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ra/Desktop/"/>
    </mc:Choice>
  </mc:AlternateContent>
  <xr:revisionPtr revIDLastSave="0" documentId="13_ncr:1_{61AB8D48-549F-A347-BB33-78AEE73122C9}" xr6:coauthVersionLast="47" xr6:coauthVersionMax="47" xr10:uidLastSave="{00000000-0000-0000-0000-000000000000}"/>
  <bookViews>
    <workbookView xWindow="38400" yWindow="500" windowWidth="10840" windowHeight="20880" activeTab="1" xr2:uid="{A672E0A6-F14B-284C-99B1-BA82856DBA18}"/>
  </bookViews>
  <sheets>
    <sheet name="December 2022 Data" sheetId="1" r:id="rId1"/>
    <sheet name="Pivot" sheetId="3" r:id="rId2"/>
  </sheets>
  <externalReferences>
    <externalReference r:id="rId3"/>
  </externalReferenc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6" i="1" l="1"/>
  <c r="H2836" i="1"/>
  <c r="G2836" i="1"/>
  <c r="I2835" i="1"/>
  <c r="G2835" i="1"/>
  <c r="H2835" i="1" s="1"/>
  <c r="I2834" i="1"/>
  <c r="G2834" i="1"/>
  <c r="H2834" i="1" s="1"/>
  <c r="I2833" i="1"/>
  <c r="G2833" i="1"/>
  <c r="H2833" i="1" s="1"/>
  <c r="I2832" i="1"/>
  <c r="G2832" i="1"/>
  <c r="H2832" i="1" s="1"/>
  <c r="I2831" i="1"/>
  <c r="G2831" i="1"/>
  <c r="H2831" i="1" s="1"/>
  <c r="I2830" i="1"/>
  <c r="G2830" i="1"/>
  <c r="H2830" i="1" s="1"/>
  <c r="I2829" i="1"/>
  <c r="G2829" i="1"/>
  <c r="H2829" i="1" s="1"/>
  <c r="I2828" i="1"/>
  <c r="G2828" i="1"/>
  <c r="H2828" i="1" s="1"/>
  <c r="I2827" i="1"/>
  <c r="G2827" i="1"/>
  <c r="H2827" i="1" s="1"/>
  <c r="I2826" i="1"/>
  <c r="G2826" i="1"/>
  <c r="H2826" i="1" s="1"/>
  <c r="I2825" i="1"/>
  <c r="G2825" i="1"/>
  <c r="H2825" i="1" s="1"/>
  <c r="I2824" i="1"/>
  <c r="G2824" i="1"/>
  <c r="H2824" i="1" s="1"/>
  <c r="I2823" i="1"/>
  <c r="G2823" i="1"/>
  <c r="H2823" i="1" s="1"/>
  <c r="I2822" i="1"/>
  <c r="G2822" i="1"/>
  <c r="H2822" i="1" s="1"/>
  <c r="I2821" i="1"/>
  <c r="G2821" i="1"/>
  <c r="H2821" i="1" s="1"/>
  <c r="I2820" i="1"/>
  <c r="G2820" i="1"/>
  <c r="H2820" i="1" s="1"/>
  <c r="I2819" i="1"/>
  <c r="G2819" i="1"/>
  <c r="H2819" i="1" s="1"/>
  <c r="I2818" i="1"/>
  <c r="G2818" i="1"/>
  <c r="H2818" i="1" s="1"/>
  <c r="I2817" i="1"/>
  <c r="G2817" i="1"/>
  <c r="H2817" i="1" s="1"/>
  <c r="I2816" i="1"/>
  <c r="G2816" i="1"/>
  <c r="H2816" i="1" s="1"/>
  <c r="I2815" i="1"/>
  <c r="G2815" i="1"/>
  <c r="H2815" i="1" s="1"/>
  <c r="I2814" i="1"/>
  <c r="H2814" i="1"/>
  <c r="G2814" i="1"/>
  <c r="I2813" i="1"/>
  <c r="G2813" i="1"/>
  <c r="H2813" i="1" s="1"/>
  <c r="I2812" i="1"/>
  <c r="G2812" i="1"/>
  <c r="H2812" i="1" s="1"/>
  <c r="I2811" i="1"/>
  <c r="G2811" i="1"/>
  <c r="H2811" i="1" s="1"/>
  <c r="I2810" i="1"/>
  <c r="G2810" i="1"/>
  <c r="H2810" i="1" s="1"/>
  <c r="I2809" i="1"/>
  <c r="G2809" i="1"/>
  <c r="H2809" i="1" s="1"/>
  <c r="I2808" i="1"/>
  <c r="G2808" i="1"/>
  <c r="H2808" i="1" s="1"/>
  <c r="I2807" i="1"/>
  <c r="G2807" i="1"/>
  <c r="H2807" i="1" s="1"/>
  <c r="I2806" i="1"/>
  <c r="G2806" i="1"/>
  <c r="H2806" i="1" s="1"/>
  <c r="I2805" i="1"/>
  <c r="G2805" i="1"/>
  <c r="H2805" i="1" s="1"/>
  <c r="I2804" i="1"/>
  <c r="G2804" i="1"/>
  <c r="H2804" i="1" s="1"/>
  <c r="I2803" i="1"/>
  <c r="G2803" i="1"/>
  <c r="H2803" i="1" s="1"/>
  <c r="I2802" i="1"/>
  <c r="G2802" i="1"/>
  <c r="H2802" i="1" s="1"/>
  <c r="I2801" i="1"/>
  <c r="G2801" i="1"/>
  <c r="H2801" i="1" s="1"/>
  <c r="I2800" i="1"/>
  <c r="G2800" i="1"/>
  <c r="H2800" i="1" s="1"/>
  <c r="I2799" i="1"/>
  <c r="G2799" i="1"/>
  <c r="H2799" i="1" s="1"/>
  <c r="I2798" i="1"/>
  <c r="G2798" i="1"/>
  <c r="H2798" i="1" s="1"/>
  <c r="I2797" i="1"/>
  <c r="G2797" i="1"/>
  <c r="H2797" i="1" s="1"/>
  <c r="I2796" i="1"/>
  <c r="G2796" i="1"/>
  <c r="H2796" i="1" s="1"/>
  <c r="I2795" i="1"/>
  <c r="G2795" i="1"/>
  <c r="H2795" i="1" s="1"/>
  <c r="I2794" i="1"/>
  <c r="G2794" i="1"/>
  <c r="H2794" i="1" s="1"/>
  <c r="I2793" i="1"/>
  <c r="G2793" i="1"/>
  <c r="H2793" i="1" s="1"/>
  <c r="I2792" i="1"/>
  <c r="G2792" i="1"/>
  <c r="H2792" i="1" s="1"/>
  <c r="I2791" i="1"/>
  <c r="G2791" i="1"/>
  <c r="H2791" i="1" s="1"/>
  <c r="I2790" i="1"/>
  <c r="G2790" i="1"/>
  <c r="H2790" i="1" s="1"/>
  <c r="I2789" i="1"/>
  <c r="G2789" i="1"/>
  <c r="H2789" i="1" s="1"/>
  <c r="I2788" i="1"/>
  <c r="G2788" i="1"/>
  <c r="H2788" i="1" s="1"/>
  <c r="I2787" i="1"/>
  <c r="G2787" i="1"/>
  <c r="H2787" i="1" s="1"/>
  <c r="I2786" i="1"/>
  <c r="G2786" i="1"/>
  <c r="H2786" i="1" s="1"/>
  <c r="I2785" i="1"/>
  <c r="G2785" i="1"/>
  <c r="H2785" i="1" s="1"/>
  <c r="I2784" i="1"/>
  <c r="G2784" i="1"/>
  <c r="H2784" i="1" s="1"/>
  <c r="I2783" i="1"/>
  <c r="G2783" i="1"/>
  <c r="H2783" i="1" s="1"/>
  <c r="I2782" i="1"/>
  <c r="G2782" i="1"/>
  <c r="H2782" i="1" s="1"/>
  <c r="I2781" i="1"/>
  <c r="G2781" i="1"/>
  <c r="H2781" i="1" s="1"/>
  <c r="I2780" i="1"/>
  <c r="G2780" i="1"/>
  <c r="H2780" i="1" s="1"/>
  <c r="I2779" i="1"/>
  <c r="G2779" i="1"/>
  <c r="H2779" i="1" s="1"/>
  <c r="I2778" i="1"/>
  <c r="G2778" i="1"/>
  <c r="H2778" i="1" s="1"/>
  <c r="I2777" i="1"/>
  <c r="G2777" i="1"/>
  <c r="H2777" i="1" s="1"/>
  <c r="I2776" i="1"/>
  <c r="G2776" i="1"/>
  <c r="H2776" i="1" s="1"/>
  <c r="I2775" i="1"/>
  <c r="G2775" i="1"/>
  <c r="H2775" i="1" s="1"/>
  <c r="I2774" i="1"/>
  <c r="G2774" i="1"/>
  <c r="H2774" i="1" s="1"/>
  <c r="I2773" i="1"/>
  <c r="G2773" i="1"/>
  <c r="H2773" i="1" s="1"/>
  <c r="I2772" i="1"/>
  <c r="G2772" i="1"/>
  <c r="H2772" i="1" s="1"/>
  <c r="I2771" i="1"/>
  <c r="G2771" i="1"/>
  <c r="H2771" i="1" s="1"/>
  <c r="I2770" i="1"/>
  <c r="G2770" i="1"/>
  <c r="H2770" i="1" s="1"/>
  <c r="I2769" i="1"/>
  <c r="G2769" i="1"/>
  <c r="H2769" i="1" s="1"/>
  <c r="I2768" i="1"/>
  <c r="G2768" i="1"/>
  <c r="H2768" i="1" s="1"/>
  <c r="I2767" i="1"/>
  <c r="G2767" i="1"/>
  <c r="H2767" i="1" s="1"/>
  <c r="I2766" i="1"/>
  <c r="G2766" i="1"/>
  <c r="H2766" i="1" s="1"/>
  <c r="I2765" i="1"/>
  <c r="G2765" i="1"/>
  <c r="H2765" i="1" s="1"/>
  <c r="I2764" i="1"/>
  <c r="G2764" i="1"/>
  <c r="H2764" i="1" s="1"/>
  <c r="I2763" i="1"/>
  <c r="G2763" i="1"/>
  <c r="H2763" i="1" s="1"/>
  <c r="I2762" i="1"/>
  <c r="G2762" i="1"/>
  <c r="H2762" i="1" s="1"/>
  <c r="I2761" i="1"/>
  <c r="G2761" i="1"/>
  <c r="H2761" i="1" s="1"/>
  <c r="I2760" i="1"/>
  <c r="G2760" i="1"/>
  <c r="H2760" i="1" s="1"/>
  <c r="I2759" i="1"/>
  <c r="G2759" i="1"/>
  <c r="H2759" i="1" s="1"/>
  <c r="I2758" i="1"/>
  <c r="G2758" i="1"/>
  <c r="H2758" i="1" s="1"/>
  <c r="I2757" i="1"/>
  <c r="G2757" i="1"/>
  <c r="H2757" i="1" s="1"/>
  <c r="I2756" i="1"/>
  <c r="G2756" i="1"/>
  <c r="H2756" i="1" s="1"/>
  <c r="I2755" i="1"/>
  <c r="G2755" i="1"/>
  <c r="H2755" i="1" s="1"/>
  <c r="I2754" i="1"/>
  <c r="G2754" i="1"/>
  <c r="H2754" i="1" s="1"/>
  <c r="I2753" i="1"/>
  <c r="G2753" i="1"/>
  <c r="H2753" i="1" s="1"/>
  <c r="I2752" i="1"/>
  <c r="G2752" i="1"/>
  <c r="H2752" i="1" s="1"/>
  <c r="I2751" i="1"/>
  <c r="G2751" i="1"/>
  <c r="H2751" i="1" s="1"/>
  <c r="I2750" i="1"/>
  <c r="G2750" i="1"/>
  <c r="H2750" i="1" s="1"/>
  <c r="I2749" i="1"/>
  <c r="G2749" i="1"/>
  <c r="H2749" i="1" s="1"/>
  <c r="I2748" i="1"/>
  <c r="G2748" i="1"/>
  <c r="H2748" i="1" s="1"/>
  <c r="I2747" i="1"/>
  <c r="G2747" i="1"/>
  <c r="H2747" i="1" s="1"/>
  <c r="I2746" i="1"/>
  <c r="G2746" i="1"/>
  <c r="H2746" i="1" s="1"/>
  <c r="I2745" i="1"/>
  <c r="G2745" i="1"/>
  <c r="H2745" i="1" s="1"/>
  <c r="I2744" i="1"/>
  <c r="G2744" i="1"/>
  <c r="H2744" i="1" s="1"/>
  <c r="I2743" i="1"/>
  <c r="G2743" i="1"/>
  <c r="H2743" i="1" s="1"/>
  <c r="I2742" i="1"/>
  <c r="G2742" i="1"/>
  <c r="H2742" i="1" s="1"/>
  <c r="I2741" i="1"/>
  <c r="G2741" i="1"/>
  <c r="H2741" i="1" s="1"/>
  <c r="I2740" i="1"/>
  <c r="G2740" i="1"/>
  <c r="H2740" i="1" s="1"/>
  <c r="I2739" i="1"/>
  <c r="G2739" i="1"/>
  <c r="H2739" i="1" s="1"/>
  <c r="I2738" i="1"/>
  <c r="G2738" i="1"/>
  <c r="H2738" i="1" s="1"/>
  <c r="I2737" i="1"/>
  <c r="G2737" i="1"/>
  <c r="H2737" i="1" s="1"/>
  <c r="I2736" i="1"/>
  <c r="G2736" i="1"/>
  <c r="H2736" i="1" s="1"/>
  <c r="I2735" i="1"/>
  <c r="G2735" i="1"/>
  <c r="H2735" i="1" s="1"/>
  <c r="I2734" i="1"/>
  <c r="G2734" i="1"/>
  <c r="H2734" i="1" s="1"/>
  <c r="I2733" i="1"/>
  <c r="G2733" i="1"/>
  <c r="H2733" i="1" s="1"/>
  <c r="I2732" i="1"/>
  <c r="G2732" i="1"/>
  <c r="H2732" i="1" s="1"/>
  <c r="I2731" i="1"/>
  <c r="G2731" i="1"/>
  <c r="H2731" i="1" s="1"/>
  <c r="I2730" i="1"/>
  <c r="G2730" i="1"/>
  <c r="H2730" i="1" s="1"/>
  <c r="I2729" i="1"/>
  <c r="G2729" i="1"/>
  <c r="H2729" i="1" s="1"/>
  <c r="I2728" i="1"/>
  <c r="G2728" i="1"/>
  <c r="H2728" i="1" s="1"/>
  <c r="I2727" i="1"/>
  <c r="G2727" i="1"/>
  <c r="H2727" i="1" s="1"/>
  <c r="I2726" i="1"/>
  <c r="G2726" i="1"/>
  <c r="H2726" i="1" s="1"/>
  <c r="I2725" i="1"/>
  <c r="G2725" i="1"/>
  <c r="H2725" i="1" s="1"/>
  <c r="I2724" i="1"/>
  <c r="G2724" i="1"/>
  <c r="H2724" i="1" s="1"/>
  <c r="I2723" i="1"/>
  <c r="G2723" i="1"/>
  <c r="H2723" i="1" s="1"/>
  <c r="I2722" i="1"/>
  <c r="G2722" i="1"/>
  <c r="H2722" i="1" s="1"/>
  <c r="I2721" i="1"/>
  <c r="G2721" i="1"/>
  <c r="H2721" i="1" s="1"/>
  <c r="I2720" i="1"/>
  <c r="G2720" i="1"/>
  <c r="H2720" i="1" s="1"/>
  <c r="I2719" i="1"/>
  <c r="G2719" i="1"/>
  <c r="H2719" i="1" s="1"/>
  <c r="I2718" i="1"/>
  <c r="G2718" i="1"/>
  <c r="H2718" i="1" s="1"/>
  <c r="I2717" i="1"/>
  <c r="G2717" i="1"/>
  <c r="H2717" i="1" s="1"/>
  <c r="I2716" i="1"/>
  <c r="G2716" i="1"/>
  <c r="H2716" i="1" s="1"/>
  <c r="I2715" i="1"/>
  <c r="G2715" i="1"/>
  <c r="H2715" i="1" s="1"/>
  <c r="I2714" i="1"/>
  <c r="G2714" i="1"/>
  <c r="H2714" i="1" s="1"/>
  <c r="I2713" i="1"/>
  <c r="G2713" i="1"/>
  <c r="H2713" i="1" s="1"/>
  <c r="I2712" i="1"/>
  <c r="G2712" i="1"/>
  <c r="H2712" i="1" s="1"/>
  <c r="I2711" i="1"/>
  <c r="G2711" i="1"/>
  <c r="H2711" i="1" s="1"/>
  <c r="I2710" i="1"/>
  <c r="G2710" i="1"/>
  <c r="H2710" i="1" s="1"/>
  <c r="I2709" i="1"/>
  <c r="G2709" i="1"/>
  <c r="H2709" i="1" s="1"/>
  <c r="I2708" i="1"/>
  <c r="G2708" i="1"/>
  <c r="H2708" i="1" s="1"/>
  <c r="I2707" i="1"/>
  <c r="G2707" i="1"/>
  <c r="H2707" i="1" s="1"/>
  <c r="I2706" i="1"/>
  <c r="G2706" i="1"/>
  <c r="H2706" i="1" s="1"/>
  <c r="I2705" i="1"/>
  <c r="G2705" i="1"/>
  <c r="H2705" i="1" s="1"/>
  <c r="I2704" i="1"/>
  <c r="G2704" i="1"/>
  <c r="H2704" i="1" s="1"/>
  <c r="I2703" i="1"/>
  <c r="G2703" i="1"/>
  <c r="H2703" i="1" s="1"/>
  <c r="I2702" i="1"/>
  <c r="G2702" i="1"/>
  <c r="H2702" i="1" s="1"/>
  <c r="I2701" i="1"/>
  <c r="G2701" i="1"/>
  <c r="H2701" i="1" s="1"/>
  <c r="I2700" i="1"/>
  <c r="G2700" i="1"/>
  <c r="H2700" i="1" s="1"/>
  <c r="I2699" i="1"/>
  <c r="G2699" i="1"/>
  <c r="H2699" i="1" s="1"/>
  <c r="I2698" i="1"/>
  <c r="G2698" i="1"/>
  <c r="H2698" i="1" s="1"/>
  <c r="I2697" i="1"/>
  <c r="G2697" i="1"/>
  <c r="H2697" i="1" s="1"/>
  <c r="I2696" i="1"/>
  <c r="G2696" i="1"/>
  <c r="H2696" i="1" s="1"/>
  <c r="I2695" i="1"/>
  <c r="G2695" i="1"/>
  <c r="H2695" i="1" s="1"/>
  <c r="I2694" i="1"/>
  <c r="G2694" i="1"/>
  <c r="H2694" i="1" s="1"/>
  <c r="I2693" i="1"/>
  <c r="G2693" i="1"/>
  <c r="H2693" i="1" s="1"/>
  <c r="I2692" i="1"/>
  <c r="G2692" i="1"/>
  <c r="H2692" i="1" s="1"/>
  <c r="I2691" i="1"/>
  <c r="G2691" i="1"/>
  <c r="H2691" i="1" s="1"/>
  <c r="I2690" i="1"/>
  <c r="G2690" i="1"/>
  <c r="H2690" i="1" s="1"/>
  <c r="I2689" i="1"/>
  <c r="G2689" i="1"/>
  <c r="H2689" i="1" s="1"/>
  <c r="I2688" i="1"/>
  <c r="G2688" i="1"/>
  <c r="H2688" i="1" s="1"/>
  <c r="I2687" i="1"/>
  <c r="G2687" i="1"/>
  <c r="H2687" i="1" s="1"/>
  <c r="I2686" i="1"/>
  <c r="G2686" i="1"/>
  <c r="H2686" i="1" s="1"/>
  <c r="I2685" i="1"/>
  <c r="G2685" i="1"/>
  <c r="H2685" i="1" s="1"/>
  <c r="I2684" i="1"/>
  <c r="G2684" i="1"/>
  <c r="H2684" i="1" s="1"/>
  <c r="I2683" i="1"/>
  <c r="G2683" i="1"/>
  <c r="H2683" i="1" s="1"/>
  <c r="I2682" i="1"/>
  <c r="G2682" i="1"/>
  <c r="H2682" i="1" s="1"/>
  <c r="I2681" i="1"/>
  <c r="G2681" i="1"/>
  <c r="H2681" i="1" s="1"/>
  <c r="I2680" i="1"/>
  <c r="G2680" i="1"/>
  <c r="H2680" i="1" s="1"/>
  <c r="I2679" i="1"/>
  <c r="G2679" i="1"/>
  <c r="H2679" i="1" s="1"/>
  <c r="I2678" i="1"/>
  <c r="G2678" i="1"/>
  <c r="H2678" i="1" s="1"/>
  <c r="I2677" i="1"/>
  <c r="G2677" i="1"/>
  <c r="H2677" i="1" s="1"/>
  <c r="I2676" i="1"/>
  <c r="G2676" i="1"/>
  <c r="H2676" i="1" s="1"/>
  <c r="I2675" i="1"/>
  <c r="G2675" i="1"/>
  <c r="H2675" i="1" s="1"/>
  <c r="I2674" i="1"/>
  <c r="G2674" i="1"/>
  <c r="H2674" i="1" s="1"/>
  <c r="I2673" i="1"/>
  <c r="G2673" i="1"/>
  <c r="H2673" i="1" s="1"/>
  <c r="I2672" i="1"/>
  <c r="G2672" i="1"/>
  <c r="H2672" i="1" s="1"/>
  <c r="I2671" i="1"/>
  <c r="G2671" i="1"/>
  <c r="H2671" i="1" s="1"/>
  <c r="I2670" i="1"/>
  <c r="G2670" i="1"/>
  <c r="H2670" i="1" s="1"/>
  <c r="I2669" i="1"/>
  <c r="G2669" i="1"/>
  <c r="H2669" i="1" s="1"/>
  <c r="I2668" i="1"/>
  <c r="G2668" i="1"/>
  <c r="H2668" i="1" s="1"/>
  <c r="I2667" i="1"/>
  <c r="G2667" i="1"/>
  <c r="H2667" i="1" s="1"/>
  <c r="I2666" i="1"/>
  <c r="G2666" i="1"/>
  <c r="H2666" i="1" s="1"/>
  <c r="I2665" i="1"/>
  <c r="G2665" i="1"/>
  <c r="H2665" i="1" s="1"/>
  <c r="I2664" i="1"/>
  <c r="G2664" i="1"/>
  <c r="H2664" i="1" s="1"/>
  <c r="I2663" i="1"/>
  <c r="G2663" i="1"/>
  <c r="H2663" i="1" s="1"/>
  <c r="I2662" i="1"/>
  <c r="G2662" i="1"/>
  <c r="H2662" i="1" s="1"/>
  <c r="I2661" i="1"/>
  <c r="G2661" i="1"/>
  <c r="H2661" i="1" s="1"/>
  <c r="I2660" i="1"/>
  <c r="G2660" i="1"/>
  <c r="H2660" i="1" s="1"/>
  <c r="I2659" i="1"/>
  <c r="G2659" i="1"/>
  <c r="H2659" i="1" s="1"/>
  <c r="I2658" i="1"/>
  <c r="G2658" i="1"/>
  <c r="H2658" i="1" s="1"/>
  <c r="I2657" i="1"/>
  <c r="G2657" i="1"/>
  <c r="H2657" i="1" s="1"/>
  <c r="I2656" i="1"/>
  <c r="G2656" i="1"/>
  <c r="H2656" i="1" s="1"/>
  <c r="I2655" i="1"/>
  <c r="G2655" i="1"/>
  <c r="H2655" i="1" s="1"/>
  <c r="I2654" i="1"/>
  <c r="G2654" i="1"/>
  <c r="H2654" i="1" s="1"/>
  <c r="I2653" i="1"/>
  <c r="G2653" i="1"/>
  <c r="H2653" i="1" s="1"/>
  <c r="I2652" i="1"/>
  <c r="G2652" i="1"/>
  <c r="H2652" i="1" s="1"/>
  <c r="I2651" i="1"/>
  <c r="G2651" i="1"/>
  <c r="H2651" i="1" s="1"/>
  <c r="I2650" i="1"/>
  <c r="G2650" i="1"/>
  <c r="H2650" i="1" s="1"/>
  <c r="I2649" i="1"/>
  <c r="G2649" i="1"/>
  <c r="H2649" i="1" s="1"/>
  <c r="I2648" i="1"/>
  <c r="G2648" i="1"/>
  <c r="H2648" i="1" s="1"/>
  <c r="I2647" i="1"/>
  <c r="G2647" i="1"/>
  <c r="H2647" i="1" s="1"/>
  <c r="I2646" i="1"/>
  <c r="G2646" i="1"/>
  <c r="H2646" i="1" s="1"/>
  <c r="I2645" i="1"/>
  <c r="G2645" i="1"/>
  <c r="H2645" i="1" s="1"/>
  <c r="I2644" i="1"/>
  <c r="G2644" i="1"/>
  <c r="H2644" i="1" s="1"/>
  <c r="I2643" i="1"/>
  <c r="G2643" i="1"/>
  <c r="H2643" i="1" s="1"/>
  <c r="I2642" i="1"/>
  <c r="G2642" i="1"/>
  <c r="H2642" i="1" s="1"/>
  <c r="I2641" i="1"/>
  <c r="G2641" i="1"/>
  <c r="H2641" i="1" s="1"/>
  <c r="I2640" i="1"/>
  <c r="G2640" i="1"/>
  <c r="H2640" i="1" s="1"/>
  <c r="I2639" i="1"/>
  <c r="G2639" i="1"/>
  <c r="H2639" i="1" s="1"/>
  <c r="I2638" i="1"/>
  <c r="G2638" i="1"/>
  <c r="H2638" i="1" s="1"/>
  <c r="I2637" i="1"/>
  <c r="G2637" i="1"/>
  <c r="H2637" i="1" s="1"/>
  <c r="I2636" i="1"/>
  <c r="G2636" i="1"/>
  <c r="H2636" i="1" s="1"/>
  <c r="I2635" i="1"/>
  <c r="G2635" i="1"/>
  <c r="H2635" i="1" s="1"/>
  <c r="I2634" i="1"/>
  <c r="G2634" i="1"/>
  <c r="H2634" i="1" s="1"/>
  <c r="I2633" i="1"/>
  <c r="G2633" i="1"/>
  <c r="H2633" i="1" s="1"/>
  <c r="I2632" i="1"/>
  <c r="G2632" i="1"/>
  <c r="H2632" i="1" s="1"/>
  <c r="I2631" i="1"/>
  <c r="G2631" i="1"/>
  <c r="H2631" i="1" s="1"/>
  <c r="I2630" i="1"/>
  <c r="G2630" i="1"/>
  <c r="H2630" i="1" s="1"/>
  <c r="I2629" i="1"/>
  <c r="G2629" i="1"/>
  <c r="H2629" i="1" s="1"/>
  <c r="I2628" i="1"/>
  <c r="G2628" i="1"/>
  <c r="H2628" i="1" s="1"/>
  <c r="I2627" i="1"/>
  <c r="G2627" i="1"/>
  <c r="H2627" i="1" s="1"/>
  <c r="I2626" i="1"/>
  <c r="G2626" i="1"/>
  <c r="H2626" i="1" s="1"/>
  <c r="I2625" i="1"/>
  <c r="G2625" i="1"/>
  <c r="H2625" i="1" s="1"/>
  <c r="I2624" i="1"/>
  <c r="G2624" i="1"/>
  <c r="H2624" i="1" s="1"/>
  <c r="I2623" i="1"/>
  <c r="G2623" i="1"/>
  <c r="H2623" i="1" s="1"/>
  <c r="I2622" i="1"/>
  <c r="G2622" i="1"/>
  <c r="H2622" i="1" s="1"/>
  <c r="I2621" i="1"/>
  <c r="G2621" i="1"/>
  <c r="H2621" i="1" s="1"/>
  <c r="I2620" i="1"/>
  <c r="G2620" i="1"/>
  <c r="H2620" i="1" s="1"/>
  <c r="I2619" i="1"/>
  <c r="G2619" i="1"/>
  <c r="H2619" i="1" s="1"/>
  <c r="I2618" i="1"/>
  <c r="G2618" i="1"/>
  <c r="H2618" i="1" s="1"/>
  <c r="I2617" i="1"/>
  <c r="G2617" i="1"/>
  <c r="H2617" i="1" s="1"/>
  <c r="I2616" i="1"/>
  <c r="G2616" i="1"/>
  <c r="H2616" i="1" s="1"/>
  <c r="I2615" i="1"/>
  <c r="G2615" i="1"/>
  <c r="H2615" i="1" s="1"/>
  <c r="I2614" i="1"/>
  <c r="G2614" i="1"/>
  <c r="H2614" i="1" s="1"/>
  <c r="I2613" i="1"/>
  <c r="G2613" i="1"/>
  <c r="H2613" i="1" s="1"/>
  <c r="I2612" i="1"/>
  <c r="G2612" i="1"/>
  <c r="H2612" i="1" s="1"/>
  <c r="I2611" i="1"/>
  <c r="G2611" i="1"/>
  <c r="H2611" i="1" s="1"/>
  <c r="I2610" i="1"/>
  <c r="G2610" i="1"/>
  <c r="H2610" i="1" s="1"/>
  <c r="I2609" i="1"/>
  <c r="G2609" i="1"/>
  <c r="H2609" i="1" s="1"/>
  <c r="I2608" i="1"/>
  <c r="G2608" i="1"/>
  <c r="H2608" i="1" s="1"/>
  <c r="I2607" i="1"/>
  <c r="G2607" i="1"/>
  <c r="H2607" i="1" s="1"/>
  <c r="I2606" i="1"/>
  <c r="G2606" i="1"/>
  <c r="H2606" i="1" s="1"/>
  <c r="I2605" i="1"/>
  <c r="G2605" i="1"/>
  <c r="H2605" i="1" s="1"/>
  <c r="I2604" i="1"/>
  <c r="G2604" i="1"/>
  <c r="H2604" i="1" s="1"/>
  <c r="I2603" i="1"/>
  <c r="G2603" i="1"/>
  <c r="H2603" i="1" s="1"/>
  <c r="I2602" i="1"/>
  <c r="G2602" i="1"/>
  <c r="H2602" i="1" s="1"/>
  <c r="I2601" i="1"/>
  <c r="G2601" i="1"/>
  <c r="H2601" i="1" s="1"/>
  <c r="I2600" i="1"/>
  <c r="G2600" i="1"/>
  <c r="H2600" i="1" s="1"/>
  <c r="I2599" i="1"/>
  <c r="G2599" i="1"/>
  <c r="H2599" i="1" s="1"/>
  <c r="I2598" i="1"/>
  <c r="G2598" i="1"/>
  <c r="H2598" i="1" s="1"/>
  <c r="I2597" i="1"/>
  <c r="G2597" i="1"/>
  <c r="H2597" i="1" s="1"/>
  <c r="I2596" i="1"/>
  <c r="G2596" i="1"/>
  <c r="H2596" i="1" s="1"/>
  <c r="I2595" i="1"/>
  <c r="G2595" i="1"/>
  <c r="H2595" i="1" s="1"/>
  <c r="I2594" i="1"/>
  <c r="G2594" i="1"/>
  <c r="H2594" i="1" s="1"/>
  <c r="I2593" i="1"/>
  <c r="G2593" i="1"/>
  <c r="H2593" i="1" s="1"/>
  <c r="I2592" i="1"/>
  <c r="G2592" i="1"/>
  <c r="H2592" i="1" s="1"/>
  <c r="I2591" i="1"/>
  <c r="G2591" i="1"/>
  <c r="H2591" i="1" s="1"/>
  <c r="I2590" i="1"/>
  <c r="G2590" i="1"/>
  <c r="H2590" i="1" s="1"/>
  <c r="I2589" i="1"/>
  <c r="G2589" i="1"/>
  <c r="H2589" i="1" s="1"/>
  <c r="I2588" i="1"/>
  <c r="G2588" i="1"/>
  <c r="H2588" i="1" s="1"/>
  <c r="I2587" i="1"/>
  <c r="G2587" i="1"/>
  <c r="H2587" i="1" s="1"/>
  <c r="I2586" i="1"/>
  <c r="G2586" i="1"/>
  <c r="H2586" i="1" s="1"/>
  <c r="I2585" i="1"/>
  <c r="G2585" i="1"/>
  <c r="H2585" i="1" s="1"/>
  <c r="I2584" i="1"/>
  <c r="G2584" i="1"/>
  <c r="H2584" i="1" s="1"/>
  <c r="I2583" i="1"/>
  <c r="G2583" i="1"/>
  <c r="H2583" i="1" s="1"/>
  <c r="I2582" i="1"/>
  <c r="G2582" i="1"/>
  <c r="H2582" i="1" s="1"/>
  <c r="I2581" i="1"/>
  <c r="G2581" i="1"/>
  <c r="H2581" i="1" s="1"/>
  <c r="I2580" i="1"/>
  <c r="G2580" i="1"/>
  <c r="H2580" i="1" s="1"/>
  <c r="I2579" i="1"/>
  <c r="G2579" i="1"/>
  <c r="H2579" i="1" s="1"/>
  <c r="I2578" i="1"/>
  <c r="G2578" i="1"/>
  <c r="H2578" i="1" s="1"/>
  <c r="I2577" i="1"/>
  <c r="G2577" i="1"/>
  <c r="H2577" i="1" s="1"/>
  <c r="I2576" i="1"/>
  <c r="G2576" i="1"/>
  <c r="H2576" i="1" s="1"/>
  <c r="I2575" i="1"/>
  <c r="G2575" i="1"/>
  <c r="H2575" i="1" s="1"/>
  <c r="I2574" i="1"/>
  <c r="G2574" i="1"/>
  <c r="H2574" i="1" s="1"/>
  <c r="I2573" i="1"/>
  <c r="G2573" i="1"/>
  <c r="H2573" i="1" s="1"/>
  <c r="I2572" i="1"/>
  <c r="G2572" i="1"/>
  <c r="H2572" i="1" s="1"/>
  <c r="I2571" i="1"/>
  <c r="G2571" i="1"/>
  <c r="H2571" i="1" s="1"/>
  <c r="I2570" i="1"/>
  <c r="G2570" i="1"/>
  <c r="H2570" i="1" s="1"/>
  <c r="I2569" i="1"/>
  <c r="G2569" i="1"/>
  <c r="H2569" i="1" s="1"/>
  <c r="I2568" i="1"/>
  <c r="G2568" i="1"/>
  <c r="H2568" i="1" s="1"/>
  <c r="I2567" i="1"/>
  <c r="G2567" i="1"/>
  <c r="H2567" i="1" s="1"/>
  <c r="I2566" i="1"/>
  <c r="G2566" i="1"/>
  <c r="H2566" i="1" s="1"/>
  <c r="I2565" i="1"/>
  <c r="G2565" i="1"/>
  <c r="H2565" i="1" s="1"/>
  <c r="I2564" i="1"/>
  <c r="G2564" i="1"/>
  <c r="H2564" i="1" s="1"/>
  <c r="I2563" i="1"/>
  <c r="G2563" i="1"/>
  <c r="H2563" i="1" s="1"/>
  <c r="I2562" i="1"/>
  <c r="G2562" i="1"/>
  <c r="H2562" i="1" s="1"/>
  <c r="I2561" i="1"/>
  <c r="G2561" i="1"/>
  <c r="H2561" i="1" s="1"/>
  <c r="I2560" i="1"/>
  <c r="G2560" i="1"/>
  <c r="H2560" i="1" s="1"/>
  <c r="I2559" i="1"/>
  <c r="G2559" i="1"/>
  <c r="H2559" i="1" s="1"/>
  <c r="I2558" i="1"/>
  <c r="G2558" i="1"/>
  <c r="H2558" i="1" s="1"/>
  <c r="I2557" i="1"/>
  <c r="G2557" i="1"/>
  <c r="H2557" i="1" s="1"/>
  <c r="I2556" i="1"/>
  <c r="G2556" i="1"/>
  <c r="H2556" i="1" s="1"/>
  <c r="I2555" i="1"/>
  <c r="G2555" i="1"/>
  <c r="H2555" i="1" s="1"/>
  <c r="I2554" i="1"/>
  <c r="G2554" i="1"/>
  <c r="H2554" i="1" s="1"/>
  <c r="I2553" i="1"/>
  <c r="G2553" i="1"/>
  <c r="H2553" i="1" s="1"/>
  <c r="I2552" i="1"/>
  <c r="G2552" i="1"/>
  <c r="H2552" i="1" s="1"/>
  <c r="I2551" i="1"/>
  <c r="G2551" i="1"/>
  <c r="H2551" i="1" s="1"/>
  <c r="I2550" i="1"/>
  <c r="G2550" i="1"/>
  <c r="H2550" i="1" s="1"/>
  <c r="I2549" i="1"/>
  <c r="G2549" i="1"/>
  <c r="H2549" i="1" s="1"/>
  <c r="I2548" i="1"/>
  <c r="G2548" i="1"/>
  <c r="H2548" i="1" s="1"/>
  <c r="I2547" i="1"/>
  <c r="G2547" i="1"/>
  <c r="H2547" i="1" s="1"/>
  <c r="I2546" i="1"/>
  <c r="G2546" i="1"/>
  <c r="H2546" i="1" s="1"/>
  <c r="I2545" i="1"/>
  <c r="G2545" i="1"/>
  <c r="H2545" i="1" s="1"/>
  <c r="I2544" i="1"/>
  <c r="G2544" i="1"/>
  <c r="H2544" i="1" s="1"/>
  <c r="I2543" i="1"/>
  <c r="G2543" i="1"/>
  <c r="H2543" i="1" s="1"/>
  <c r="I2542" i="1"/>
  <c r="G2542" i="1"/>
  <c r="H2542" i="1" s="1"/>
  <c r="I2541" i="1"/>
  <c r="G2541" i="1"/>
  <c r="H2541" i="1" s="1"/>
  <c r="I2540" i="1"/>
  <c r="G2540" i="1"/>
  <c r="H2540" i="1" s="1"/>
  <c r="I2539" i="1"/>
  <c r="G2539" i="1"/>
  <c r="H2539" i="1" s="1"/>
  <c r="I2538" i="1"/>
  <c r="G2538" i="1"/>
  <c r="H2538" i="1" s="1"/>
  <c r="I2537" i="1"/>
  <c r="G2537" i="1"/>
  <c r="H2537" i="1" s="1"/>
  <c r="I2536" i="1"/>
  <c r="G2536" i="1"/>
  <c r="H2536" i="1" s="1"/>
  <c r="I2535" i="1"/>
  <c r="G2535" i="1"/>
  <c r="H2535" i="1" s="1"/>
  <c r="I2534" i="1"/>
  <c r="G2534" i="1"/>
  <c r="H2534" i="1" s="1"/>
  <c r="I2533" i="1"/>
  <c r="G2533" i="1"/>
  <c r="H2533" i="1" s="1"/>
  <c r="I2532" i="1"/>
  <c r="G2532" i="1"/>
  <c r="H2532" i="1" s="1"/>
  <c r="I2531" i="1"/>
  <c r="G2531" i="1"/>
  <c r="H2531" i="1" s="1"/>
  <c r="I2530" i="1"/>
  <c r="G2530" i="1"/>
  <c r="H2530" i="1" s="1"/>
  <c r="I2529" i="1"/>
  <c r="G2529" i="1"/>
  <c r="H2529" i="1" s="1"/>
  <c r="I2528" i="1"/>
  <c r="G2528" i="1"/>
  <c r="H2528" i="1" s="1"/>
  <c r="I2527" i="1"/>
  <c r="G2527" i="1"/>
  <c r="H2527" i="1" s="1"/>
  <c r="I2526" i="1"/>
  <c r="G2526" i="1"/>
  <c r="H2526" i="1" s="1"/>
  <c r="I2525" i="1"/>
  <c r="G2525" i="1"/>
  <c r="H2525" i="1" s="1"/>
  <c r="I2524" i="1"/>
  <c r="G2524" i="1"/>
  <c r="H2524" i="1" s="1"/>
  <c r="I2523" i="1"/>
  <c r="G2523" i="1"/>
  <c r="H2523" i="1" s="1"/>
  <c r="I2522" i="1"/>
  <c r="G2522" i="1"/>
  <c r="H2522" i="1" s="1"/>
  <c r="I2521" i="1"/>
  <c r="G2521" i="1"/>
  <c r="H2521" i="1" s="1"/>
  <c r="I2520" i="1"/>
  <c r="G2520" i="1"/>
  <c r="H2520" i="1" s="1"/>
  <c r="I2519" i="1"/>
  <c r="G2519" i="1"/>
  <c r="H2519" i="1" s="1"/>
  <c r="I2518" i="1"/>
  <c r="G2518" i="1"/>
  <c r="H2518" i="1" s="1"/>
  <c r="I2517" i="1"/>
  <c r="G2517" i="1"/>
  <c r="H2517" i="1" s="1"/>
  <c r="I2516" i="1"/>
  <c r="G2516" i="1"/>
  <c r="H2516" i="1" s="1"/>
  <c r="I2515" i="1"/>
  <c r="G2515" i="1"/>
  <c r="H2515" i="1" s="1"/>
  <c r="I2514" i="1"/>
  <c r="G2514" i="1"/>
  <c r="H2514" i="1" s="1"/>
  <c r="I2513" i="1"/>
  <c r="G2513" i="1"/>
  <c r="H2513" i="1" s="1"/>
  <c r="I2512" i="1"/>
  <c r="G2512" i="1"/>
  <c r="H2512" i="1" s="1"/>
  <c r="I2511" i="1"/>
  <c r="G2511" i="1"/>
  <c r="H2511" i="1" s="1"/>
  <c r="I2510" i="1"/>
  <c r="G2510" i="1"/>
  <c r="H2510" i="1" s="1"/>
  <c r="I2509" i="1"/>
  <c r="G2509" i="1"/>
  <c r="H2509" i="1" s="1"/>
  <c r="I2508" i="1"/>
  <c r="G2508" i="1"/>
  <c r="H2508" i="1" s="1"/>
  <c r="I2507" i="1"/>
  <c r="G2507" i="1"/>
  <c r="H2507" i="1" s="1"/>
  <c r="I2506" i="1"/>
  <c r="G2506" i="1"/>
  <c r="H2506" i="1" s="1"/>
  <c r="I2505" i="1"/>
  <c r="G2505" i="1"/>
  <c r="H2505" i="1" s="1"/>
  <c r="I2504" i="1"/>
  <c r="G2504" i="1"/>
  <c r="H2504" i="1" s="1"/>
  <c r="I2503" i="1"/>
  <c r="G2503" i="1"/>
  <c r="H2503" i="1" s="1"/>
  <c r="I2502" i="1"/>
  <c r="G2502" i="1"/>
  <c r="H2502" i="1" s="1"/>
  <c r="I2501" i="1"/>
  <c r="G2501" i="1"/>
  <c r="H2501" i="1" s="1"/>
  <c r="I2500" i="1"/>
  <c r="G2500" i="1"/>
  <c r="H2500" i="1" s="1"/>
  <c r="I2499" i="1"/>
  <c r="G2499" i="1"/>
  <c r="H2499" i="1" s="1"/>
  <c r="I2498" i="1"/>
  <c r="G2498" i="1"/>
  <c r="H2498" i="1" s="1"/>
  <c r="I2497" i="1"/>
  <c r="G2497" i="1"/>
  <c r="H2497" i="1" s="1"/>
  <c r="I2496" i="1"/>
  <c r="G2496" i="1"/>
  <c r="H2496" i="1" s="1"/>
  <c r="I2495" i="1"/>
  <c r="G2495" i="1"/>
  <c r="H2495" i="1" s="1"/>
  <c r="I2494" i="1"/>
  <c r="G2494" i="1"/>
  <c r="H2494" i="1" s="1"/>
  <c r="I2493" i="1"/>
  <c r="G2493" i="1"/>
  <c r="H2493" i="1" s="1"/>
  <c r="I2492" i="1"/>
  <c r="G2492" i="1"/>
  <c r="H2492" i="1" s="1"/>
  <c r="I2491" i="1"/>
  <c r="G2491" i="1"/>
  <c r="H2491" i="1" s="1"/>
  <c r="I2490" i="1"/>
  <c r="G2490" i="1"/>
  <c r="H2490" i="1" s="1"/>
  <c r="I2489" i="1"/>
  <c r="G2489" i="1"/>
  <c r="H2489" i="1" s="1"/>
  <c r="I2488" i="1"/>
  <c r="G2488" i="1"/>
  <c r="H2488" i="1" s="1"/>
  <c r="I2487" i="1"/>
  <c r="G2487" i="1"/>
  <c r="H2487" i="1" s="1"/>
  <c r="I2486" i="1"/>
  <c r="G2486" i="1"/>
  <c r="H2486" i="1" s="1"/>
  <c r="I2485" i="1"/>
  <c r="G2485" i="1"/>
  <c r="H2485" i="1" s="1"/>
  <c r="I2484" i="1"/>
  <c r="G2484" i="1"/>
  <c r="H2484" i="1" s="1"/>
  <c r="I2483" i="1"/>
  <c r="G2483" i="1"/>
  <c r="H2483" i="1" s="1"/>
  <c r="I2482" i="1"/>
  <c r="G2482" i="1"/>
  <c r="H2482" i="1" s="1"/>
  <c r="I2481" i="1"/>
  <c r="G2481" i="1"/>
  <c r="H2481" i="1" s="1"/>
  <c r="I2480" i="1"/>
  <c r="G2480" i="1"/>
  <c r="H2480" i="1" s="1"/>
  <c r="I2479" i="1"/>
  <c r="G2479" i="1"/>
  <c r="H2479" i="1" s="1"/>
  <c r="I2478" i="1"/>
  <c r="G2478" i="1"/>
  <c r="H2478" i="1" s="1"/>
  <c r="I2477" i="1"/>
  <c r="G2477" i="1"/>
  <c r="H2477" i="1" s="1"/>
  <c r="I2476" i="1"/>
  <c r="G2476" i="1"/>
  <c r="H2476" i="1" s="1"/>
  <c r="I2475" i="1"/>
  <c r="G2475" i="1"/>
  <c r="H2475" i="1" s="1"/>
  <c r="I2474" i="1"/>
  <c r="G2474" i="1"/>
  <c r="H2474" i="1" s="1"/>
  <c r="I2473" i="1"/>
  <c r="G2473" i="1"/>
  <c r="H2473" i="1" s="1"/>
  <c r="I2472" i="1"/>
  <c r="G2472" i="1"/>
  <c r="H2472" i="1" s="1"/>
  <c r="I2471" i="1"/>
  <c r="G2471" i="1"/>
  <c r="H2471" i="1" s="1"/>
  <c r="I2470" i="1"/>
  <c r="G2470" i="1"/>
  <c r="H2470" i="1" s="1"/>
  <c r="I2469" i="1"/>
  <c r="G2469" i="1"/>
  <c r="H2469" i="1" s="1"/>
  <c r="I2468" i="1"/>
  <c r="G2468" i="1"/>
  <c r="H2468" i="1" s="1"/>
  <c r="I2467" i="1"/>
  <c r="G2467" i="1"/>
  <c r="H2467" i="1" s="1"/>
  <c r="I2466" i="1"/>
  <c r="G2466" i="1"/>
  <c r="H2466" i="1" s="1"/>
  <c r="I2465" i="1"/>
  <c r="G2465" i="1"/>
  <c r="H2465" i="1" s="1"/>
  <c r="I2464" i="1"/>
  <c r="G2464" i="1"/>
  <c r="H2464" i="1" s="1"/>
  <c r="I2463" i="1"/>
  <c r="G2463" i="1"/>
  <c r="H2463" i="1" s="1"/>
  <c r="I2462" i="1"/>
  <c r="G2462" i="1"/>
  <c r="H2462" i="1" s="1"/>
  <c r="I2461" i="1"/>
  <c r="G2461" i="1"/>
  <c r="H2461" i="1" s="1"/>
  <c r="I2460" i="1"/>
  <c r="G2460" i="1"/>
  <c r="H2460" i="1" s="1"/>
  <c r="I2459" i="1"/>
  <c r="G2459" i="1"/>
  <c r="H2459" i="1" s="1"/>
  <c r="I2458" i="1"/>
  <c r="G2458" i="1"/>
  <c r="H2458" i="1" s="1"/>
  <c r="I2457" i="1"/>
  <c r="G2457" i="1"/>
  <c r="H2457" i="1" s="1"/>
  <c r="I2456" i="1"/>
  <c r="G2456" i="1"/>
  <c r="H2456" i="1" s="1"/>
  <c r="I2455" i="1"/>
  <c r="G2455" i="1"/>
  <c r="H2455" i="1" s="1"/>
  <c r="I2454" i="1"/>
  <c r="G2454" i="1"/>
  <c r="H2454" i="1" s="1"/>
  <c r="I2453" i="1"/>
  <c r="G2453" i="1"/>
  <c r="H2453" i="1" s="1"/>
  <c r="I2452" i="1"/>
  <c r="G2452" i="1"/>
  <c r="H2452" i="1" s="1"/>
  <c r="I2451" i="1"/>
  <c r="G2451" i="1"/>
  <c r="H2451" i="1" s="1"/>
  <c r="I2450" i="1"/>
  <c r="G2450" i="1"/>
  <c r="H2450" i="1" s="1"/>
  <c r="I2449" i="1"/>
  <c r="G2449" i="1"/>
  <c r="H2449" i="1" s="1"/>
  <c r="I2448" i="1"/>
  <c r="G2448" i="1"/>
  <c r="H2448" i="1" s="1"/>
  <c r="I2447" i="1"/>
  <c r="G2447" i="1"/>
  <c r="H2447" i="1" s="1"/>
  <c r="I2446" i="1"/>
  <c r="G2446" i="1"/>
  <c r="H2446" i="1" s="1"/>
  <c r="I2445" i="1"/>
  <c r="G2445" i="1"/>
  <c r="H2445" i="1" s="1"/>
  <c r="I2444" i="1"/>
  <c r="G2444" i="1"/>
  <c r="H2444" i="1" s="1"/>
  <c r="I2443" i="1"/>
  <c r="G2443" i="1"/>
  <c r="H2443" i="1" s="1"/>
  <c r="I2442" i="1"/>
  <c r="G2442" i="1"/>
  <c r="H2442" i="1" s="1"/>
  <c r="I2441" i="1"/>
  <c r="G2441" i="1"/>
  <c r="H2441" i="1" s="1"/>
  <c r="I2440" i="1"/>
  <c r="G2440" i="1"/>
  <c r="H2440" i="1" s="1"/>
  <c r="I2439" i="1"/>
  <c r="G2439" i="1"/>
  <c r="H2439" i="1" s="1"/>
  <c r="I2438" i="1"/>
  <c r="G2438" i="1"/>
  <c r="H2438" i="1" s="1"/>
  <c r="I2437" i="1"/>
  <c r="G2437" i="1"/>
  <c r="H2437" i="1" s="1"/>
  <c r="I2436" i="1"/>
  <c r="G2436" i="1"/>
  <c r="H2436" i="1" s="1"/>
  <c r="I2435" i="1"/>
  <c r="G2435" i="1"/>
  <c r="H2435" i="1" s="1"/>
  <c r="I2434" i="1"/>
  <c r="G2434" i="1"/>
  <c r="H2434" i="1" s="1"/>
  <c r="I2433" i="1"/>
  <c r="G2433" i="1"/>
  <c r="H2433" i="1" s="1"/>
  <c r="I2432" i="1"/>
  <c r="G2432" i="1"/>
  <c r="H2432" i="1" s="1"/>
  <c r="I2431" i="1"/>
  <c r="G2431" i="1"/>
  <c r="H2431" i="1" s="1"/>
  <c r="I2430" i="1"/>
  <c r="G2430" i="1"/>
  <c r="H2430" i="1" s="1"/>
  <c r="I2429" i="1"/>
  <c r="G2429" i="1"/>
  <c r="H2429" i="1" s="1"/>
  <c r="I2428" i="1"/>
  <c r="G2428" i="1"/>
  <c r="H2428" i="1" s="1"/>
  <c r="I2427" i="1"/>
  <c r="G2427" i="1"/>
  <c r="H2427" i="1" s="1"/>
  <c r="I2426" i="1"/>
  <c r="G2426" i="1"/>
  <c r="H2426" i="1" s="1"/>
  <c r="I2425" i="1"/>
  <c r="G2425" i="1"/>
  <c r="H2425" i="1" s="1"/>
  <c r="I2424" i="1"/>
  <c r="G2424" i="1"/>
  <c r="H2424" i="1" s="1"/>
  <c r="I2423" i="1"/>
  <c r="G2423" i="1"/>
  <c r="H2423" i="1" s="1"/>
  <c r="I2422" i="1"/>
  <c r="G2422" i="1"/>
  <c r="H2422" i="1" s="1"/>
  <c r="I2421" i="1"/>
  <c r="G2421" i="1"/>
  <c r="H2421" i="1" s="1"/>
  <c r="I2420" i="1"/>
  <c r="G2420" i="1"/>
  <c r="H2420" i="1" s="1"/>
  <c r="I2419" i="1"/>
  <c r="G2419" i="1"/>
  <c r="H2419" i="1" s="1"/>
  <c r="I2418" i="1"/>
  <c r="G2418" i="1"/>
  <c r="H2418" i="1" s="1"/>
  <c r="I2417" i="1"/>
  <c r="G2417" i="1"/>
  <c r="H2417" i="1" s="1"/>
  <c r="I2416" i="1"/>
  <c r="G2416" i="1"/>
  <c r="H2416" i="1" s="1"/>
  <c r="I2415" i="1"/>
  <c r="G2415" i="1"/>
  <c r="H2415" i="1" s="1"/>
  <c r="I2414" i="1"/>
  <c r="G2414" i="1"/>
  <c r="H2414" i="1" s="1"/>
  <c r="I2413" i="1"/>
  <c r="G2413" i="1"/>
  <c r="H2413" i="1" s="1"/>
  <c r="I2412" i="1"/>
  <c r="G2412" i="1"/>
  <c r="H2412" i="1" s="1"/>
  <c r="I2411" i="1"/>
  <c r="G2411" i="1"/>
  <c r="H2411" i="1" s="1"/>
  <c r="I2410" i="1"/>
  <c r="G2410" i="1"/>
  <c r="H2410" i="1" s="1"/>
  <c r="I2409" i="1"/>
  <c r="G2409" i="1"/>
  <c r="H2409" i="1" s="1"/>
  <c r="I2408" i="1"/>
  <c r="G2408" i="1"/>
  <c r="H2408" i="1" s="1"/>
  <c r="I2407" i="1"/>
  <c r="G2407" i="1"/>
  <c r="H2407" i="1" s="1"/>
  <c r="I2406" i="1"/>
  <c r="G2406" i="1"/>
  <c r="H2406" i="1" s="1"/>
  <c r="I2405" i="1"/>
  <c r="G2405" i="1"/>
  <c r="H2405" i="1" s="1"/>
  <c r="I2404" i="1"/>
  <c r="G2404" i="1"/>
  <c r="H2404" i="1" s="1"/>
  <c r="I2403" i="1"/>
  <c r="G2403" i="1"/>
  <c r="H2403" i="1" s="1"/>
  <c r="I2402" i="1"/>
  <c r="G2402" i="1"/>
  <c r="H2402" i="1" s="1"/>
  <c r="I2401" i="1"/>
  <c r="G2401" i="1"/>
  <c r="H2401" i="1" s="1"/>
  <c r="I2400" i="1"/>
  <c r="G2400" i="1"/>
  <c r="H2400" i="1" s="1"/>
  <c r="I2399" i="1"/>
  <c r="G2399" i="1"/>
  <c r="H2399" i="1" s="1"/>
  <c r="I2398" i="1"/>
  <c r="G2398" i="1"/>
  <c r="H2398" i="1" s="1"/>
  <c r="I2397" i="1"/>
  <c r="G2397" i="1"/>
  <c r="H2397" i="1" s="1"/>
  <c r="I2396" i="1"/>
  <c r="G2396" i="1"/>
  <c r="H2396" i="1" s="1"/>
  <c r="I2395" i="1"/>
  <c r="G2395" i="1"/>
  <c r="H2395" i="1" s="1"/>
  <c r="I2394" i="1"/>
  <c r="G2394" i="1"/>
  <c r="H2394" i="1" s="1"/>
  <c r="I2393" i="1"/>
  <c r="G2393" i="1"/>
  <c r="H2393" i="1" s="1"/>
  <c r="I2392" i="1"/>
  <c r="G2392" i="1"/>
  <c r="H2392" i="1" s="1"/>
  <c r="I2391" i="1"/>
  <c r="G2391" i="1"/>
  <c r="H2391" i="1" s="1"/>
  <c r="I2390" i="1"/>
  <c r="G2390" i="1"/>
  <c r="H2390" i="1" s="1"/>
  <c r="I2389" i="1"/>
  <c r="G2389" i="1"/>
  <c r="H2389" i="1" s="1"/>
  <c r="I2388" i="1"/>
  <c r="G2388" i="1"/>
  <c r="H2388" i="1" s="1"/>
  <c r="I2387" i="1"/>
  <c r="G2387" i="1"/>
  <c r="H2387" i="1" s="1"/>
  <c r="I2386" i="1"/>
  <c r="G2386" i="1"/>
  <c r="H2386" i="1" s="1"/>
  <c r="I2385" i="1"/>
  <c r="G2385" i="1"/>
  <c r="H2385" i="1" s="1"/>
  <c r="I2384" i="1"/>
  <c r="G2384" i="1"/>
  <c r="H2384" i="1" s="1"/>
  <c r="I2383" i="1"/>
  <c r="G2383" i="1"/>
  <c r="H2383" i="1" s="1"/>
  <c r="I2382" i="1"/>
  <c r="G2382" i="1"/>
  <c r="H2382" i="1" s="1"/>
  <c r="I2381" i="1"/>
  <c r="G2381" i="1"/>
  <c r="H2381" i="1" s="1"/>
  <c r="I2380" i="1"/>
  <c r="G2380" i="1"/>
  <c r="H2380" i="1" s="1"/>
  <c r="I2379" i="1"/>
  <c r="G2379" i="1"/>
  <c r="H2379" i="1" s="1"/>
  <c r="I2378" i="1"/>
  <c r="G2378" i="1"/>
  <c r="H2378" i="1" s="1"/>
  <c r="I2377" i="1"/>
  <c r="G2377" i="1"/>
  <c r="H2377" i="1" s="1"/>
  <c r="I2376" i="1"/>
  <c r="G2376" i="1"/>
  <c r="H2376" i="1" s="1"/>
  <c r="I2375" i="1"/>
  <c r="G2375" i="1"/>
  <c r="H2375" i="1" s="1"/>
  <c r="I2374" i="1"/>
  <c r="G2374" i="1"/>
  <c r="H2374" i="1" s="1"/>
  <c r="I2373" i="1"/>
  <c r="G2373" i="1"/>
  <c r="H2373" i="1" s="1"/>
  <c r="I2372" i="1"/>
  <c r="G2372" i="1"/>
  <c r="H2372" i="1" s="1"/>
  <c r="I2371" i="1"/>
  <c r="G2371" i="1"/>
  <c r="H2371" i="1" s="1"/>
  <c r="I2370" i="1"/>
  <c r="G2370" i="1"/>
  <c r="H2370" i="1" s="1"/>
  <c r="I2369" i="1"/>
  <c r="G2369" i="1"/>
  <c r="H2369" i="1" s="1"/>
  <c r="I2368" i="1"/>
  <c r="G2368" i="1"/>
  <c r="H2368" i="1" s="1"/>
  <c r="I2367" i="1"/>
  <c r="G2367" i="1"/>
  <c r="H2367" i="1" s="1"/>
  <c r="I2366" i="1"/>
  <c r="G2366" i="1"/>
  <c r="H2366" i="1" s="1"/>
  <c r="I2365" i="1"/>
  <c r="G2365" i="1"/>
  <c r="H2365" i="1" s="1"/>
  <c r="I2364" i="1"/>
  <c r="G2364" i="1"/>
  <c r="H2364" i="1" s="1"/>
  <c r="I2363" i="1"/>
  <c r="G2363" i="1"/>
  <c r="H2363" i="1" s="1"/>
  <c r="I2362" i="1"/>
  <c r="G2362" i="1"/>
  <c r="H2362" i="1" s="1"/>
  <c r="I2361" i="1"/>
  <c r="G2361" i="1"/>
  <c r="H2361" i="1" s="1"/>
  <c r="I2360" i="1"/>
  <c r="G2360" i="1"/>
  <c r="H2360" i="1" s="1"/>
  <c r="I2359" i="1"/>
  <c r="G2359" i="1"/>
  <c r="H2359" i="1" s="1"/>
  <c r="I2358" i="1"/>
  <c r="G2358" i="1"/>
  <c r="H2358" i="1" s="1"/>
  <c r="I2357" i="1"/>
  <c r="G2357" i="1"/>
  <c r="H2357" i="1" s="1"/>
  <c r="I2356" i="1"/>
  <c r="G2356" i="1"/>
  <c r="H2356" i="1" s="1"/>
  <c r="I2355" i="1"/>
  <c r="G2355" i="1"/>
  <c r="H2355" i="1" s="1"/>
  <c r="I2354" i="1"/>
  <c r="G2354" i="1"/>
  <c r="H2354" i="1" s="1"/>
  <c r="I2353" i="1"/>
  <c r="G2353" i="1"/>
  <c r="H2353" i="1" s="1"/>
  <c r="I2352" i="1"/>
  <c r="G2352" i="1"/>
  <c r="H2352" i="1" s="1"/>
  <c r="I2351" i="1"/>
  <c r="G2351" i="1"/>
  <c r="H2351" i="1" s="1"/>
  <c r="I2350" i="1"/>
  <c r="G2350" i="1"/>
  <c r="H2350" i="1" s="1"/>
  <c r="I2349" i="1"/>
  <c r="G2349" i="1"/>
  <c r="H2349" i="1" s="1"/>
  <c r="I2348" i="1"/>
  <c r="G2348" i="1"/>
  <c r="H2348" i="1" s="1"/>
  <c r="I2347" i="1"/>
  <c r="G2347" i="1"/>
  <c r="H2347" i="1" s="1"/>
  <c r="I2346" i="1"/>
  <c r="G2346" i="1"/>
  <c r="H2346" i="1" s="1"/>
  <c r="I2345" i="1"/>
  <c r="G2345" i="1"/>
  <c r="H2345" i="1" s="1"/>
  <c r="I2344" i="1"/>
  <c r="G2344" i="1"/>
  <c r="H2344" i="1" s="1"/>
  <c r="I2343" i="1"/>
  <c r="G2343" i="1"/>
  <c r="H2343" i="1" s="1"/>
  <c r="I2342" i="1"/>
  <c r="G2342" i="1"/>
  <c r="H2342" i="1" s="1"/>
  <c r="I2341" i="1"/>
  <c r="G2341" i="1"/>
  <c r="H2341" i="1" s="1"/>
  <c r="I2340" i="1"/>
  <c r="G2340" i="1"/>
  <c r="H2340" i="1" s="1"/>
  <c r="I2339" i="1"/>
  <c r="G2339" i="1"/>
  <c r="H2339" i="1" s="1"/>
  <c r="I2338" i="1"/>
  <c r="G2338" i="1"/>
  <c r="H2338" i="1" s="1"/>
  <c r="I2337" i="1"/>
  <c r="G2337" i="1"/>
  <c r="H2337" i="1" s="1"/>
  <c r="I2336" i="1"/>
  <c r="G2336" i="1"/>
  <c r="H2336" i="1" s="1"/>
  <c r="I2335" i="1"/>
  <c r="G2335" i="1"/>
  <c r="H2335" i="1" s="1"/>
  <c r="I2334" i="1"/>
  <c r="G2334" i="1"/>
  <c r="H2334" i="1" s="1"/>
  <c r="I2333" i="1"/>
  <c r="G2333" i="1"/>
  <c r="H2333" i="1" s="1"/>
  <c r="I2332" i="1"/>
  <c r="G2332" i="1"/>
  <c r="H2332" i="1" s="1"/>
  <c r="I2331" i="1"/>
  <c r="G2331" i="1"/>
  <c r="H2331" i="1" s="1"/>
  <c r="I2330" i="1"/>
  <c r="G2330" i="1"/>
  <c r="H2330" i="1" s="1"/>
  <c r="I2329" i="1"/>
  <c r="G2329" i="1"/>
  <c r="H2329" i="1" s="1"/>
  <c r="I2328" i="1"/>
  <c r="G2328" i="1"/>
  <c r="H2328" i="1" s="1"/>
  <c r="I2327" i="1"/>
  <c r="G2327" i="1"/>
  <c r="H2327" i="1" s="1"/>
  <c r="I2326" i="1"/>
  <c r="G2326" i="1"/>
  <c r="H2326" i="1" s="1"/>
  <c r="I2325" i="1"/>
  <c r="G2325" i="1"/>
  <c r="H2325" i="1" s="1"/>
  <c r="I2324" i="1"/>
  <c r="G2324" i="1"/>
  <c r="H2324" i="1" s="1"/>
  <c r="I2323" i="1"/>
  <c r="G2323" i="1"/>
  <c r="H2323" i="1" s="1"/>
  <c r="I2322" i="1"/>
  <c r="G2322" i="1"/>
  <c r="H2322" i="1" s="1"/>
  <c r="I2321" i="1"/>
  <c r="G2321" i="1"/>
  <c r="H2321" i="1" s="1"/>
  <c r="I2320" i="1"/>
  <c r="G2320" i="1"/>
  <c r="H2320" i="1" s="1"/>
  <c r="I2319" i="1"/>
  <c r="G2319" i="1"/>
  <c r="H2319" i="1" s="1"/>
  <c r="I2318" i="1"/>
  <c r="G2318" i="1"/>
  <c r="H2318" i="1" s="1"/>
  <c r="I2317" i="1"/>
  <c r="G2317" i="1"/>
  <c r="H2317" i="1" s="1"/>
  <c r="I2316" i="1"/>
  <c r="G2316" i="1"/>
  <c r="H2316" i="1" s="1"/>
  <c r="I2315" i="1"/>
  <c r="G2315" i="1"/>
  <c r="H2315" i="1" s="1"/>
  <c r="I2314" i="1"/>
  <c r="G2314" i="1"/>
  <c r="H2314" i="1" s="1"/>
  <c r="I2313" i="1"/>
  <c r="G2313" i="1"/>
  <c r="H2313" i="1" s="1"/>
  <c r="I2312" i="1"/>
  <c r="G2312" i="1"/>
  <c r="H2312" i="1" s="1"/>
  <c r="I2311" i="1"/>
  <c r="G2311" i="1"/>
  <c r="H2311" i="1" s="1"/>
  <c r="I2310" i="1"/>
  <c r="G2310" i="1"/>
  <c r="H2310" i="1" s="1"/>
  <c r="I2309" i="1"/>
  <c r="G2309" i="1"/>
  <c r="H2309" i="1" s="1"/>
  <c r="I2308" i="1"/>
  <c r="G2308" i="1"/>
  <c r="H2308" i="1" s="1"/>
  <c r="I2307" i="1"/>
  <c r="G2307" i="1"/>
  <c r="H2307" i="1" s="1"/>
  <c r="I2306" i="1"/>
  <c r="G2306" i="1"/>
  <c r="H2306" i="1" s="1"/>
  <c r="I2305" i="1"/>
  <c r="G2305" i="1"/>
  <c r="H2305" i="1" s="1"/>
  <c r="I2304" i="1"/>
  <c r="G2304" i="1"/>
  <c r="H2304" i="1" s="1"/>
  <c r="I2303" i="1"/>
  <c r="G2303" i="1"/>
  <c r="H2303" i="1" s="1"/>
  <c r="I2302" i="1"/>
  <c r="G2302" i="1"/>
  <c r="H2302" i="1" s="1"/>
  <c r="I2301" i="1"/>
  <c r="G2301" i="1"/>
  <c r="H2301" i="1" s="1"/>
  <c r="I2300" i="1"/>
  <c r="G2300" i="1"/>
  <c r="H2300" i="1" s="1"/>
  <c r="I2299" i="1"/>
  <c r="G2299" i="1"/>
  <c r="H2299" i="1" s="1"/>
  <c r="I2298" i="1"/>
  <c r="G2298" i="1"/>
  <c r="H2298" i="1" s="1"/>
  <c r="I2297" i="1"/>
  <c r="G2297" i="1"/>
  <c r="H2297" i="1" s="1"/>
  <c r="I2296" i="1"/>
  <c r="G2296" i="1"/>
  <c r="H2296" i="1" s="1"/>
  <c r="I2295" i="1"/>
  <c r="G2295" i="1"/>
  <c r="H2295" i="1" s="1"/>
  <c r="I2294" i="1"/>
  <c r="G2294" i="1"/>
  <c r="H2294" i="1" s="1"/>
  <c r="I2293" i="1"/>
  <c r="G2293" i="1"/>
  <c r="H2293" i="1" s="1"/>
  <c r="I2292" i="1"/>
  <c r="G2292" i="1"/>
  <c r="H2292" i="1" s="1"/>
  <c r="I2291" i="1"/>
  <c r="G2291" i="1"/>
  <c r="H2291" i="1" s="1"/>
  <c r="I2290" i="1"/>
  <c r="G2290" i="1"/>
  <c r="H2290" i="1" s="1"/>
  <c r="I2289" i="1"/>
  <c r="G2289" i="1"/>
  <c r="H2289" i="1" s="1"/>
  <c r="I2288" i="1"/>
  <c r="G2288" i="1"/>
  <c r="H2288" i="1" s="1"/>
  <c r="I2287" i="1"/>
  <c r="G2287" i="1"/>
  <c r="H2287" i="1" s="1"/>
  <c r="I2286" i="1"/>
  <c r="G2286" i="1"/>
  <c r="H2286" i="1" s="1"/>
  <c r="I2285" i="1"/>
  <c r="G2285" i="1"/>
  <c r="H2285" i="1" s="1"/>
  <c r="I2284" i="1"/>
  <c r="G2284" i="1"/>
  <c r="H2284" i="1" s="1"/>
  <c r="I2283" i="1"/>
  <c r="G2283" i="1"/>
  <c r="H2283" i="1" s="1"/>
  <c r="I2282" i="1"/>
  <c r="G2282" i="1"/>
  <c r="H2282" i="1" s="1"/>
  <c r="I2281" i="1"/>
  <c r="G2281" i="1"/>
  <c r="H2281" i="1" s="1"/>
  <c r="I2280" i="1"/>
  <c r="G2280" i="1"/>
  <c r="H2280" i="1" s="1"/>
  <c r="I2279" i="1"/>
  <c r="G2279" i="1"/>
  <c r="H2279" i="1" s="1"/>
  <c r="I2278" i="1"/>
  <c r="G2278" i="1"/>
  <c r="H2278" i="1" s="1"/>
  <c r="I2277" i="1"/>
  <c r="G2277" i="1"/>
  <c r="H2277" i="1" s="1"/>
  <c r="I2276" i="1"/>
  <c r="G2276" i="1"/>
  <c r="H2276" i="1" s="1"/>
  <c r="I2275" i="1"/>
  <c r="G2275" i="1"/>
  <c r="H2275" i="1" s="1"/>
  <c r="I2274" i="1"/>
  <c r="G2274" i="1"/>
  <c r="H2274" i="1" s="1"/>
  <c r="I2273" i="1"/>
  <c r="G2273" i="1"/>
  <c r="H2273" i="1" s="1"/>
  <c r="I2272" i="1"/>
  <c r="G2272" i="1"/>
  <c r="H2272" i="1" s="1"/>
  <c r="I2271" i="1"/>
  <c r="G2271" i="1"/>
  <c r="H2271" i="1" s="1"/>
  <c r="I2270" i="1"/>
  <c r="G2270" i="1"/>
  <c r="H2270" i="1" s="1"/>
  <c r="I2269" i="1"/>
  <c r="G2269" i="1"/>
  <c r="H2269" i="1" s="1"/>
  <c r="I2268" i="1"/>
  <c r="G2268" i="1"/>
  <c r="H2268" i="1" s="1"/>
  <c r="I2267" i="1"/>
  <c r="G2267" i="1"/>
  <c r="H2267" i="1" s="1"/>
  <c r="I2266" i="1"/>
  <c r="G2266" i="1"/>
  <c r="H2266" i="1" s="1"/>
  <c r="I2265" i="1"/>
  <c r="G2265" i="1"/>
  <c r="H2265" i="1" s="1"/>
  <c r="I2264" i="1"/>
  <c r="G2264" i="1"/>
  <c r="H2264" i="1" s="1"/>
  <c r="I2263" i="1"/>
  <c r="G2263" i="1"/>
  <c r="H2263" i="1" s="1"/>
  <c r="I2262" i="1"/>
  <c r="G2262" i="1"/>
  <c r="H2262" i="1" s="1"/>
  <c r="I2261" i="1"/>
  <c r="G2261" i="1"/>
  <c r="H2261" i="1" s="1"/>
  <c r="I2260" i="1"/>
  <c r="G2260" i="1"/>
  <c r="H2260" i="1" s="1"/>
  <c r="I2259" i="1"/>
  <c r="G2259" i="1"/>
  <c r="H2259" i="1" s="1"/>
  <c r="I2258" i="1"/>
  <c r="G2258" i="1"/>
  <c r="H2258" i="1" s="1"/>
  <c r="I2257" i="1"/>
  <c r="G2257" i="1"/>
  <c r="H2257" i="1" s="1"/>
  <c r="I2256" i="1"/>
  <c r="G2256" i="1"/>
  <c r="H2256" i="1" s="1"/>
  <c r="I2255" i="1"/>
  <c r="G2255" i="1"/>
  <c r="H2255" i="1" s="1"/>
  <c r="I2254" i="1"/>
  <c r="G2254" i="1"/>
  <c r="H2254" i="1" s="1"/>
  <c r="I2253" i="1"/>
  <c r="G2253" i="1"/>
  <c r="H2253" i="1" s="1"/>
  <c r="I2252" i="1"/>
  <c r="G2252" i="1"/>
  <c r="H2252" i="1" s="1"/>
  <c r="I2251" i="1"/>
  <c r="G2251" i="1"/>
  <c r="H2251" i="1" s="1"/>
  <c r="I2250" i="1"/>
  <c r="G2250" i="1"/>
  <c r="H2250" i="1" s="1"/>
  <c r="I2249" i="1"/>
  <c r="G2249" i="1"/>
  <c r="H2249" i="1" s="1"/>
  <c r="I2248" i="1"/>
  <c r="G2248" i="1"/>
  <c r="H2248" i="1" s="1"/>
  <c r="I2247" i="1"/>
  <c r="G2247" i="1"/>
  <c r="H2247" i="1" s="1"/>
  <c r="I2246" i="1"/>
  <c r="G2246" i="1"/>
  <c r="H2246" i="1" s="1"/>
  <c r="I2245" i="1"/>
  <c r="G2245" i="1"/>
  <c r="H2245" i="1" s="1"/>
  <c r="I2244" i="1"/>
  <c r="G2244" i="1"/>
  <c r="H2244" i="1" s="1"/>
  <c r="I2243" i="1"/>
  <c r="G2243" i="1"/>
  <c r="H2243" i="1" s="1"/>
  <c r="I2242" i="1"/>
  <c r="G2242" i="1"/>
  <c r="H2242" i="1" s="1"/>
  <c r="I2241" i="1"/>
  <c r="G2241" i="1"/>
  <c r="H2241" i="1" s="1"/>
  <c r="I2240" i="1"/>
  <c r="G2240" i="1"/>
  <c r="H2240" i="1" s="1"/>
  <c r="I2239" i="1"/>
  <c r="G2239" i="1"/>
  <c r="H2239" i="1" s="1"/>
  <c r="I2238" i="1"/>
  <c r="G2238" i="1"/>
  <c r="H2238" i="1" s="1"/>
  <c r="I2237" i="1"/>
  <c r="G2237" i="1"/>
  <c r="H2237" i="1" s="1"/>
  <c r="I2236" i="1"/>
  <c r="G2236" i="1"/>
  <c r="H2236" i="1" s="1"/>
  <c r="I2235" i="1"/>
  <c r="G2235" i="1"/>
  <c r="H2235" i="1" s="1"/>
  <c r="I2234" i="1"/>
  <c r="G2234" i="1"/>
  <c r="H2234" i="1" s="1"/>
  <c r="I2233" i="1"/>
  <c r="G2233" i="1"/>
  <c r="H2233" i="1" s="1"/>
  <c r="I2232" i="1"/>
  <c r="G2232" i="1"/>
  <c r="H2232" i="1" s="1"/>
  <c r="I2231" i="1"/>
  <c r="G2231" i="1"/>
  <c r="H2231" i="1" s="1"/>
  <c r="I2230" i="1"/>
  <c r="G2230" i="1"/>
  <c r="H2230" i="1" s="1"/>
  <c r="I2229" i="1"/>
  <c r="G2229" i="1"/>
  <c r="H2229" i="1" s="1"/>
  <c r="I2228" i="1"/>
  <c r="G2228" i="1"/>
  <c r="H2228" i="1" s="1"/>
  <c r="I2227" i="1"/>
  <c r="G2227" i="1"/>
  <c r="H2227" i="1" s="1"/>
  <c r="I2226" i="1"/>
  <c r="G2226" i="1"/>
  <c r="H2226" i="1" s="1"/>
  <c r="I2225" i="1"/>
  <c r="G2225" i="1"/>
  <c r="H2225" i="1" s="1"/>
  <c r="I2224" i="1"/>
  <c r="G2224" i="1"/>
  <c r="H2224" i="1" s="1"/>
  <c r="I2223" i="1"/>
  <c r="G2223" i="1"/>
  <c r="H2223" i="1" s="1"/>
  <c r="I2222" i="1"/>
  <c r="G2222" i="1"/>
  <c r="H2222" i="1" s="1"/>
  <c r="I2221" i="1"/>
  <c r="G2221" i="1"/>
  <c r="H2221" i="1" s="1"/>
  <c r="I2220" i="1"/>
  <c r="G2220" i="1"/>
  <c r="H2220" i="1" s="1"/>
  <c r="I2219" i="1"/>
  <c r="G2219" i="1"/>
  <c r="H2219" i="1" s="1"/>
  <c r="I2218" i="1"/>
  <c r="G2218" i="1"/>
  <c r="H2218" i="1" s="1"/>
  <c r="I2217" i="1"/>
  <c r="G2217" i="1"/>
  <c r="H2217" i="1" s="1"/>
  <c r="I2216" i="1"/>
  <c r="G2216" i="1"/>
  <c r="H2216" i="1" s="1"/>
  <c r="I2215" i="1"/>
  <c r="G2215" i="1"/>
  <c r="H2215" i="1" s="1"/>
  <c r="I2214" i="1"/>
  <c r="G2214" i="1"/>
  <c r="H2214" i="1" s="1"/>
  <c r="I2213" i="1"/>
  <c r="G2213" i="1"/>
  <c r="H2213" i="1" s="1"/>
  <c r="I2212" i="1"/>
  <c r="G2212" i="1"/>
  <c r="H2212" i="1" s="1"/>
  <c r="I2211" i="1"/>
  <c r="G2211" i="1"/>
  <c r="H2211" i="1" s="1"/>
  <c r="I2210" i="1"/>
  <c r="G2210" i="1"/>
  <c r="H2210" i="1" s="1"/>
  <c r="I2209" i="1"/>
  <c r="G2209" i="1"/>
  <c r="H2209" i="1" s="1"/>
  <c r="I2208" i="1"/>
  <c r="G2208" i="1"/>
  <c r="H2208" i="1" s="1"/>
  <c r="I2207" i="1"/>
  <c r="G2207" i="1"/>
  <c r="H2207" i="1" s="1"/>
  <c r="I2206" i="1"/>
  <c r="G2206" i="1"/>
  <c r="H2206" i="1" s="1"/>
  <c r="I2205" i="1"/>
  <c r="G2205" i="1"/>
  <c r="H2205" i="1" s="1"/>
  <c r="I2204" i="1"/>
  <c r="G2204" i="1"/>
  <c r="H2204" i="1" s="1"/>
  <c r="I2203" i="1"/>
  <c r="G2203" i="1"/>
  <c r="H2203" i="1" s="1"/>
  <c r="I2202" i="1"/>
  <c r="G2202" i="1"/>
  <c r="H2202" i="1" s="1"/>
  <c r="I2201" i="1"/>
  <c r="G2201" i="1"/>
  <c r="H2201" i="1" s="1"/>
  <c r="I2200" i="1"/>
  <c r="G2200" i="1"/>
  <c r="H2200" i="1" s="1"/>
  <c r="I2199" i="1"/>
  <c r="G2199" i="1"/>
  <c r="H2199" i="1" s="1"/>
  <c r="I2198" i="1"/>
  <c r="G2198" i="1"/>
  <c r="H2198" i="1" s="1"/>
  <c r="I2197" i="1"/>
  <c r="G2197" i="1"/>
  <c r="H2197" i="1" s="1"/>
  <c r="I2196" i="1"/>
  <c r="G2196" i="1"/>
  <c r="H2196" i="1" s="1"/>
  <c r="I2195" i="1"/>
  <c r="G2195" i="1"/>
  <c r="H2195" i="1" s="1"/>
  <c r="I2194" i="1"/>
  <c r="G2194" i="1"/>
  <c r="H2194" i="1" s="1"/>
  <c r="I2193" i="1"/>
  <c r="G2193" i="1"/>
  <c r="H2193" i="1" s="1"/>
  <c r="I2192" i="1"/>
  <c r="G2192" i="1"/>
  <c r="H2192" i="1" s="1"/>
  <c r="I2191" i="1"/>
  <c r="G2191" i="1"/>
  <c r="H2191" i="1" s="1"/>
  <c r="I2190" i="1"/>
  <c r="G2190" i="1"/>
  <c r="H2190" i="1" s="1"/>
  <c r="I2189" i="1"/>
  <c r="G2189" i="1"/>
  <c r="H2189" i="1" s="1"/>
  <c r="I2188" i="1"/>
  <c r="G2188" i="1"/>
  <c r="H2188" i="1" s="1"/>
  <c r="I2187" i="1"/>
  <c r="G2187" i="1"/>
  <c r="H2187" i="1" s="1"/>
  <c r="I2186" i="1"/>
  <c r="G2186" i="1"/>
  <c r="H2186" i="1" s="1"/>
  <c r="I2185" i="1"/>
  <c r="G2185" i="1"/>
  <c r="H2185" i="1" s="1"/>
  <c r="I2184" i="1"/>
  <c r="G2184" i="1"/>
  <c r="H2184" i="1" s="1"/>
  <c r="I2183" i="1"/>
  <c r="G2183" i="1"/>
  <c r="H2183" i="1" s="1"/>
  <c r="I2182" i="1"/>
  <c r="G2182" i="1"/>
  <c r="H2182" i="1" s="1"/>
  <c r="I2181" i="1"/>
  <c r="G2181" i="1"/>
  <c r="H2181" i="1" s="1"/>
  <c r="I2180" i="1"/>
  <c r="G2180" i="1"/>
  <c r="H2180" i="1" s="1"/>
  <c r="I2179" i="1"/>
  <c r="G2179" i="1"/>
  <c r="H2179" i="1" s="1"/>
  <c r="I2178" i="1"/>
  <c r="G2178" i="1"/>
  <c r="H2178" i="1" s="1"/>
  <c r="I2177" i="1"/>
  <c r="G2177" i="1"/>
  <c r="H2177" i="1" s="1"/>
  <c r="I2176" i="1"/>
  <c r="G2176" i="1"/>
  <c r="H2176" i="1" s="1"/>
  <c r="I2175" i="1"/>
  <c r="G2175" i="1"/>
  <c r="H2175" i="1" s="1"/>
  <c r="I2174" i="1"/>
  <c r="G2174" i="1"/>
  <c r="H2174" i="1" s="1"/>
  <c r="I2173" i="1"/>
  <c r="G2173" i="1"/>
  <c r="H2173" i="1" s="1"/>
  <c r="I2172" i="1"/>
  <c r="G2172" i="1"/>
  <c r="H2172" i="1" s="1"/>
  <c r="I2171" i="1"/>
  <c r="G2171" i="1"/>
  <c r="H2171" i="1" s="1"/>
  <c r="I2170" i="1"/>
  <c r="G2170" i="1"/>
  <c r="H2170" i="1" s="1"/>
  <c r="I2169" i="1"/>
  <c r="G2169" i="1"/>
  <c r="H2169" i="1" s="1"/>
  <c r="I2168" i="1"/>
  <c r="G2168" i="1"/>
  <c r="H2168" i="1" s="1"/>
  <c r="I2167" i="1"/>
  <c r="G2167" i="1"/>
  <c r="H2167" i="1" s="1"/>
  <c r="I2166" i="1"/>
  <c r="G2166" i="1"/>
  <c r="H2166" i="1" s="1"/>
  <c r="I2165" i="1"/>
  <c r="G2165" i="1"/>
  <c r="H2165" i="1" s="1"/>
  <c r="I2164" i="1"/>
  <c r="G2164" i="1"/>
  <c r="H2164" i="1" s="1"/>
  <c r="I2163" i="1"/>
  <c r="G2163" i="1"/>
  <c r="H2163" i="1" s="1"/>
  <c r="I2162" i="1"/>
  <c r="G2162" i="1"/>
  <c r="H2162" i="1" s="1"/>
  <c r="I2161" i="1"/>
  <c r="G2161" i="1"/>
  <c r="H2161" i="1" s="1"/>
  <c r="I2160" i="1"/>
  <c r="G2160" i="1"/>
  <c r="H2160" i="1" s="1"/>
  <c r="I2159" i="1"/>
  <c r="G2159" i="1"/>
  <c r="H2159" i="1" s="1"/>
  <c r="I2158" i="1"/>
  <c r="G2158" i="1"/>
  <c r="H2158" i="1" s="1"/>
  <c r="I2157" i="1"/>
  <c r="G2157" i="1"/>
  <c r="H2157" i="1" s="1"/>
  <c r="I2156" i="1"/>
  <c r="G2156" i="1"/>
  <c r="H2156" i="1" s="1"/>
  <c r="I2155" i="1"/>
  <c r="G2155" i="1"/>
  <c r="H2155" i="1" s="1"/>
  <c r="I2154" i="1"/>
  <c r="G2154" i="1"/>
  <c r="H2154" i="1" s="1"/>
  <c r="I2153" i="1"/>
  <c r="G2153" i="1"/>
  <c r="H2153" i="1" s="1"/>
  <c r="I2152" i="1"/>
  <c r="G2152" i="1"/>
  <c r="H2152" i="1" s="1"/>
  <c r="I2151" i="1"/>
  <c r="G2151" i="1"/>
  <c r="H2151" i="1" s="1"/>
  <c r="I2150" i="1"/>
  <c r="G2150" i="1"/>
  <c r="H2150" i="1" s="1"/>
  <c r="I2149" i="1"/>
  <c r="G2149" i="1"/>
  <c r="H2149" i="1" s="1"/>
  <c r="I2148" i="1"/>
  <c r="G2148" i="1"/>
  <c r="H2148" i="1" s="1"/>
  <c r="I2147" i="1"/>
  <c r="G2147" i="1"/>
  <c r="H2147" i="1" s="1"/>
  <c r="I2146" i="1"/>
  <c r="G2146" i="1"/>
  <c r="H2146" i="1" s="1"/>
  <c r="I2145" i="1"/>
  <c r="G2145" i="1"/>
  <c r="H2145" i="1" s="1"/>
  <c r="I2144" i="1"/>
  <c r="G2144" i="1"/>
  <c r="H2144" i="1" s="1"/>
  <c r="I2143" i="1"/>
  <c r="G2143" i="1"/>
  <c r="H2143" i="1" s="1"/>
  <c r="I2142" i="1"/>
  <c r="G2142" i="1"/>
  <c r="H2142" i="1" s="1"/>
  <c r="I2141" i="1"/>
  <c r="G2141" i="1"/>
  <c r="H2141" i="1" s="1"/>
  <c r="I2140" i="1"/>
  <c r="G2140" i="1"/>
  <c r="H2140" i="1" s="1"/>
  <c r="I2139" i="1"/>
  <c r="G2139" i="1"/>
  <c r="H2139" i="1" s="1"/>
  <c r="I2138" i="1"/>
  <c r="G2138" i="1"/>
  <c r="H2138" i="1" s="1"/>
  <c r="I2137" i="1"/>
  <c r="G2137" i="1"/>
  <c r="H2137" i="1" s="1"/>
  <c r="I2136" i="1"/>
  <c r="G2136" i="1"/>
  <c r="H2136" i="1" s="1"/>
  <c r="I2135" i="1"/>
  <c r="G2135" i="1"/>
  <c r="H2135" i="1" s="1"/>
  <c r="I2134" i="1"/>
  <c r="G2134" i="1"/>
  <c r="H2134" i="1" s="1"/>
  <c r="I2133" i="1"/>
  <c r="G2133" i="1"/>
  <c r="H2133" i="1" s="1"/>
  <c r="I2132" i="1"/>
  <c r="G2132" i="1"/>
  <c r="H2132" i="1" s="1"/>
  <c r="I2131" i="1"/>
  <c r="G2131" i="1"/>
  <c r="H2131" i="1" s="1"/>
  <c r="I2130" i="1"/>
  <c r="G2130" i="1"/>
  <c r="H2130" i="1" s="1"/>
  <c r="I2129" i="1"/>
  <c r="G2129" i="1"/>
  <c r="H2129" i="1" s="1"/>
  <c r="I2128" i="1"/>
  <c r="G2128" i="1"/>
  <c r="H2128" i="1" s="1"/>
  <c r="I2127" i="1"/>
  <c r="G2127" i="1"/>
  <c r="H2127" i="1" s="1"/>
  <c r="I2126" i="1"/>
  <c r="G2126" i="1"/>
  <c r="H2126" i="1" s="1"/>
  <c r="I2125" i="1"/>
  <c r="G2125" i="1"/>
  <c r="H2125" i="1" s="1"/>
  <c r="I2124" i="1"/>
  <c r="G2124" i="1"/>
  <c r="H2124" i="1" s="1"/>
  <c r="I2123" i="1"/>
  <c r="G2123" i="1"/>
  <c r="H2123" i="1" s="1"/>
  <c r="I2122" i="1"/>
  <c r="G2122" i="1"/>
  <c r="H2122" i="1" s="1"/>
  <c r="I2121" i="1"/>
  <c r="G2121" i="1"/>
  <c r="H2121" i="1" s="1"/>
  <c r="I2120" i="1"/>
  <c r="G2120" i="1"/>
  <c r="H2120" i="1" s="1"/>
  <c r="I2119" i="1"/>
  <c r="G2119" i="1"/>
  <c r="H2119" i="1" s="1"/>
  <c r="I2118" i="1"/>
  <c r="G2118" i="1"/>
  <c r="H2118" i="1" s="1"/>
  <c r="I2117" i="1"/>
  <c r="G2117" i="1"/>
  <c r="H2117" i="1" s="1"/>
  <c r="I2116" i="1"/>
  <c r="G2116" i="1"/>
  <c r="H2116" i="1" s="1"/>
  <c r="I2115" i="1"/>
  <c r="G2115" i="1"/>
  <c r="H2115" i="1" s="1"/>
  <c r="I2114" i="1"/>
  <c r="G2114" i="1"/>
  <c r="H2114" i="1" s="1"/>
  <c r="I2113" i="1"/>
  <c r="G2113" i="1"/>
  <c r="H2113" i="1" s="1"/>
  <c r="I2112" i="1"/>
  <c r="G2112" i="1"/>
  <c r="H2112" i="1" s="1"/>
  <c r="I2111" i="1"/>
  <c r="G2111" i="1"/>
  <c r="H2111" i="1" s="1"/>
  <c r="I2110" i="1"/>
  <c r="G2110" i="1"/>
  <c r="H2110" i="1" s="1"/>
  <c r="I2109" i="1"/>
  <c r="G2109" i="1"/>
  <c r="H2109" i="1" s="1"/>
  <c r="I2108" i="1"/>
  <c r="G2108" i="1"/>
  <c r="H2108" i="1" s="1"/>
  <c r="I2107" i="1"/>
  <c r="G2107" i="1"/>
  <c r="H2107" i="1" s="1"/>
  <c r="I2106" i="1"/>
  <c r="G2106" i="1"/>
  <c r="H2106" i="1" s="1"/>
  <c r="I2105" i="1"/>
  <c r="G2105" i="1"/>
  <c r="H2105" i="1" s="1"/>
  <c r="I2104" i="1"/>
  <c r="G2104" i="1"/>
  <c r="H2104" i="1" s="1"/>
  <c r="I2103" i="1"/>
  <c r="G2103" i="1"/>
  <c r="H2103" i="1" s="1"/>
  <c r="I2102" i="1"/>
  <c r="G2102" i="1"/>
  <c r="H2102" i="1" s="1"/>
  <c r="I2101" i="1"/>
  <c r="G2101" i="1"/>
  <c r="H2101" i="1" s="1"/>
  <c r="I2100" i="1"/>
  <c r="G2100" i="1"/>
  <c r="H2100" i="1" s="1"/>
  <c r="I2099" i="1"/>
  <c r="G2099" i="1"/>
  <c r="H2099" i="1" s="1"/>
  <c r="I2098" i="1"/>
  <c r="G2098" i="1"/>
  <c r="H2098" i="1" s="1"/>
  <c r="I2097" i="1"/>
  <c r="G2097" i="1"/>
  <c r="H2097" i="1" s="1"/>
  <c r="I2096" i="1"/>
  <c r="G2096" i="1"/>
  <c r="H2096" i="1" s="1"/>
  <c r="I2095" i="1"/>
  <c r="G2095" i="1"/>
  <c r="H2095" i="1" s="1"/>
  <c r="I2094" i="1"/>
  <c r="G2094" i="1"/>
  <c r="H2094" i="1" s="1"/>
  <c r="I2093" i="1"/>
  <c r="G2093" i="1"/>
  <c r="H2093" i="1" s="1"/>
  <c r="I2092" i="1"/>
  <c r="G2092" i="1"/>
  <c r="H2092" i="1" s="1"/>
  <c r="I2091" i="1"/>
  <c r="G2091" i="1"/>
  <c r="H2091" i="1" s="1"/>
  <c r="I2090" i="1"/>
  <c r="G2090" i="1"/>
  <c r="H2090" i="1" s="1"/>
  <c r="I2089" i="1"/>
  <c r="G2089" i="1"/>
  <c r="H2089" i="1" s="1"/>
  <c r="I2088" i="1"/>
  <c r="G2088" i="1"/>
  <c r="H2088" i="1" s="1"/>
  <c r="I2087" i="1"/>
  <c r="G2087" i="1"/>
  <c r="H2087" i="1" s="1"/>
  <c r="I2086" i="1"/>
  <c r="G2086" i="1"/>
  <c r="H2086" i="1" s="1"/>
  <c r="I2085" i="1"/>
  <c r="G2085" i="1"/>
  <c r="H2085" i="1" s="1"/>
  <c r="I2084" i="1"/>
  <c r="G2084" i="1"/>
  <c r="H2084" i="1" s="1"/>
  <c r="I2083" i="1"/>
  <c r="G2083" i="1"/>
  <c r="H2083" i="1" s="1"/>
  <c r="I2082" i="1"/>
  <c r="G2082" i="1"/>
  <c r="H2082" i="1" s="1"/>
  <c r="I2081" i="1"/>
  <c r="G2081" i="1"/>
  <c r="H2081" i="1" s="1"/>
  <c r="I2080" i="1"/>
  <c r="G2080" i="1"/>
  <c r="H2080" i="1" s="1"/>
  <c r="I2079" i="1"/>
  <c r="G2079" i="1"/>
  <c r="H2079" i="1" s="1"/>
  <c r="I2078" i="1"/>
  <c r="G2078" i="1"/>
  <c r="H2078" i="1" s="1"/>
  <c r="I2077" i="1"/>
  <c r="G2077" i="1"/>
  <c r="H2077" i="1" s="1"/>
  <c r="I2076" i="1"/>
  <c r="G2076" i="1"/>
  <c r="H2076" i="1" s="1"/>
  <c r="I2075" i="1"/>
  <c r="G2075" i="1"/>
  <c r="H2075" i="1" s="1"/>
  <c r="I2074" i="1"/>
  <c r="G2074" i="1"/>
  <c r="H2074" i="1" s="1"/>
  <c r="I2073" i="1"/>
  <c r="G2073" i="1"/>
  <c r="H2073" i="1" s="1"/>
  <c r="I2072" i="1"/>
  <c r="G2072" i="1"/>
  <c r="H2072" i="1" s="1"/>
  <c r="I2071" i="1"/>
  <c r="G2071" i="1"/>
  <c r="H2071" i="1" s="1"/>
  <c r="I2070" i="1"/>
  <c r="G2070" i="1"/>
  <c r="H2070" i="1" s="1"/>
  <c r="I2069" i="1"/>
  <c r="G2069" i="1"/>
  <c r="H2069" i="1" s="1"/>
  <c r="I2068" i="1"/>
  <c r="G2068" i="1"/>
  <c r="H2068" i="1" s="1"/>
  <c r="I2067" i="1"/>
  <c r="G2067" i="1"/>
  <c r="H2067" i="1" s="1"/>
  <c r="I2066" i="1"/>
  <c r="G2066" i="1"/>
  <c r="H2066" i="1" s="1"/>
  <c r="I2065" i="1"/>
  <c r="G2065" i="1"/>
  <c r="H2065" i="1" s="1"/>
  <c r="I2064" i="1"/>
  <c r="G2064" i="1"/>
  <c r="H2064" i="1" s="1"/>
  <c r="I2063" i="1"/>
  <c r="G2063" i="1"/>
  <c r="H2063" i="1" s="1"/>
  <c r="I2062" i="1"/>
  <c r="G2062" i="1"/>
  <c r="H2062" i="1" s="1"/>
  <c r="I2061" i="1"/>
  <c r="G2061" i="1"/>
  <c r="H2061" i="1" s="1"/>
  <c r="I2060" i="1"/>
  <c r="G2060" i="1"/>
  <c r="H2060" i="1" s="1"/>
  <c r="I2059" i="1"/>
  <c r="G2059" i="1"/>
  <c r="H2059" i="1" s="1"/>
  <c r="I2058" i="1"/>
  <c r="G2058" i="1"/>
  <c r="H2058" i="1" s="1"/>
  <c r="I2057" i="1"/>
  <c r="G2057" i="1"/>
  <c r="H2057" i="1" s="1"/>
  <c r="I2056" i="1"/>
  <c r="G2056" i="1"/>
  <c r="H2056" i="1" s="1"/>
  <c r="I2055" i="1"/>
  <c r="G2055" i="1"/>
  <c r="H2055" i="1" s="1"/>
  <c r="I2054" i="1"/>
  <c r="G2054" i="1"/>
  <c r="H2054" i="1" s="1"/>
  <c r="I2053" i="1"/>
  <c r="G2053" i="1"/>
  <c r="H2053" i="1" s="1"/>
  <c r="I2052" i="1"/>
  <c r="G2052" i="1"/>
  <c r="H2052" i="1" s="1"/>
  <c r="I2051" i="1"/>
  <c r="G2051" i="1"/>
  <c r="H2051" i="1" s="1"/>
  <c r="I2050" i="1"/>
  <c r="G2050" i="1"/>
  <c r="H2050" i="1" s="1"/>
  <c r="I2049" i="1"/>
  <c r="G2049" i="1"/>
  <c r="H2049" i="1" s="1"/>
  <c r="I2048" i="1"/>
  <c r="G2048" i="1"/>
  <c r="H2048" i="1" s="1"/>
  <c r="I2047" i="1"/>
  <c r="G2047" i="1"/>
  <c r="H2047" i="1" s="1"/>
  <c r="I2046" i="1"/>
  <c r="G2046" i="1"/>
  <c r="H2046" i="1" s="1"/>
  <c r="I2045" i="1"/>
  <c r="G2045" i="1"/>
  <c r="H2045" i="1" s="1"/>
  <c r="I2044" i="1"/>
  <c r="G2044" i="1"/>
  <c r="H2044" i="1" s="1"/>
  <c r="I2043" i="1"/>
  <c r="G2043" i="1"/>
  <c r="H2043" i="1" s="1"/>
  <c r="I2042" i="1"/>
  <c r="G2042" i="1"/>
  <c r="H2042" i="1" s="1"/>
  <c r="I2041" i="1"/>
  <c r="G2041" i="1"/>
  <c r="H2041" i="1" s="1"/>
  <c r="I2040" i="1"/>
  <c r="G2040" i="1"/>
  <c r="H2040" i="1" s="1"/>
  <c r="I2039" i="1"/>
  <c r="G2039" i="1"/>
  <c r="H2039" i="1" s="1"/>
  <c r="I2038" i="1"/>
  <c r="G2038" i="1"/>
  <c r="H2038" i="1" s="1"/>
  <c r="I2037" i="1"/>
  <c r="G2037" i="1"/>
  <c r="H2037" i="1" s="1"/>
  <c r="I2036" i="1"/>
  <c r="G2036" i="1"/>
  <c r="H2036" i="1" s="1"/>
  <c r="I2035" i="1"/>
  <c r="G2035" i="1"/>
  <c r="H2035" i="1" s="1"/>
  <c r="I2034" i="1"/>
  <c r="G2034" i="1"/>
  <c r="H2034" i="1" s="1"/>
  <c r="I2033" i="1"/>
  <c r="G2033" i="1"/>
  <c r="H2033" i="1" s="1"/>
  <c r="I2032" i="1"/>
  <c r="G2032" i="1"/>
  <c r="H2032" i="1" s="1"/>
  <c r="I2031" i="1"/>
  <c r="G2031" i="1"/>
  <c r="H2031" i="1" s="1"/>
  <c r="I2030" i="1"/>
  <c r="G2030" i="1"/>
  <c r="H2030" i="1" s="1"/>
  <c r="I2029" i="1"/>
  <c r="G2029" i="1"/>
  <c r="H2029" i="1" s="1"/>
  <c r="I2028" i="1"/>
  <c r="G2028" i="1"/>
  <c r="H2028" i="1" s="1"/>
  <c r="I2027" i="1"/>
  <c r="G2027" i="1"/>
  <c r="H2027" i="1" s="1"/>
  <c r="I2026" i="1"/>
  <c r="G2026" i="1"/>
  <c r="H2026" i="1" s="1"/>
  <c r="I2025" i="1"/>
  <c r="G2025" i="1"/>
  <c r="H2025" i="1" s="1"/>
  <c r="I2024" i="1"/>
  <c r="G2024" i="1"/>
  <c r="H2024" i="1" s="1"/>
  <c r="I2023" i="1"/>
  <c r="G2023" i="1"/>
  <c r="H2023" i="1" s="1"/>
  <c r="I2022" i="1"/>
  <c r="G2022" i="1"/>
  <c r="H2022" i="1" s="1"/>
  <c r="I2021" i="1"/>
  <c r="G2021" i="1"/>
  <c r="H2021" i="1" s="1"/>
  <c r="I2020" i="1"/>
  <c r="G2020" i="1"/>
  <c r="H2020" i="1" s="1"/>
  <c r="I2019" i="1"/>
  <c r="G2019" i="1"/>
  <c r="H2019" i="1" s="1"/>
  <c r="I2018" i="1"/>
  <c r="G2018" i="1"/>
  <c r="H2018" i="1" s="1"/>
  <c r="I2017" i="1"/>
  <c r="G2017" i="1"/>
  <c r="H2017" i="1" s="1"/>
  <c r="I2016" i="1"/>
  <c r="G2016" i="1"/>
  <c r="H2016" i="1" s="1"/>
  <c r="I2015" i="1"/>
  <c r="G2015" i="1"/>
  <c r="H2015" i="1" s="1"/>
  <c r="I2014" i="1"/>
  <c r="G2014" i="1"/>
  <c r="H2014" i="1" s="1"/>
  <c r="I2013" i="1"/>
  <c r="G2013" i="1"/>
  <c r="H2013" i="1" s="1"/>
  <c r="I2012" i="1"/>
  <c r="H2012" i="1"/>
  <c r="G2012" i="1"/>
  <c r="I2011" i="1"/>
  <c r="G2011" i="1"/>
  <c r="H2011" i="1" s="1"/>
  <c r="I2010" i="1"/>
  <c r="G2010" i="1"/>
  <c r="H2010" i="1" s="1"/>
  <c r="I2009" i="1"/>
  <c r="G2009" i="1"/>
  <c r="H2009" i="1" s="1"/>
  <c r="I2008" i="1"/>
  <c r="G2008" i="1"/>
  <c r="H2008" i="1" s="1"/>
  <c r="I2007" i="1"/>
  <c r="G2007" i="1"/>
  <c r="H2007" i="1" s="1"/>
  <c r="I2006" i="1"/>
  <c r="G2006" i="1"/>
  <c r="H2006" i="1" s="1"/>
  <c r="I2005" i="1"/>
  <c r="G2005" i="1"/>
  <c r="H2005" i="1" s="1"/>
  <c r="I2004" i="1"/>
  <c r="G2004" i="1"/>
  <c r="H2004" i="1" s="1"/>
  <c r="I2003" i="1"/>
  <c r="G2003" i="1"/>
  <c r="H2003" i="1" s="1"/>
  <c r="I2002" i="1"/>
  <c r="G2002" i="1"/>
  <c r="H2002" i="1" s="1"/>
  <c r="I2001" i="1"/>
  <c r="G2001" i="1"/>
  <c r="H2001" i="1" s="1"/>
  <c r="I2000" i="1"/>
  <c r="G2000" i="1"/>
  <c r="H2000" i="1" s="1"/>
  <c r="I1999" i="1"/>
  <c r="G1999" i="1"/>
  <c r="H1999" i="1" s="1"/>
  <c r="I1998" i="1"/>
  <c r="G1998" i="1"/>
  <c r="H1998" i="1" s="1"/>
  <c r="I1997" i="1"/>
  <c r="G1997" i="1"/>
  <c r="H1997" i="1" s="1"/>
  <c r="I1996" i="1"/>
  <c r="G1996" i="1"/>
  <c r="H1996" i="1" s="1"/>
  <c r="I1995" i="1"/>
  <c r="G1995" i="1"/>
  <c r="H1995" i="1" s="1"/>
  <c r="I1994" i="1"/>
  <c r="G1994" i="1"/>
  <c r="H1994" i="1" s="1"/>
  <c r="I1993" i="1"/>
  <c r="G1993" i="1"/>
  <c r="H1993" i="1" s="1"/>
  <c r="I1992" i="1"/>
  <c r="G1992" i="1"/>
  <c r="H1992" i="1" s="1"/>
  <c r="I1991" i="1"/>
  <c r="G1991" i="1"/>
  <c r="H1991" i="1" s="1"/>
  <c r="I1990" i="1"/>
  <c r="G1990" i="1"/>
  <c r="H1990" i="1" s="1"/>
  <c r="I1989" i="1"/>
  <c r="G1989" i="1"/>
  <c r="H1989" i="1" s="1"/>
  <c r="I1988" i="1"/>
  <c r="G1988" i="1"/>
  <c r="H1988" i="1" s="1"/>
  <c r="I1987" i="1"/>
  <c r="G1987" i="1"/>
  <c r="H1987" i="1" s="1"/>
  <c r="I1986" i="1"/>
  <c r="G1986" i="1"/>
  <c r="H1986" i="1" s="1"/>
  <c r="I1985" i="1"/>
  <c r="G1985" i="1"/>
  <c r="H1985" i="1" s="1"/>
  <c r="I1984" i="1"/>
  <c r="G1984" i="1"/>
  <c r="H1984" i="1" s="1"/>
  <c r="I1983" i="1"/>
  <c r="G1983" i="1"/>
  <c r="H1983" i="1" s="1"/>
  <c r="I1982" i="1"/>
  <c r="G1982" i="1"/>
  <c r="H1982" i="1" s="1"/>
  <c r="I1981" i="1"/>
  <c r="G1981" i="1"/>
  <c r="H1981" i="1" s="1"/>
  <c r="I1980" i="1"/>
  <c r="G1980" i="1"/>
  <c r="H1980" i="1" s="1"/>
  <c r="I1979" i="1"/>
  <c r="G1979" i="1"/>
  <c r="H1979" i="1" s="1"/>
  <c r="I1978" i="1"/>
  <c r="G1978" i="1"/>
  <c r="H1978" i="1" s="1"/>
  <c r="I1977" i="1"/>
  <c r="G1977" i="1"/>
  <c r="H1977" i="1" s="1"/>
  <c r="I1976" i="1"/>
  <c r="G1976" i="1"/>
  <c r="H1976" i="1" s="1"/>
  <c r="I1975" i="1"/>
  <c r="G1975" i="1"/>
  <c r="H1975" i="1" s="1"/>
  <c r="I1974" i="1"/>
  <c r="G1974" i="1"/>
  <c r="H1974" i="1" s="1"/>
  <c r="I1973" i="1"/>
  <c r="G1973" i="1"/>
  <c r="H1973" i="1" s="1"/>
  <c r="I1972" i="1"/>
  <c r="G1972" i="1"/>
  <c r="H1972" i="1" s="1"/>
  <c r="I1971" i="1"/>
  <c r="G1971" i="1"/>
  <c r="H1971" i="1" s="1"/>
  <c r="I1970" i="1"/>
  <c r="G1970" i="1"/>
  <c r="H1970" i="1" s="1"/>
  <c r="I1969" i="1"/>
  <c r="G1969" i="1"/>
  <c r="H1969" i="1" s="1"/>
  <c r="I1968" i="1"/>
  <c r="G1968" i="1"/>
  <c r="H1968" i="1" s="1"/>
  <c r="I1967" i="1"/>
  <c r="G1967" i="1"/>
  <c r="H1967" i="1" s="1"/>
  <c r="I1966" i="1"/>
  <c r="G1966" i="1"/>
  <c r="H1966" i="1" s="1"/>
  <c r="I1965" i="1"/>
  <c r="G1965" i="1"/>
  <c r="H1965" i="1" s="1"/>
  <c r="I1964" i="1"/>
  <c r="G1964" i="1"/>
  <c r="H1964" i="1" s="1"/>
  <c r="I1963" i="1"/>
  <c r="G1963" i="1"/>
  <c r="H1963" i="1" s="1"/>
  <c r="I1962" i="1"/>
  <c r="G1962" i="1"/>
  <c r="H1962" i="1" s="1"/>
  <c r="I1961" i="1"/>
  <c r="G1961" i="1"/>
  <c r="H1961" i="1" s="1"/>
  <c r="I1960" i="1"/>
  <c r="G1960" i="1"/>
  <c r="H1960" i="1" s="1"/>
  <c r="I1959" i="1"/>
  <c r="G1959" i="1"/>
  <c r="H1959" i="1" s="1"/>
  <c r="I1958" i="1"/>
  <c r="G1958" i="1"/>
  <c r="H1958" i="1" s="1"/>
  <c r="I1957" i="1"/>
  <c r="G1957" i="1"/>
  <c r="H1957" i="1" s="1"/>
  <c r="I1956" i="1"/>
  <c r="G1956" i="1"/>
  <c r="H1956" i="1" s="1"/>
  <c r="I1955" i="1"/>
  <c r="G1955" i="1"/>
  <c r="H1955" i="1" s="1"/>
  <c r="I1954" i="1"/>
  <c r="G1954" i="1"/>
  <c r="H1954" i="1" s="1"/>
  <c r="I1953" i="1"/>
  <c r="G1953" i="1"/>
  <c r="H1953" i="1" s="1"/>
  <c r="I1952" i="1"/>
  <c r="G1952" i="1"/>
  <c r="H1952" i="1" s="1"/>
  <c r="I1951" i="1"/>
  <c r="G1951" i="1"/>
  <c r="H1951" i="1" s="1"/>
  <c r="I1950" i="1"/>
  <c r="G1950" i="1"/>
  <c r="H1950" i="1" s="1"/>
  <c r="I1949" i="1"/>
  <c r="G1949" i="1"/>
  <c r="H1949" i="1" s="1"/>
  <c r="I1948" i="1"/>
  <c r="G1948" i="1"/>
  <c r="H1948" i="1" s="1"/>
  <c r="I1947" i="1"/>
  <c r="G1947" i="1"/>
  <c r="H1947" i="1" s="1"/>
  <c r="I1946" i="1"/>
  <c r="G1946" i="1"/>
  <c r="H1946" i="1" s="1"/>
  <c r="I1945" i="1"/>
  <c r="G1945" i="1"/>
  <c r="H1945" i="1" s="1"/>
  <c r="I1944" i="1"/>
  <c r="G1944" i="1"/>
  <c r="H1944" i="1" s="1"/>
  <c r="I1943" i="1"/>
  <c r="G1943" i="1"/>
  <c r="H1943" i="1" s="1"/>
  <c r="I1942" i="1"/>
  <c r="G1942" i="1"/>
  <c r="H1942" i="1" s="1"/>
  <c r="I1941" i="1"/>
  <c r="G1941" i="1"/>
  <c r="H1941" i="1" s="1"/>
  <c r="I1940" i="1"/>
  <c r="G1940" i="1"/>
  <c r="H1940" i="1" s="1"/>
  <c r="I1939" i="1"/>
  <c r="G1939" i="1"/>
  <c r="H1939" i="1" s="1"/>
  <c r="I1938" i="1"/>
  <c r="G1938" i="1"/>
  <c r="H1938" i="1" s="1"/>
  <c r="I1937" i="1"/>
  <c r="G1937" i="1"/>
  <c r="H1937" i="1" s="1"/>
  <c r="I1936" i="1"/>
  <c r="G1936" i="1"/>
  <c r="H1936" i="1" s="1"/>
  <c r="I1935" i="1"/>
  <c r="G1935" i="1"/>
  <c r="H1935" i="1" s="1"/>
  <c r="I1934" i="1"/>
  <c r="G1934" i="1"/>
  <c r="H1934" i="1" s="1"/>
  <c r="I1933" i="1"/>
  <c r="G1933" i="1"/>
  <c r="H1933" i="1" s="1"/>
  <c r="I1932" i="1"/>
  <c r="G1932" i="1"/>
  <c r="H1932" i="1" s="1"/>
  <c r="I1931" i="1"/>
  <c r="G1931" i="1"/>
  <c r="H1931" i="1" s="1"/>
  <c r="I1930" i="1"/>
  <c r="G1930" i="1"/>
  <c r="H1930" i="1" s="1"/>
  <c r="I1929" i="1"/>
  <c r="G1929" i="1"/>
  <c r="H1929" i="1" s="1"/>
  <c r="I1928" i="1"/>
  <c r="G1928" i="1"/>
  <c r="H1928" i="1" s="1"/>
  <c r="I1927" i="1"/>
  <c r="G1927" i="1"/>
  <c r="H1927" i="1" s="1"/>
  <c r="I1926" i="1"/>
  <c r="G1926" i="1"/>
  <c r="H1926" i="1" s="1"/>
  <c r="I1925" i="1"/>
  <c r="G1925" i="1"/>
  <c r="H1925" i="1" s="1"/>
  <c r="I1924" i="1"/>
  <c r="G1924" i="1"/>
  <c r="H1924" i="1" s="1"/>
  <c r="I1923" i="1"/>
  <c r="G1923" i="1"/>
  <c r="H1923" i="1" s="1"/>
  <c r="I1922" i="1"/>
  <c r="G1922" i="1"/>
  <c r="H1922" i="1" s="1"/>
  <c r="I1921" i="1"/>
  <c r="G1921" i="1"/>
  <c r="H1921" i="1" s="1"/>
  <c r="I1920" i="1"/>
  <c r="G1920" i="1"/>
  <c r="H1920" i="1" s="1"/>
  <c r="I1919" i="1"/>
  <c r="G1919" i="1"/>
  <c r="H1919" i="1" s="1"/>
  <c r="I1918" i="1"/>
  <c r="G1918" i="1"/>
  <c r="H1918" i="1" s="1"/>
  <c r="I1917" i="1"/>
  <c r="G1917" i="1"/>
  <c r="H1917" i="1" s="1"/>
  <c r="I1916" i="1"/>
  <c r="G1916" i="1"/>
  <c r="H1916" i="1" s="1"/>
  <c r="I1915" i="1"/>
  <c r="G1915" i="1"/>
  <c r="H1915" i="1" s="1"/>
  <c r="I1914" i="1"/>
  <c r="G1914" i="1"/>
  <c r="H1914" i="1" s="1"/>
  <c r="I1913" i="1"/>
  <c r="G1913" i="1"/>
  <c r="H1913" i="1" s="1"/>
  <c r="I1912" i="1"/>
  <c r="G1912" i="1"/>
  <c r="H1912" i="1" s="1"/>
  <c r="I1911" i="1"/>
  <c r="G1911" i="1"/>
  <c r="H1911" i="1" s="1"/>
  <c r="I1910" i="1"/>
  <c r="G1910" i="1"/>
  <c r="H1910" i="1" s="1"/>
  <c r="I1909" i="1"/>
  <c r="G1909" i="1"/>
  <c r="H1909" i="1" s="1"/>
  <c r="I1908" i="1"/>
  <c r="G1908" i="1"/>
  <c r="H1908" i="1" s="1"/>
  <c r="I1907" i="1"/>
  <c r="G1907" i="1"/>
  <c r="H1907" i="1" s="1"/>
  <c r="I1906" i="1"/>
  <c r="G1906" i="1"/>
  <c r="H1906" i="1" s="1"/>
  <c r="I1905" i="1"/>
  <c r="G1905" i="1"/>
  <c r="H1905" i="1" s="1"/>
  <c r="I1904" i="1"/>
  <c r="G1904" i="1"/>
  <c r="H1904" i="1" s="1"/>
  <c r="I1903" i="1"/>
  <c r="G1903" i="1"/>
  <c r="H1903" i="1" s="1"/>
  <c r="I1902" i="1"/>
  <c r="G1902" i="1"/>
  <c r="H1902" i="1" s="1"/>
  <c r="I1901" i="1"/>
  <c r="G1901" i="1"/>
  <c r="H1901" i="1" s="1"/>
  <c r="I1900" i="1"/>
  <c r="G1900" i="1"/>
  <c r="H1900" i="1" s="1"/>
  <c r="I1899" i="1"/>
  <c r="G1899" i="1"/>
  <c r="H1899" i="1" s="1"/>
  <c r="I1898" i="1"/>
  <c r="G1898" i="1"/>
  <c r="H1898" i="1" s="1"/>
  <c r="I1897" i="1"/>
  <c r="G1897" i="1"/>
  <c r="H1897" i="1" s="1"/>
  <c r="I1896" i="1"/>
  <c r="G1896" i="1"/>
  <c r="H1896" i="1" s="1"/>
  <c r="I1895" i="1"/>
  <c r="G1895" i="1"/>
  <c r="H1895" i="1" s="1"/>
  <c r="I1894" i="1"/>
  <c r="G1894" i="1"/>
  <c r="H1894" i="1" s="1"/>
  <c r="I1893" i="1"/>
  <c r="G1893" i="1"/>
  <c r="H1893" i="1" s="1"/>
  <c r="I1892" i="1"/>
  <c r="G1892" i="1"/>
  <c r="H1892" i="1" s="1"/>
  <c r="I1891" i="1"/>
  <c r="G1891" i="1"/>
  <c r="H1891" i="1" s="1"/>
  <c r="I1890" i="1"/>
  <c r="G1890" i="1"/>
  <c r="H1890" i="1" s="1"/>
  <c r="I1889" i="1"/>
  <c r="G1889" i="1"/>
  <c r="H1889" i="1" s="1"/>
  <c r="I1888" i="1"/>
  <c r="G1888" i="1"/>
  <c r="H1888" i="1" s="1"/>
  <c r="I1887" i="1"/>
  <c r="G1887" i="1"/>
  <c r="H1887" i="1" s="1"/>
  <c r="I1886" i="1"/>
  <c r="G1886" i="1"/>
  <c r="H1886" i="1" s="1"/>
  <c r="I1885" i="1"/>
  <c r="G1885" i="1"/>
  <c r="H1885" i="1" s="1"/>
  <c r="I1884" i="1"/>
  <c r="G1884" i="1"/>
  <c r="H1884" i="1" s="1"/>
  <c r="I1883" i="1"/>
  <c r="G1883" i="1"/>
  <c r="H1883" i="1" s="1"/>
  <c r="I1882" i="1"/>
  <c r="G1882" i="1"/>
  <c r="H1882" i="1" s="1"/>
  <c r="I1881" i="1"/>
  <c r="G1881" i="1"/>
  <c r="H1881" i="1" s="1"/>
  <c r="I1880" i="1"/>
  <c r="G1880" i="1"/>
  <c r="H1880" i="1" s="1"/>
  <c r="I1879" i="1"/>
  <c r="G1879" i="1"/>
  <c r="H1879" i="1" s="1"/>
  <c r="I1878" i="1"/>
  <c r="G1878" i="1"/>
  <c r="H1878" i="1" s="1"/>
  <c r="I1877" i="1"/>
  <c r="G1877" i="1"/>
  <c r="H1877" i="1" s="1"/>
  <c r="I1876" i="1"/>
  <c r="G1876" i="1"/>
  <c r="H1876" i="1" s="1"/>
  <c r="I1875" i="1"/>
  <c r="G1875" i="1"/>
  <c r="H1875" i="1" s="1"/>
  <c r="I1874" i="1"/>
  <c r="G1874" i="1"/>
  <c r="H1874" i="1" s="1"/>
  <c r="I1873" i="1"/>
  <c r="G1873" i="1"/>
  <c r="H1873" i="1" s="1"/>
  <c r="I1872" i="1"/>
  <c r="G1872" i="1"/>
  <c r="H1872" i="1" s="1"/>
  <c r="I1871" i="1"/>
  <c r="G1871" i="1"/>
  <c r="H1871" i="1" s="1"/>
  <c r="I1870" i="1"/>
  <c r="G1870" i="1"/>
  <c r="H1870" i="1" s="1"/>
  <c r="I1869" i="1"/>
  <c r="G1869" i="1"/>
  <c r="H1869" i="1" s="1"/>
  <c r="I1868" i="1"/>
  <c r="G1868" i="1"/>
  <c r="H1868" i="1" s="1"/>
  <c r="I1867" i="1"/>
  <c r="G1867" i="1"/>
  <c r="H1867" i="1" s="1"/>
  <c r="I1866" i="1"/>
  <c r="G1866" i="1"/>
  <c r="H1866" i="1" s="1"/>
  <c r="I1865" i="1"/>
  <c r="G1865" i="1"/>
  <c r="H1865" i="1" s="1"/>
  <c r="I1864" i="1"/>
  <c r="G1864" i="1"/>
  <c r="H1864" i="1" s="1"/>
  <c r="I1863" i="1"/>
  <c r="G1863" i="1"/>
  <c r="H1863" i="1" s="1"/>
  <c r="I1862" i="1"/>
  <c r="G1862" i="1"/>
  <c r="H1862" i="1" s="1"/>
  <c r="I1861" i="1"/>
  <c r="G1861" i="1"/>
  <c r="H1861" i="1" s="1"/>
  <c r="I1860" i="1"/>
  <c r="G1860" i="1"/>
  <c r="H1860" i="1" s="1"/>
  <c r="I1859" i="1"/>
  <c r="G1859" i="1"/>
  <c r="H1859" i="1" s="1"/>
  <c r="I1858" i="1"/>
  <c r="G1858" i="1"/>
  <c r="H1858" i="1" s="1"/>
  <c r="I1857" i="1"/>
  <c r="G1857" i="1"/>
  <c r="H1857" i="1" s="1"/>
  <c r="I1856" i="1"/>
  <c r="G1856" i="1"/>
  <c r="H1856" i="1" s="1"/>
  <c r="I1855" i="1"/>
  <c r="G1855" i="1"/>
  <c r="H1855" i="1" s="1"/>
  <c r="I1854" i="1"/>
  <c r="G1854" i="1"/>
  <c r="H1854" i="1" s="1"/>
  <c r="I1853" i="1"/>
  <c r="G1853" i="1"/>
  <c r="H1853" i="1" s="1"/>
  <c r="I1852" i="1"/>
  <c r="G1852" i="1"/>
  <c r="H1852" i="1" s="1"/>
  <c r="I1851" i="1"/>
  <c r="G1851" i="1"/>
  <c r="H1851" i="1" s="1"/>
  <c r="I1850" i="1"/>
  <c r="G1850" i="1"/>
  <c r="H1850" i="1" s="1"/>
  <c r="I1849" i="1"/>
  <c r="G1849" i="1"/>
  <c r="H1849" i="1" s="1"/>
  <c r="I1848" i="1"/>
  <c r="G1848" i="1"/>
  <c r="H1848" i="1" s="1"/>
  <c r="I1847" i="1"/>
  <c r="G1847" i="1"/>
  <c r="H1847" i="1" s="1"/>
  <c r="I1846" i="1"/>
  <c r="G1846" i="1"/>
  <c r="H1846" i="1" s="1"/>
  <c r="I1845" i="1"/>
  <c r="G1845" i="1"/>
  <c r="H1845" i="1" s="1"/>
  <c r="I1844" i="1"/>
  <c r="G1844" i="1"/>
  <c r="H1844" i="1" s="1"/>
  <c r="I1843" i="1"/>
  <c r="G1843" i="1"/>
  <c r="H1843" i="1" s="1"/>
  <c r="I1842" i="1"/>
  <c r="G1842" i="1"/>
  <c r="H1842" i="1" s="1"/>
  <c r="I1841" i="1"/>
  <c r="G1841" i="1"/>
  <c r="H1841" i="1" s="1"/>
  <c r="I1840" i="1"/>
  <c r="G1840" i="1"/>
  <c r="H1840" i="1" s="1"/>
  <c r="I1839" i="1"/>
  <c r="G1839" i="1"/>
  <c r="H1839" i="1" s="1"/>
  <c r="I1838" i="1"/>
  <c r="G1838" i="1"/>
  <c r="H1838" i="1" s="1"/>
  <c r="I1837" i="1"/>
  <c r="G1837" i="1"/>
  <c r="H1837" i="1" s="1"/>
  <c r="I1836" i="1"/>
  <c r="G1836" i="1"/>
  <c r="H1836" i="1" s="1"/>
  <c r="I1835" i="1"/>
  <c r="G1835" i="1"/>
  <c r="H1835" i="1" s="1"/>
  <c r="I1834" i="1"/>
  <c r="G1834" i="1"/>
  <c r="H1834" i="1" s="1"/>
  <c r="I1833" i="1"/>
  <c r="G1833" i="1"/>
  <c r="H1833" i="1" s="1"/>
  <c r="I1832" i="1"/>
  <c r="G1832" i="1"/>
  <c r="H1832" i="1" s="1"/>
  <c r="I1831" i="1"/>
  <c r="G1831" i="1"/>
  <c r="H1831" i="1" s="1"/>
  <c r="I1830" i="1"/>
  <c r="G1830" i="1"/>
  <c r="H1830" i="1" s="1"/>
  <c r="I1829" i="1"/>
  <c r="G1829" i="1"/>
  <c r="H1829" i="1" s="1"/>
  <c r="I1828" i="1"/>
  <c r="G1828" i="1"/>
  <c r="H1828" i="1" s="1"/>
  <c r="I1827" i="1"/>
  <c r="G1827" i="1"/>
  <c r="H1827" i="1" s="1"/>
  <c r="I1826" i="1"/>
  <c r="G1826" i="1"/>
  <c r="H1826" i="1" s="1"/>
  <c r="I1825" i="1"/>
  <c r="G1825" i="1"/>
  <c r="H1825" i="1" s="1"/>
  <c r="I1824" i="1"/>
  <c r="G1824" i="1"/>
  <c r="H1824" i="1" s="1"/>
  <c r="I1823" i="1"/>
  <c r="G1823" i="1"/>
  <c r="H1823" i="1" s="1"/>
  <c r="I1822" i="1"/>
  <c r="G1822" i="1"/>
  <c r="H1822" i="1" s="1"/>
  <c r="I1821" i="1"/>
  <c r="G1821" i="1"/>
  <c r="H1821" i="1" s="1"/>
  <c r="I1820" i="1"/>
  <c r="G1820" i="1"/>
  <c r="H1820" i="1" s="1"/>
  <c r="I1819" i="1"/>
  <c r="G1819" i="1"/>
  <c r="H1819" i="1" s="1"/>
  <c r="I1818" i="1"/>
  <c r="G1818" i="1"/>
  <c r="H1818" i="1" s="1"/>
  <c r="I1817" i="1"/>
  <c r="G1817" i="1"/>
  <c r="H1817" i="1" s="1"/>
  <c r="I1816" i="1"/>
  <c r="G1816" i="1"/>
  <c r="H1816" i="1" s="1"/>
  <c r="I1815" i="1"/>
  <c r="G1815" i="1"/>
  <c r="H1815" i="1" s="1"/>
  <c r="I1814" i="1"/>
  <c r="G1814" i="1"/>
  <c r="H1814" i="1" s="1"/>
  <c r="I1813" i="1"/>
  <c r="G1813" i="1"/>
  <c r="H1813" i="1" s="1"/>
  <c r="I1812" i="1"/>
  <c r="G1812" i="1"/>
  <c r="H1812" i="1" s="1"/>
  <c r="I1811" i="1"/>
  <c r="G1811" i="1"/>
  <c r="H1811" i="1" s="1"/>
  <c r="I1810" i="1"/>
  <c r="G1810" i="1"/>
  <c r="H1810" i="1" s="1"/>
  <c r="I1809" i="1"/>
  <c r="G1809" i="1"/>
  <c r="H1809" i="1" s="1"/>
  <c r="I1808" i="1"/>
  <c r="G1808" i="1"/>
  <c r="H1808" i="1" s="1"/>
  <c r="I1807" i="1"/>
  <c r="G1807" i="1"/>
  <c r="H1807" i="1" s="1"/>
  <c r="I1806" i="1"/>
  <c r="G1806" i="1"/>
  <c r="H1806" i="1" s="1"/>
  <c r="I1805" i="1"/>
  <c r="G1805" i="1"/>
  <c r="H1805" i="1" s="1"/>
  <c r="I1804" i="1"/>
  <c r="G1804" i="1"/>
  <c r="H1804" i="1" s="1"/>
  <c r="I1803" i="1"/>
  <c r="G1803" i="1"/>
  <c r="H1803" i="1" s="1"/>
  <c r="I1802" i="1"/>
  <c r="G1802" i="1"/>
  <c r="H1802" i="1" s="1"/>
  <c r="I1801" i="1"/>
  <c r="G1801" i="1"/>
  <c r="H1801" i="1" s="1"/>
  <c r="I1800" i="1"/>
  <c r="G1800" i="1"/>
  <c r="H1800" i="1" s="1"/>
  <c r="I1799" i="1"/>
  <c r="G1799" i="1"/>
  <c r="H1799" i="1" s="1"/>
  <c r="I1798" i="1"/>
  <c r="G1798" i="1"/>
  <c r="H1798" i="1" s="1"/>
  <c r="I1797" i="1"/>
  <c r="G1797" i="1"/>
  <c r="H1797" i="1" s="1"/>
  <c r="I1796" i="1"/>
  <c r="G1796" i="1"/>
  <c r="H1796" i="1" s="1"/>
  <c r="I1795" i="1"/>
  <c r="G1795" i="1"/>
  <c r="H1795" i="1" s="1"/>
  <c r="I1794" i="1"/>
  <c r="G1794" i="1"/>
  <c r="H1794" i="1" s="1"/>
  <c r="I1793" i="1"/>
  <c r="G1793" i="1"/>
  <c r="H1793" i="1" s="1"/>
  <c r="I1792" i="1"/>
  <c r="G1792" i="1"/>
  <c r="H1792" i="1" s="1"/>
  <c r="I1791" i="1"/>
  <c r="G1791" i="1"/>
  <c r="H1791" i="1" s="1"/>
  <c r="I1790" i="1"/>
  <c r="G1790" i="1"/>
  <c r="H1790" i="1" s="1"/>
  <c r="I1789" i="1"/>
  <c r="G1789" i="1"/>
  <c r="H1789" i="1" s="1"/>
  <c r="I1788" i="1"/>
  <c r="G1788" i="1"/>
  <c r="H1788" i="1" s="1"/>
  <c r="I1787" i="1"/>
  <c r="G1787" i="1"/>
  <c r="H1787" i="1" s="1"/>
  <c r="I1786" i="1"/>
  <c r="G1786" i="1"/>
  <c r="H1786" i="1" s="1"/>
  <c r="I1785" i="1"/>
  <c r="G1785" i="1"/>
  <c r="H1785" i="1" s="1"/>
  <c r="I1784" i="1"/>
  <c r="G1784" i="1"/>
  <c r="H1784" i="1" s="1"/>
  <c r="I1783" i="1"/>
  <c r="G1783" i="1"/>
  <c r="H1783" i="1" s="1"/>
  <c r="I1782" i="1"/>
  <c r="G1782" i="1"/>
  <c r="H1782" i="1" s="1"/>
  <c r="I1781" i="1"/>
  <c r="G1781" i="1"/>
  <c r="H1781" i="1" s="1"/>
  <c r="I1780" i="1"/>
  <c r="G1780" i="1"/>
  <c r="H1780" i="1" s="1"/>
  <c r="I1779" i="1"/>
  <c r="G1779" i="1"/>
  <c r="H1779" i="1" s="1"/>
  <c r="I1778" i="1"/>
  <c r="G1778" i="1"/>
  <c r="H1778" i="1" s="1"/>
  <c r="I1777" i="1"/>
  <c r="G1777" i="1"/>
  <c r="H1777" i="1" s="1"/>
  <c r="I1776" i="1"/>
  <c r="G1776" i="1"/>
  <c r="H1776" i="1" s="1"/>
  <c r="I1775" i="1"/>
  <c r="G1775" i="1"/>
  <c r="H1775" i="1" s="1"/>
  <c r="I1774" i="1"/>
  <c r="G1774" i="1"/>
  <c r="H1774" i="1" s="1"/>
  <c r="I1773" i="1"/>
  <c r="G1773" i="1"/>
  <c r="H1773" i="1" s="1"/>
  <c r="I1772" i="1"/>
  <c r="G1772" i="1"/>
  <c r="H1772" i="1" s="1"/>
  <c r="I1771" i="1"/>
  <c r="G1771" i="1"/>
  <c r="H1771" i="1" s="1"/>
  <c r="I1770" i="1"/>
  <c r="G1770" i="1"/>
  <c r="H1770" i="1" s="1"/>
  <c r="I1769" i="1"/>
  <c r="G1769" i="1"/>
  <c r="H1769" i="1" s="1"/>
  <c r="I1768" i="1"/>
  <c r="G1768" i="1"/>
  <c r="H1768" i="1" s="1"/>
  <c r="I1767" i="1"/>
  <c r="G1767" i="1"/>
  <c r="H1767" i="1" s="1"/>
  <c r="I1766" i="1"/>
  <c r="G1766" i="1"/>
  <c r="H1766" i="1" s="1"/>
  <c r="I1765" i="1"/>
  <c r="G1765" i="1"/>
  <c r="H1765" i="1" s="1"/>
  <c r="I1764" i="1"/>
  <c r="G1764" i="1"/>
  <c r="H1764" i="1" s="1"/>
  <c r="I1763" i="1"/>
  <c r="G1763" i="1"/>
  <c r="H1763" i="1" s="1"/>
  <c r="I1762" i="1"/>
  <c r="G1762" i="1"/>
  <c r="H1762" i="1" s="1"/>
  <c r="I1761" i="1"/>
  <c r="G1761" i="1"/>
  <c r="H1761" i="1" s="1"/>
  <c r="I1760" i="1"/>
  <c r="G1760" i="1"/>
  <c r="H1760" i="1" s="1"/>
  <c r="I1759" i="1"/>
  <c r="G1759" i="1"/>
  <c r="H1759" i="1" s="1"/>
  <c r="I1758" i="1"/>
  <c r="G1758" i="1"/>
  <c r="H1758" i="1" s="1"/>
  <c r="I1757" i="1"/>
  <c r="G1757" i="1"/>
  <c r="H1757" i="1" s="1"/>
  <c r="I1756" i="1"/>
  <c r="G1756" i="1"/>
  <c r="H1756" i="1" s="1"/>
  <c r="I1755" i="1"/>
  <c r="G1755" i="1"/>
  <c r="H1755" i="1" s="1"/>
  <c r="I1754" i="1"/>
  <c r="G1754" i="1"/>
  <c r="H1754" i="1" s="1"/>
  <c r="I1753" i="1"/>
  <c r="G1753" i="1"/>
  <c r="H1753" i="1" s="1"/>
  <c r="I1752" i="1"/>
  <c r="G1752" i="1"/>
  <c r="H1752" i="1" s="1"/>
  <c r="I1751" i="1"/>
  <c r="G1751" i="1"/>
  <c r="H1751" i="1" s="1"/>
  <c r="I1750" i="1"/>
  <c r="G1750" i="1"/>
  <c r="H1750" i="1" s="1"/>
  <c r="I1749" i="1"/>
  <c r="G1749" i="1"/>
  <c r="H1749" i="1" s="1"/>
  <c r="I1748" i="1"/>
  <c r="G1748" i="1"/>
  <c r="H1748" i="1" s="1"/>
  <c r="I1747" i="1"/>
  <c r="G1747" i="1"/>
  <c r="H1747" i="1" s="1"/>
  <c r="I1746" i="1"/>
  <c r="G1746" i="1"/>
  <c r="H1746" i="1" s="1"/>
  <c r="I1745" i="1"/>
  <c r="G1745" i="1"/>
  <c r="H1745" i="1" s="1"/>
  <c r="I1744" i="1"/>
  <c r="G1744" i="1"/>
  <c r="H1744" i="1" s="1"/>
  <c r="I1743" i="1"/>
  <c r="G1743" i="1"/>
  <c r="H1743" i="1" s="1"/>
  <c r="I1742" i="1"/>
  <c r="G1742" i="1"/>
  <c r="H1742" i="1" s="1"/>
  <c r="I1741" i="1"/>
  <c r="G1741" i="1"/>
  <c r="H1741" i="1" s="1"/>
  <c r="I1740" i="1"/>
  <c r="G1740" i="1"/>
  <c r="H1740" i="1" s="1"/>
  <c r="I1739" i="1"/>
  <c r="G1739" i="1"/>
  <c r="H1739" i="1" s="1"/>
  <c r="I1738" i="1"/>
  <c r="G1738" i="1"/>
  <c r="H1738" i="1" s="1"/>
  <c r="I1737" i="1"/>
  <c r="G1737" i="1"/>
  <c r="H1737" i="1" s="1"/>
  <c r="I1736" i="1"/>
  <c r="G1736" i="1"/>
  <c r="H1736" i="1" s="1"/>
  <c r="I1735" i="1"/>
  <c r="G1735" i="1"/>
  <c r="H1735" i="1" s="1"/>
  <c r="I1734" i="1"/>
  <c r="G1734" i="1"/>
  <c r="H1734" i="1" s="1"/>
  <c r="I1733" i="1"/>
  <c r="G1733" i="1"/>
  <c r="H1733" i="1" s="1"/>
  <c r="I1732" i="1"/>
  <c r="G1732" i="1"/>
  <c r="H1732" i="1" s="1"/>
  <c r="I1731" i="1"/>
  <c r="G1731" i="1"/>
  <c r="H1731" i="1" s="1"/>
  <c r="I1730" i="1"/>
  <c r="G1730" i="1"/>
  <c r="H1730" i="1" s="1"/>
  <c r="I1729" i="1"/>
  <c r="G1729" i="1"/>
  <c r="H1729" i="1" s="1"/>
  <c r="I1728" i="1"/>
  <c r="G1728" i="1"/>
  <c r="H1728" i="1" s="1"/>
  <c r="I1727" i="1"/>
  <c r="G1727" i="1"/>
  <c r="H1727" i="1" s="1"/>
  <c r="I1726" i="1"/>
  <c r="G1726" i="1"/>
  <c r="H1726" i="1" s="1"/>
  <c r="I1725" i="1"/>
  <c r="G1725" i="1"/>
  <c r="H1725" i="1" s="1"/>
  <c r="I1724" i="1"/>
  <c r="G1724" i="1"/>
  <c r="H1724" i="1" s="1"/>
  <c r="I1723" i="1"/>
  <c r="G1723" i="1"/>
  <c r="H1723" i="1" s="1"/>
  <c r="I1722" i="1"/>
  <c r="G1722" i="1"/>
  <c r="H1722" i="1" s="1"/>
  <c r="I1721" i="1"/>
  <c r="G1721" i="1"/>
  <c r="H1721" i="1" s="1"/>
  <c r="I1720" i="1"/>
  <c r="G1720" i="1"/>
  <c r="H1720" i="1" s="1"/>
  <c r="I1719" i="1"/>
  <c r="G1719" i="1"/>
  <c r="H1719" i="1" s="1"/>
  <c r="I1718" i="1"/>
  <c r="G1718" i="1"/>
  <c r="H1718" i="1" s="1"/>
  <c r="I1717" i="1"/>
  <c r="G1717" i="1"/>
  <c r="H1717" i="1" s="1"/>
  <c r="I1716" i="1"/>
  <c r="G1716" i="1"/>
  <c r="H1716" i="1" s="1"/>
  <c r="I1715" i="1"/>
  <c r="G1715" i="1"/>
  <c r="H1715" i="1" s="1"/>
  <c r="I1714" i="1"/>
  <c r="G1714" i="1"/>
  <c r="H1714" i="1" s="1"/>
  <c r="I1713" i="1"/>
  <c r="G1713" i="1"/>
  <c r="H1713" i="1" s="1"/>
  <c r="I1712" i="1"/>
  <c r="G1712" i="1"/>
  <c r="H1712" i="1" s="1"/>
  <c r="I1711" i="1"/>
  <c r="G1711" i="1"/>
  <c r="H1711" i="1" s="1"/>
  <c r="I1710" i="1"/>
  <c r="G1710" i="1"/>
  <c r="H1710" i="1" s="1"/>
  <c r="I1709" i="1"/>
  <c r="G1709" i="1"/>
  <c r="H1709" i="1" s="1"/>
  <c r="I1708" i="1"/>
  <c r="G1708" i="1"/>
  <c r="H1708" i="1" s="1"/>
  <c r="I1707" i="1"/>
  <c r="G1707" i="1"/>
  <c r="H1707" i="1" s="1"/>
  <c r="I1706" i="1"/>
  <c r="G1706" i="1"/>
  <c r="H1706" i="1" s="1"/>
  <c r="I1705" i="1"/>
  <c r="G1705" i="1"/>
  <c r="H1705" i="1" s="1"/>
  <c r="I1704" i="1"/>
  <c r="G1704" i="1"/>
  <c r="H1704" i="1" s="1"/>
  <c r="I1703" i="1"/>
  <c r="G1703" i="1"/>
  <c r="H1703" i="1" s="1"/>
  <c r="I1702" i="1"/>
  <c r="G1702" i="1"/>
  <c r="H1702" i="1" s="1"/>
  <c r="I1701" i="1"/>
  <c r="G1701" i="1"/>
  <c r="H1701" i="1" s="1"/>
  <c r="I1700" i="1"/>
  <c r="G1700" i="1"/>
  <c r="H1700" i="1" s="1"/>
  <c r="I1699" i="1"/>
  <c r="G1699" i="1"/>
  <c r="H1699" i="1" s="1"/>
  <c r="I1698" i="1"/>
  <c r="G1698" i="1"/>
  <c r="H1698" i="1" s="1"/>
  <c r="I1697" i="1"/>
  <c r="G1697" i="1"/>
  <c r="H1697" i="1" s="1"/>
  <c r="I1696" i="1"/>
  <c r="G1696" i="1"/>
  <c r="H1696" i="1" s="1"/>
  <c r="I1695" i="1"/>
  <c r="G1695" i="1"/>
  <c r="H1695" i="1" s="1"/>
  <c r="I1694" i="1"/>
  <c r="G1694" i="1"/>
  <c r="H1694" i="1" s="1"/>
  <c r="I1693" i="1"/>
  <c r="G1693" i="1"/>
  <c r="H1693" i="1" s="1"/>
  <c r="I1692" i="1"/>
  <c r="G1692" i="1"/>
  <c r="H1692" i="1" s="1"/>
  <c r="I1691" i="1"/>
  <c r="G1691" i="1"/>
  <c r="H1691" i="1" s="1"/>
  <c r="I1690" i="1"/>
  <c r="G1690" i="1"/>
  <c r="H1690" i="1" s="1"/>
  <c r="I1689" i="1"/>
  <c r="G1689" i="1"/>
  <c r="H1689" i="1" s="1"/>
  <c r="I1688" i="1"/>
  <c r="G1688" i="1"/>
  <c r="H1688" i="1" s="1"/>
  <c r="I1687" i="1"/>
  <c r="G1687" i="1"/>
  <c r="H1687" i="1" s="1"/>
  <c r="I1686" i="1"/>
  <c r="G1686" i="1"/>
  <c r="H1686" i="1" s="1"/>
  <c r="I1685" i="1"/>
  <c r="G1685" i="1"/>
  <c r="H1685" i="1" s="1"/>
  <c r="I1684" i="1"/>
  <c r="G1684" i="1"/>
  <c r="H1684" i="1" s="1"/>
  <c r="I1683" i="1"/>
  <c r="G1683" i="1"/>
  <c r="H1683" i="1" s="1"/>
  <c r="I1682" i="1"/>
  <c r="G1682" i="1"/>
  <c r="H1682" i="1" s="1"/>
  <c r="I1681" i="1"/>
  <c r="G1681" i="1"/>
  <c r="H1681" i="1" s="1"/>
  <c r="I1680" i="1"/>
  <c r="G1680" i="1"/>
  <c r="H1680" i="1" s="1"/>
  <c r="I1679" i="1"/>
  <c r="G1679" i="1"/>
  <c r="H1679" i="1" s="1"/>
  <c r="I1678" i="1"/>
  <c r="G1678" i="1"/>
  <c r="H1678" i="1" s="1"/>
  <c r="I1677" i="1"/>
  <c r="G1677" i="1"/>
  <c r="H1677" i="1" s="1"/>
  <c r="I1676" i="1"/>
  <c r="G1676" i="1"/>
  <c r="H1676" i="1" s="1"/>
  <c r="I1675" i="1"/>
  <c r="G1675" i="1"/>
  <c r="H1675" i="1" s="1"/>
  <c r="I1674" i="1"/>
  <c r="G1674" i="1"/>
  <c r="H1674" i="1" s="1"/>
  <c r="I1673" i="1"/>
  <c r="G1673" i="1"/>
  <c r="H1673" i="1" s="1"/>
  <c r="I1672" i="1"/>
  <c r="G1672" i="1"/>
  <c r="H1672" i="1" s="1"/>
  <c r="I1671" i="1"/>
  <c r="G1671" i="1"/>
  <c r="H1671" i="1" s="1"/>
  <c r="I1670" i="1"/>
  <c r="G1670" i="1"/>
  <c r="H1670" i="1" s="1"/>
  <c r="I1669" i="1"/>
  <c r="G1669" i="1"/>
  <c r="H1669" i="1" s="1"/>
  <c r="I1668" i="1"/>
  <c r="G1668" i="1"/>
  <c r="H1668" i="1" s="1"/>
  <c r="I1667" i="1"/>
  <c r="G1667" i="1"/>
  <c r="H1667" i="1" s="1"/>
  <c r="I1666" i="1"/>
  <c r="G1666" i="1"/>
  <c r="H1666" i="1" s="1"/>
  <c r="I1665" i="1"/>
  <c r="G1665" i="1"/>
  <c r="H1665" i="1" s="1"/>
  <c r="I1664" i="1"/>
  <c r="G1664" i="1"/>
  <c r="H1664" i="1" s="1"/>
  <c r="I1663" i="1"/>
  <c r="G1663" i="1"/>
  <c r="H1663" i="1" s="1"/>
  <c r="I1662" i="1"/>
  <c r="G1662" i="1"/>
  <c r="H1662" i="1" s="1"/>
  <c r="I1661" i="1"/>
  <c r="G1661" i="1"/>
  <c r="H1661" i="1" s="1"/>
  <c r="I1660" i="1"/>
  <c r="G1660" i="1"/>
  <c r="H1660" i="1" s="1"/>
  <c r="I1659" i="1"/>
  <c r="G1659" i="1"/>
  <c r="H1659" i="1" s="1"/>
  <c r="I1658" i="1"/>
  <c r="G1658" i="1"/>
  <c r="H1658" i="1" s="1"/>
  <c r="I1657" i="1"/>
  <c r="G1657" i="1"/>
  <c r="H1657" i="1" s="1"/>
  <c r="I1656" i="1"/>
  <c r="G1656" i="1"/>
  <c r="H1656" i="1" s="1"/>
  <c r="I1655" i="1"/>
  <c r="G1655" i="1"/>
  <c r="H1655" i="1" s="1"/>
  <c r="I1654" i="1"/>
  <c r="G1654" i="1"/>
  <c r="H1654" i="1" s="1"/>
  <c r="I1653" i="1"/>
  <c r="G1653" i="1"/>
  <c r="H1653" i="1" s="1"/>
  <c r="I1652" i="1"/>
  <c r="G1652" i="1"/>
  <c r="H1652" i="1" s="1"/>
  <c r="I1651" i="1"/>
  <c r="G1651" i="1"/>
  <c r="H1651" i="1" s="1"/>
  <c r="I1650" i="1"/>
  <c r="G1650" i="1"/>
  <c r="H1650" i="1" s="1"/>
  <c r="I1649" i="1"/>
  <c r="G1649" i="1"/>
  <c r="H1649" i="1" s="1"/>
  <c r="I1648" i="1"/>
  <c r="G1648" i="1"/>
  <c r="H1648" i="1" s="1"/>
  <c r="I1647" i="1"/>
  <c r="G1647" i="1"/>
  <c r="H1647" i="1" s="1"/>
  <c r="I1646" i="1"/>
  <c r="G1646" i="1"/>
  <c r="H1646" i="1" s="1"/>
  <c r="I1645" i="1"/>
  <c r="G1645" i="1"/>
  <c r="H1645" i="1" s="1"/>
  <c r="I1644" i="1"/>
  <c r="G1644" i="1"/>
  <c r="H1644" i="1" s="1"/>
  <c r="I1643" i="1"/>
  <c r="G1643" i="1"/>
  <c r="H1643" i="1" s="1"/>
  <c r="I1642" i="1"/>
  <c r="G1642" i="1"/>
  <c r="H1642" i="1" s="1"/>
  <c r="I1641" i="1"/>
  <c r="G1641" i="1"/>
  <c r="H1641" i="1" s="1"/>
  <c r="I1640" i="1"/>
  <c r="G1640" i="1"/>
  <c r="H1640" i="1" s="1"/>
  <c r="I1639" i="1"/>
  <c r="G1639" i="1"/>
  <c r="H1639" i="1" s="1"/>
  <c r="I1638" i="1"/>
  <c r="G1638" i="1"/>
  <c r="H1638" i="1" s="1"/>
  <c r="I1637" i="1"/>
  <c r="G1637" i="1"/>
  <c r="H1637" i="1" s="1"/>
  <c r="I1636" i="1"/>
  <c r="G1636" i="1"/>
  <c r="H1636" i="1" s="1"/>
  <c r="I1635" i="1"/>
  <c r="G1635" i="1"/>
  <c r="H1635" i="1" s="1"/>
  <c r="I1634" i="1"/>
  <c r="G1634" i="1"/>
  <c r="H1634" i="1" s="1"/>
  <c r="I1633" i="1"/>
  <c r="G1633" i="1"/>
  <c r="H1633" i="1" s="1"/>
  <c r="I1632" i="1"/>
  <c r="G1632" i="1"/>
  <c r="H1632" i="1" s="1"/>
  <c r="I1631" i="1"/>
  <c r="G1631" i="1"/>
  <c r="H1631" i="1" s="1"/>
  <c r="I1630" i="1"/>
  <c r="G1630" i="1"/>
  <c r="H1630" i="1" s="1"/>
  <c r="I1629" i="1"/>
  <c r="G1629" i="1"/>
  <c r="H1629" i="1" s="1"/>
  <c r="I1628" i="1"/>
  <c r="G1628" i="1"/>
  <c r="H1628" i="1" s="1"/>
  <c r="I1627" i="1"/>
  <c r="G1627" i="1"/>
  <c r="H1627" i="1" s="1"/>
  <c r="I1626" i="1"/>
  <c r="G1626" i="1"/>
  <c r="H1626" i="1" s="1"/>
  <c r="I1625" i="1"/>
  <c r="G1625" i="1"/>
  <c r="H1625" i="1" s="1"/>
  <c r="I1624" i="1"/>
  <c r="G1624" i="1"/>
  <c r="H1624" i="1" s="1"/>
  <c r="I1623" i="1"/>
  <c r="G1623" i="1"/>
  <c r="H1623" i="1" s="1"/>
  <c r="I1622" i="1"/>
  <c r="G1622" i="1"/>
  <c r="H1622" i="1" s="1"/>
  <c r="I1621" i="1"/>
  <c r="G1621" i="1"/>
  <c r="H1621" i="1" s="1"/>
  <c r="I1620" i="1"/>
  <c r="G1620" i="1"/>
  <c r="H1620" i="1" s="1"/>
  <c r="I1619" i="1"/>
  <c r="G1619" i="1"/>
  <c r="H1619" i="1" s="1"/>
  <c r="I1618" i="1"/>
  <c r="G1618" i="1"/>
  <c r="H1618" i="1" s="1"/>
  <c r="I1617" i="1"/>
  <c r="G1617" i="1"/>
  <c r="H1617" i="1" s="1"/>
  <c r="I1616" i="1"/>
  <c r="G1616" i="1"/>
  <c r="H1616" i="1" s="1"/>
  <c r="I1615" i="1"/>
  <c r="G1615" i="1"/>
  <c r="H1615" i="1" s="1"/>
  <c r="I1614" i="1"/>
  <c r="G1614" i="1"/>
  <c r="H1614" i="1" s="1"/>
  <c r="I1613" i="1"/>
  <c r="G1613" i="1"/>
  <c r="H1613" i="1" s="1"/>
  <c r="I1612" i="1"/>
  <c r="G1612" i="1"/>
  <c r="H1612" i="1" s="1"/>
  <c r="I1611" i="1"/>
  <c r="G1611" i="1"/>
  <c r="H1611" i="1" s="1"/>
  <c r="I1610" i="1"/>
  <c r="G1610" i="1"/>
  <c r="H1610" i="1" s="1"/>
  <c r="I1609" i="1"/>
  <c r="G1609" i="1"/>
  <c r="H1609" i="1" s="1"/>
  <c r="I1608" i="1"/>
  <c r="G1608" i="1"/>
  <c r="H1608" i="1" s="1"/>
  <c r="I1607" i="1"/>
  <c r="G1607" i="1"/>
  <c r="H1607" i="1" s="1"/>
  <c r="I1606" i="1"/>
  <c r="G1606" i="1"/>
  <c r="H1606" i="1" s="1"/>
  <c r="I1605" i="1"/>
  <c r="G1605" i="1"/>
  <c r="H1605" i="1" s="1"/>
  <c r="I1604" i="1"/>
  <c r="G1604" i="1"/>
  <c r="H1604" i="1" s="1"/>
  <c r="I1603" i="1"/>
  <c r="G1603" i="1"/>
  <c r="H1603" i="1" s="1"/>
  <c r="I1602" i="1"/>
  <c r="G1602" i="1"/>
  <c r="H1602" i="1" s="1"/>
  <c r="I1601" i="1"/>
  <c r="G1601" i="1"/>
  <c r="H1601" i="1" s="1"/>
  <c r="I1600" i="1"/>
  <c r="G1600" i="1"/>
  <c r="H1600" i="1" s="1"/>
  <c r="I1599" i="1"/>
  <c r="G1599" i="1"/>
  <c r="H1599" i="1" s="1"/>
  <c r="I1598" i="1"/>
  <c r="G1598" i="1"/>
  <c r="H1598" i="1" s="1"/>
  <c r="I1597" i="1"/>
  <c r="G1597" i="1"/>
  <c r="H1597" i="1" s="1"/>
  <c r="I1596" i="1"/>
  <c r="G1596" i="1"/>
  <c r="H1596" i="1" s="1"/>
  <c r="I1595" i="1"/>
  <c r="G1595" i="1"/>
  <c r="H1595" i="1" s="1"/>
  <c r="I1594" i="1"/>
  <c r="G1594" i="1"/>
  <c r="H1594" i="1" s="1"/>
  <c r="I1593" i="1"/>
  <c r="G1593" i="1"/>
  <c r="H1593" i="1" s="1"/>
  <c r="I1592" i="1"/>
  <c r="G1592" i="1"/>
  <c r="H1592" i="1" s="1"/>
  <c r="I1591" i="1"/>
  <c r="G1591" i="1"/>
  <c r="H1591" i="1" s="1"/>
  <c r="I1590" i="1"/>
  <c r="G1590" i="1"/>
  <c r="H1590" i="1" s="1"/>
  <c r="I1589" i="1"/>
  <c r="G1589" i="1"/>
  <c r="H1589" i="1" s="1"/>
  <c r="I1588" i="1"/>
  <c r="G1588" i="1"/>
  <c r="H1588" i="1" s="1"/>
  <c r="I1587" i="1"/>
  <c r="G1587" i="1"/>
  <c r="H1587" i="1" s="1"/>
  <c r="I1586" i="1"/>
  <c r="G1586" i="1"/>
  <c r="H1586" i="1" s="1"/>
  <c r="I1585" i="1"/>
  <c r="G1585" i="1"/>
  <c r="H1585" i="1" s="1"/>
  <c r="I1584" i="1"/>
  <c r="G1584" i="1"/>
  <c r="H1584" i="1" s="1"/>
  <c r="I1583" i="1"/>
  <c r="G1583" i="1"/>
  <c r="H1583" i="1" s="1"/>
  <c r="I1582" i="1"/>
  <c r="G1582" i="1"/>
  <c r="H1582" i="1" s="1"/>
  <c r="I1581" i="1"/>
  <c r="G1581" i="1"/>
  <c r="H1581" i="1" s="1"/>
  <c r="I1580" i="1"/>
  <c r="G1580" i="1"/>
  <c r="H1580" i="1" s="1"/>
  <c r="I1579" i="1"/>
  <c r="G1579" i="1"/>
  <c r="H1579" i="1" s="1"/>
  <c r="I1578" i="1"/>
  <c r="G1578" i="1"/>
  <c r="H1578" i="1" s="1"/>
  <c r="I1577" i="1"/>
  <c r="G1577" i="1"/>
  <c r="H1577" i="1" s="1"/>
  <c r="I1576" i="1"/>
  <c r="G1576" i="1"/>
  <c r="H1576" i="1" s="1"/>
  <c r="I1575" i="1"/>
  <c r="G1575" i="1"/>
  <c r="H1575" i="1" s="1"/>
  <c r="I1574" i="1"/>
  <c r="G1574" i="1"/>
  <c r="H1574" i="1" s="1"/>
  <c r="I1573" i="1"/>
  <c r="G1573" i="1"/>
  <c r="H1573" i="1" s="1"/>
  <c r="I1572" i="1"/>
  <c r="G1572" i="1"/>
  <c r="H1572" i="1" s="1"/>
  <c r="I1571" i="1"/>
  <c r="G1571" i="1"/>
  <c r="H1571" i="1" s="1"/>
  <c r="I1570" i="1"/>
  <c r="G1570" i="1"/>
  <c r="H1570" i="1" s="1"/>
  <c r="I1569" i="1"/>
  <c r="G1569" i="1"/>
  <c r="H1569" i="1" s="1"/>
  <c r="I1568" i="1"/>
  <c r="G1568" i="1"/>
  <c r="H1568" i="1" s="1"/>
  <c r="I1567" i="1"/>
  <c r="G1567" i="1"/>
  <c r="H1567" i="1" s="1"/>
  <c r="I1566" i="1"/>
  <c r="G1566" i="1"/>
  <c r="H1566" i="1" s="1"/>
  <c r="I1565" i="1"/>
  <c r="G1565" i="1"/>
  <c r="H1565" i="1" s="1"/>
  <c r="I1564" i="1"/>
  <c r="G1564" i="1"/>
  <c r="H1564" i="1" s="1"/>
  <c r="I1563" i="1"/>
  <c r="G1563" i="1"/>
  <c r="H1563" i="1" s="1"/>
  <c r="I1562" i="1"/>
  <c r="G1562" i="1"/>
  <c r="H1562" i="1" s="1"/>
  <c r="I1561" i="1"/>
  <c r="G1561" i="1"/>
  <c r="H1561" i="1" s="1"/>
  <c r="I1560" i="1"/>
  <c r="G1560" i="1"/>
  <c r="H1560" i="1" s="1"/>
  <c r="I1559" i="1"/>
  <c r="G1559" i="1"/>
  <c r="H1559" i="1" s="1"/>
  <c r="I1558" i="1"/>
  <c r="G1558" i="1"/>
  <c r="H1558" i="1" s="1"/>
  <c r="I1557" i="1"/>
  <c r="G1557" i="1"/>
  <c r="H1557" i="1" s="1"/>
  <c r="I1556" i="1"/>
  <c r="G1556" i="1"/>
  <c r="H1556" i="1" s="1"/>
  <c r="I1555" i="1"/>
  <c r="G1555" i="1"/>
  <c r="H1555" i="1" s="1"/>
  <c r="I1554" i="1"/>
  <c r="G1554" i="1"/>
  <c r="H1554" i="1" s="1"/>
  <c r="I1553" i="1"/>
  <c r="G1553" i="1"/>
  <c r="H1553" i="1" s="1"/>
  <c r="I1552" i="1"/>
  <c r="G1552" i="1"/>
  <c r="H1552" i="1" s="1"/>
  <c r="I1551" i="1"/>
  <c r="G1551" i="1"/>
  <c r="H1551" i="1" s="1"/>
  <c r="I1550" i="1"/>
  <c r="G1550" i="1"/>
  <c r="H1550" i="1" s="1"/>
  <c r="I1549" i="1"/>
  <c r="G1549" i="1"/>
  <c r="H1549" i="1" s="1"/>
  <c r="I1548" i="1"/>
  <c r="G1548" i="1"/>
  <c r="H1548" i="1" s="1"/>
  <c r="I1547" i="1"/>
  <c r="G1547" i="1"/>
  <c r="H1547" i="1" s="1"/>
  <c r="I1546" i="1"/>
  <c r="G1546" i="1"/>
  <c r="H1546" i="1" s="1"/>
  <c r="I1545" i="1"/>
  <c r="G1545" i="1"/>
  <c r="H1545" i="1" s="1"/>
  <c r="I1544" i="1"/>
  <c r="G1544" i="1"/>
  <c r="H1544" i="1" s="1"/>
  <c r="I1543" i="1"/>
  <c r="G1543" i="1"/>
  <c r="H1543" i="1" s="1"/>
  <c r="I1542" i="1"/>
  <c r="G1542" i="1"/>
  <c r="H1542" i="1" s="1"/>
  <c r="I1541" i="1"/>
  <c r="G1541" i="1"/>
  <c r="H1541" i="1" s="1"/>
  <c r="I1540" i="1"/>
  <c r="G1540" i="1"/>
  <c r="H1540" i="1" s="1"/>
  <c r="I1539" i="1"/>
  <c r="G1539" i="1"/>
  <c r="H1539" i="1" s="1"/>
  <c r="I1538" i="1"/>
  <c r="G1538" i="1"/>
  <c r="H1538" i="1" s="1"/>
  <c r="I1537" i="1"/>
  <c r="G1537" i="1"/>
  <c r="H1537" i="1" s="1"/>
  <c r="I1536" i="1"/>
  <c r="G1536" i="1"/>
  <c r="H1536" i="1" s="1"/>
  <c r="I1535" i="1"/>
  <c r="G1535" i="1"/>
  <c r="H1535" i="1" s="1"/>
  <c r="I1534" i="1"/>
  <c r="G1534" i="1"/>
  <c r="H1534" i="1" s="1"/>
  <c r="I1533" i="1"/>
  <c r="G1533" i="1"/>
  <c r="H1533" i="1" s="1"/>
  <c r="I1532" i="1"/>
  <c r="G1532" i="1"/>
  <c r="H1532" i="1" s="1"/>
  <c r="I1531" i="1"/>
  <c r="G1531" i="1"/>
  <c r="H1531" i="1" s="1"/>
  <c r="I1530" i="1"/>
  <c r="G1530" i="1"/>
  <c r="H1530" i="1" s="1"/>
  <c r="I1529" i="1"/>
  <c r="G1529" i="1"/>
  <c r="H1529" i="1" s="1"/>
  <c r="I1528" i="1"/>
  <c r="G1528" i="1"/>
  <c r="H1528" i="1" s="1"/>
  <c r="I1527" i="1"/>
  <c r="G1527" i="1"/>
  <c r="H1527" i="1" s="1"/>
  <c r="I1526" i="1"/>
  <c r="G1526" i="1"/>
  <c r="H1526" i="1" s="1"/>
  <c r="I1525" i="1"/>
  <c r="G1525" i="1"/>
  <c r="H1525" i="1" s="1"/>
  <c r="I1524" i="1"/>
  <c r="G1524" i="1"/>
  <c r="H1524" i="1" s="1"/>
  <c r="I1523" i="1"/>
  <c r="G1523" i="1"/>
  <c r="H1523" i="1" s="1"/>
  <c r="I1522" i="1"/>
  <c r="G1522" i="1"/>
  <c r="H1522" i="1" s="1"/>
  <c r="I1521" i="1"/>
  <c r="G1521" i="1"/>
  <c r="H1521" i="1" s="1"/>
  <c r="I1520" i="1"/>
  <c r="G1520" i="1"/>
  <c r="H1520" i="1" s="1"/>
  <c r="I1519" i="1"/>
  <c r="G1519" i="1"/>
  <c r="H1519" i="1" s="1"/>
  <c r="I1518" i="1"/>
  <c r="G1518" i="1"/>
  <c r="H1518" i="1" s="1"/>
  <c r="I1517" i="1"/>
  <c r="G1517" i="1"/>
  <c r="H1517" i="1" s="1"/>
  <c r="I1516" i="1"/>
  <c r="G1516" i="1"/>
  <c r="H1516" i="1" s="1"/>
  <c r="I1515" i="1"/>
  <c r="G1515" i="1"/>
  <c r="H1515" i="1" s="1"/>
  <c r="I1514" i="1"/>
  <c r="G1514" i="1"/>
  <c r="H1514" i="1" s="1"/>
  <c r="I1513" i="1"/>
  <c r="G1513" i="1"/>
  <c r="H1513" i="1" s="1"/>
  <c r="I1512" i="1"/>
  <c r="G1512" i="1"/>
  <c r="H1512" i="1" s="1"/>
  <c r="I1511" i="1"/>
  <c r="G1511" i="1"/>
  <c r="H1511" i="1" s="1"/>
  <c r="I1510" i="1"/>
  <c r="G1510" i="1"/>
  <c r="H1510" i="1" s="1"/>
  <c r="I1509" i="1"/>
  <c r="G1509" i="1"/>
  <c r="H1509" i="1" s="1"/>
  <c r="I1508" i="1"/>
  <c r="G1508" i="1"/>
  <c r="H1508" i="1" s="1"/>
  <c r="I1507" i="1"/>
  <c r="G1507" i="1"/>
  <c r="H1507" i="1" s="1"/>
  <c r="I1506" i="1"/>
  <c r="G1506" i="1"/>
  <c r="H1506" i="1" s="1"/>
  <c r="I1505" i="1"/>
  <c r="G1505" i="1"/>
  <c r="H1505" i="1" s="1"/>
  <c r="I1504" i="1"/>
  <c r="G1504" i="1"/>
  <c r="H1504" i="1" s="1"/>
  <c r="I1503" i="1"/>
  <c r="G1503" i="1"/>
  <c r="H1503" i="1" s="1"/>
  <c r="I1502" i="1"/>
  <c r="G1502" i="1"/>
  <c r="H1502" i="1" s="1"/>
  <c r="I1501" i="1"/>
  <c r="G1501" i="1"/>
  <c r="H1501" i="1" s="1"/>
  <c r="I1500" i="1"/>
  <c r="G1500" i="1"/>
  <c r="H1500" i="1" s="1"/>
  <c r="I1499" i="1"/>
  <c r="G1499" i="1"/>
  <c r="H1499" i="1" s="1"/>
  <c r="I1498" i="1"/>
  <c r="G1498" i="1"/>
  <c r="H1498" i="1" s="1"/>
  <c r="I1497" i="1"/>
  <c r="G1497" i="1"/>
  <c r="H1497" i="1" s="1"/>
  <c r="I1496" i="1"/>
  <c r="G1496" i="1"/>
  <c r="H1496" i="1" s="1"/>
  <c r="I1495" i="1"/>
  <c r="G1495" i="1"/>
  <c r="H1495" i="1" s="1"/>
  <c r="I1494" i="1"/>
  <c r="G1494" i="1"/>
  <c r="H1494" i="1" s="1"/>
  <c r="I1493" i="1"/>
  <c r="G1493" i="1"/>
  <c r="H1493" i="1" s="1"/>
  <c r="I1492" i="1"/>
  <c r="G1492" i="1"/>
  <c r="H1492" i="1" s="1"/>
  <c r="I1491" i="1"/>
  <c r="G1491" i="1"/>
  <c r="H1491" i="1" s="1"/>
  <c r="I1490" i="1"/>
  <c r="G1490" i="1"/>
  <c r="H1490" i="1" s="1"/>
  <c r="I1489" i="1"/>
  <c r="G1489" i="1"/>
  <c r="H1489" i="1" s="1"/>
  <c r="I1488" i="1"/>
  <c r="G1488" i="1"/>
  <c r="H1488" i="1" s="1"/>
  <c r="I1487" i="1"/>
  <c r="G1487" i="1"/>
  <c r="H1487" i="1" s="1"/>
  <c r="I1486" i="1"/>
  <c r="G1486" i="1"/>
  <c r="H1486" i="1" s="1"/>
  <c r="I1485" i="1"/>
  <c r="G1485" i="1"/>
  <c r="H1485" i="1" s="1"/>
  <c r="I1484" i="1"/>
  <c r="G1484" i="1"/>
  <c r="H1484" i="1" s="1"/>
  <c r="I1483" i="1"/>
  <c r="G1483" i="1"/>
  <c r="H1483" i="1" s="1"/>
  <c r="I1482" i="1"/>
  <c r="G1482" i="1"/>
  <c r="H1482" i="1" s="1"/>
  <c r="I1481" i="1"/>
  <c r="G1481" i="1"/>
  <c r="H1481" i="1" s="1"/>
  <c r="I1480" i="1"/>
  <c r="G1480" i="1"/>
  <c r="H1480" i="1" s="1"/>
  <c r="I1479" i="1"/>
  <c r="G1479" i="1"/>
  <c r="H1479" i="1" s="1"/>
  <c r="I1478" i="1"/>
  <c r="G1478" i="1"/>
  <c r="H1478" i="1" s="1"/>
  <c r="I1477" i="1"/>
  <c r="G1477" i="1"/>
  <c r="H1477" i="1" s="1"/>
  <c r="I1476" i="1"/>
  <c r="G1476" i="1"/>
  <c r="H1476" i="1" s="1"/>
  <c r="I1475" i="1"/>
  <c r="G1475" i="1"/>
  <c r="H1475" i="1" s="1"/>
  <c r="I1474" i="1"/>
  <c r="G1474" i="1"/>
  <c r="H1474" i="1" s="1"/>
  <c r="I1473" i="1"/>
  <c r="G1473" i="1"/>
  <c r="H1473" i="1" s="1"/>
  <c r="I1472" i="1"/>
  <c r="G1472" i="1"/>
  <c r="H1472" i="1" s="1"/>
  <c r="I1471" i="1"/>
  <c r="G1471" i="1"/>
  <c r="H1471" i="1" s="1"/>
  <c r="I1470" i="1"/>
  <c r="G1470" i="1"/>
  <c r="H1470" i="1" s="1"/>
  <c r="I1469" i="1"/>
  <c r="G1469" i="1"/>
  <c r="H1469" i="1" s="1"/>
  <c r="I1468" i="1"/>
  <c r="G1468" i="1"/>
  <c r="H1468" i="1" s="1"/>
  <c r="I1467" i="1"/>
  <c r="G1467" i="1"/>
  <c r="H1467" i="1" s="1"/>
  <c r="I1466" i="1"/>
  <c r="G1466" i="1"/>
  <c r="H1466" i="1" s="1"/>
  <c r="I1465" i="1"/>
  <c r="G1465" i="1"/>
  <c r="H1465" i="1" s="1"/>
  <c r="I1464" i="1"/>
  <c r="G1464" i="1"/>
  <c r="H1464" i="1" s="1"/>
  <c r="I1463" i="1"/>
  <c r="G1463" i="1"/>
  <c r="H1463" i="1" s="1"/>
  <c r="I1462" i="1"/>
  <c r="G1462" i="1"/>
  <c r="H1462" i="1" s="1"/>
  <c r="I1461" i="1"/>
  <c r="G1461" i="1"/>
  <c r="H1461" i="1" s="1"/>
  <c r="I1460" i="1"/>
  <c r="G1460" i="1"/>
  <c r="H1460" i="1" s="1"/>
  <c r="I1459" i="1"/>
  <c r="G1459" i="1"/>
  <c r="H1459" i="1" s="1"/>
  <c r="I1458" i="1"/>
  <c r="G1458" i="1"/>
  <c r="H1458" i="1" s="1"/>
  <c r="I1457" i="1"/>
  <c r="G1457" i="1"/>
  <c r="H1457" i="1" s="1"/>
  <c r="I1456" i="1"/>
  <c r="G1456" i="1"/>
  <c r="H1456" i="1" s="1"/>
  <c r="I1455" i="1"/>
  <c r="G1455" i="1"/>
  <c r="H1455" i="1" s="1"/>
  <c r="I1454" i="1"/>
  <c r="G1454" i="1"/>
  <c r="H1454" i="1" s="1"/>
  <c r="I1453" i="1"/>
  <c r="G1453" i="1"/>
  <c r="H1453" i="1" s="1"/>
  <c r="I1452" i="1"/>
  <c r="G1452" i="1"/>
  <c r="H1452" i="1" s="1"/>
  <c r="I1451" i="1"/>
  <c r="G1451" i="1"/>
  <c r="H1451" i="1" s="1"/>
  <c r="I1450" i="1"/>
  <c r="G1450" i="1"/>
  <c r="H1450" i="1" s="1"/>
  <c r="I1449" i="1"/>
  <c r="G1449" i="1"/>
  <c r="H1449" i="1" s="1"/>
  <c r="I1448" i="1"/>
  <c r="G1448" i="1"/>
  <c r="H1448" i="1" s="1"/>
  <c r="I1447" i="1"/>
  <c r="G1447" i="1"/>
  <c r="H1447" i="1" s="1"/>
  <c r="I1446" i="1"/>
  <c r="G1446" i="1"/>
  <c r="H1446" i="1" s="1"/>
  <c r="I1445" i="1"/>
  <c r="G1445" i="1"/>
  <c r="H1445" i="1" s="1"/>
  <c r="I1444" i="1"/>
  <c r="G1444" i="1"/>
  <c r="H1444" i="1" s="1"/>
  <c r="I1443" i="1"/>
  <c r="G1443" i="1"/>
  <c r="H1443" i="1" s="1"/>
  <c r="I1442" i="1"/>
  <c r="G1442" i="1"/>
  <c r="H1442" i="1" s="1"/>
  <c r="I1441" i="1"/>
  <c r="G1441" i="1"/>
  <c r="H1441" i="1" s="1"/>
  <c r="I1440" i="1"/>
  <c r="G1440" i="1"/>
  <c r="H1440" i="1" s="1"/>
  <c r="I1439" i="1"/>
  <c r="G1439" i="1"/>
  <c r="H1439" i="1" s="1"/>
  <c r="I1438" i="1"/>
  <c r="G1438" i="1"/>
  <c r="H1438" i="1" s="1"/>
  <c r="I1437" i="1"/>
  <c r="G1437" i="1"/>
  <c r="H1437" i="1" s="1"/>
  <c r="I1436" i="1"/>
  <c r="G1436" i="1"/>
  <c r="H1436" i="1" s="1"/>
  <c r="I1435" i="1"/>
  <c r="G1435" i="1"/>
  <c r="H1435" i="1" s="1"/>
  <c r="I1434" i="1"/>
  <c r="G1434" i="1"/>
  <c r="H1434" i="1" s="1"/>
  <c r="I1433" i="1"/>
  <c r="G1433" i="1"/>
  <c r="H1433" i="1" s="1"/>
  <c r="I1432" i="1"/>
  <c r="G1432" i="1"/>
  <c r="H1432" i="1" s="1"/>
  <c r="I1431" i="1"/>
  <c r="G1431" i="1"/>
  <c r="H1431" i="1" s="1"/>
  <c r="I1430" i="1"/>
  <c r="G1430" i="1"/>
  <c r="H1430" i="1" s="1"/>
  <c r="I1429" i="1"/>
  <c r="G1429" i="1"/>
  <c r="H1429" i="1" s="1"/>
  <c r="I1428" i="1"/>
  <c r="G1428" i="1"/>
  <c r="H1428" i="1" s="1"/>
  <c r="I1427" i="1"/>
  <c r="G1427" i="1"/>
  <c r="H1427" i="1" s="1"/>
  <c r="I1426" i="1"/>
  <c r="G1426" i="1"/>
  <c r="H1426" i="1" s="1"/>
  <c r="I1425" i="1"/>
  <c r="G1425" i="1"/>
  <c r="H1425" i="1" s="1"/>
  <c r="I1424" i="1"/>
  <c r="G1424" i="1"/>
  <c r="H1424" i="1" s="1"/>
  <c r="I1423" i="1"/>
  <c r="G1423" i="1"/>
  <c r="H1423" i="1" s="1"/>
  <c r="I1422" i="1"/>
  <c r="G1422" i="1"/>
  <c r="H1422" i="1" s="1"/>
  <c r="I1421" i="1"/>
  <c r="G1421" i="1"/>
  <c r="H1421" i="1" s="1"/>
  <c r="I1420" i="1"/>
  <c r="G1420" i="1"/>
  <c r="H1420" i="1" s="1"/>
  <c r="I1419" i="1"/>
  <c r="G1419" i="1"/>
  <c r="H1419" i="1" s="1"/>
  <c r="I1418" i="1"/>
  <c r="G1418" i="1"/>
  <c r="H1418" i="1" s="1"/>
  <c r="I1417" i="1"/>
  <c r="G1417" i="1"/>
  <c r="H1417" i="1" s="1"/>
  <c r="I1416" i="1"/>
  <c r="G1416" i="1"/>
  <c r="H1416" i="1" s="1"/>
  <c r="I1415" i="1"/>
  <c r="G1415" i="1"/>
  <c r="H1415" i="1" s="1"/>
  <c r="I1414" i="1"/>
  <c r="G1414" i="1"/>
  <c r="H1414" i="1" s="1"/>
  <c r="I1413" i="1"/>
  <c r="G1413" i="1"/>
  <c r="H1413" i="1" s="1"/>
  <c r="I1412" i="1"/>
  <c r="G1412" i="1"/>
  <c r="H1412" i="1" s="1"/>
  <c r="I1411" i="1"/>
  <c r="G1411" i="1"/>
  <c r="H1411" i="1" s="1"/>
  <c r="I1410" i="1"/>
  <c r="G1410" i="1"/>
  <c r="H1410" i="1" s="1"/>
  <c r="I1409" i="1"/>
  <c r="G1409" i="1"/>
  <c r="H1409" i="1" s="1"/>
  <c r="I1408" i="1"/>
  <c r="G1408" i="1"/>
  <c r="H1408" i="1" s="1"/>
  <c r="I1407" i="1"/>
  <c r="G1407" i="1"/>
  <c r="H1407" i="1" s="1"/>
  <c r="I1406" i="1"/>
  <c r="G1406" i="1"/>
  <c r="H1406" i="1" s="1"/>
  <c r="I1405" i="1"/>
  <c r="G1405" i="1"/>
  <c r="H1405" i="1" s="1"/>
  <c r="I1404" i="1"/>
  <c r="G1404" i="1"/>
  <c r="H1404" i="1" s="1"/>
  <c r="I1403" i="1"/>
  <c r="G1403" i="1"/>
  <c r="H1403" i="1" s="1"/>
  <c r="I1402" i="1"/>
  <c r="G1402" i="1"/>
  <c r="H1402" i="1" s="1"/>
  <c r="I1401" i="1"/>
  <c r="G1401" i="1"/>
  <c r="H1401" i="1" s="1"/>
  <c r="I1400" i="1"/>
  <c r="G1400" i="1"/>
  <c r="H1400" i="1" s="1"/>
  <c r="I1399" i="1"/>
  <c r="G1399" i="1"/>
  <c r="H1399" i="1" s="1"/>
  <c r="I1398" i="1"/>
  <c r="G1398" i="1"/>
  <c r="H1398" i="1" s="1"/>
  <c r="I1397" i="1"/>
  <c r="G1397" i="1"/>
  <c r="H1397" i="1" s="1"/>
  <c r="I1396" i="1"/>
  <c r="G1396" i="1"/>
  <c r="H1396" i="1" s="1"/>
  <c r="I1395" i="1"/>
  <c r="G1395" i="1"/>
  <c r="H1395" i="1" s="1"/>
  <c r="I1394" i="1"/>
  <c r="G1394" i="1"/>
  <c r="H1394" i="1" s="1"/>
  <c r="I1393" i="1"/>
  <c r="G1393" i="1"/>
  <c r="H1393" i="1" s="1"/>
  <c r="I1392" i="1"/>
  <c r="H1392" i="1"/>
  <c r="G1392" i="1"/>
  <c r="I1391" i="1"/>
  <c r="G1391" i="1"/>
  <c r="H1391" i="1" s="1"/>
  <c r="I1390" i="1"/>
  <c r="G1390" i="1"/>
  <c r="H1390" i="1" s="1"/>
  <c r="I1389" i="1"/>
  <c r="G1389" i="1"/>
  <c r="H1389" i="1" s="1"/>
  <c r="I1388" i="1"/>
  <c r="G1388" i="1"/>
  <c r="H1388" i="1" s="1"/>
  <c r="I1387" i="1"/>
  <c r="G1387" i="1"/>
  <c r="H1387" i="1" s="1"/>
  <c r="I1386" i="1"/>
  <c r="G1386" i="1"/>
  <c r="H1386" i="1" s="1"/>
  <c r="I1385" i="1"/>
  <c r="G1385" i="1"/>
  <c r="H1385" i="1" s="1"/>
  <c r="I1384" i="1"/>
  <c r="G1384" i="1"/>
  <c r="H1384" i="1" s="1"/>
  <c r="I1383" i="1"/>
  <c r="G1383" i="1"/>
  <c r="H1383" i="1" s="1"/>
  <c r="I1382" i="1"/>
  <c r="G1382" i="1"/>
  <c r="H1382" i="1" s="1"/>
  <c r="I1381" i="1"/>
  <c r="G1381" i="1"/>
  <c r="H1381" i="1" s="1"/>
  <c r="I1380" i="1"/>
  <c r="G1380" i="1"/>
  <c r="H1380" i="1" s="1"/>
  <c r="I1379" i="1"/>
  <c r="G1379" i="1"/>
  <c r="H1379" i="1" s="1"/>
  <c r="I1378" i="1"/>
  <c r="G1378" i="1"/>
  <c r="H1378" i="1" s="1"/>
  <c r="I1377" i="1"/>
  <c r="G1377" i="1"/>
  <c r="H1377" i="1" s="1"/>
  <c r="I1376" i="1"/>
  <c r="G1376" i="1"/>
  <c r="H1376" i="1" s="1"/>
  <c r="I1375" i="1"/>
  <c r="G1375" i="1"/>
  <c r="H1375" i="1" s="1"/>
  <c r="I1374" i="1"/>
  <c r="G1374" i="1"/>
  <c r="H1374" i="1" s="1"/>
  <c r="I1373" i="1"/>
  <c r="G1373" i="1"/>
  <c r="H1373" i="1" s="1"/>
  <c r="I1372" i="1"/>
  <c r="G1372" i="1"/>
  <c r="H1372" i="1" s="1"/>
  <c r="I1371" i="1"/>
  <c r="G1371" i="1"/>
  <c r="H1371" i="1" s="1"/>
  <c r="I1370" i="1"/>
  <c r="G1370" i="1"/>
  <c r="H1370" i="1" s="1"/>
  <c r="I1369" i="1"/>
  <c r="G1369" i="1"/>
  <c r="H1369" i="1" s="1"/>
  <c r="I1368" i="1"/>
  <c r="G1368" i="1"/>
  <c r="H1368" i="1" s="1"/>
  <c r="I1367" i="1"/>
  <c r="G1367" i="1"/>
  <c r="H1367" i="1" s="1"/>
  <c r="I1366" i="1"/>
  <c r="G1366" i="1"/>
  <c r="H1366" i="1" s="1"/>
  <c r="I1365" i="1"/>
  <c r="G1365" i="1"/>
  <c r="H1365" i="1" s="1"/>
  <c r="I1364" i="1"/>
  <c r="G1364" i="1"/>
  <c r="H1364" i="1" s="1"/>
  <c r="I1363" i="1"/>
  <c r="G1363" i="1"/>
  <c r="H1363" i="1" s="1"/>
  <c r="I1362" i="1"/>
  <c r="G1362" i="1"/>
  <c r="H1362" i="1" s="1"/>
  <c r="I1361" i="1"/>
  <c r="G1361" i="1"/>
  <c r="H1361" i="1" s="1"/>
  <c r="I1360" i="1"/>
  <c r="G1360" i="1"/>
  <c r="H1360" i="1" s="1"/>
  <c r="I1359" i="1"/>
  <c r="G1359" i="1"/>
  <c r="H1359" i="1" s="1"/>
  <c r="I1358" i="1"/>
  <c r="G1358" i="1"/>
  <c r="H1358" i="1" s="1"/>
  <c r="I1357" i="1"/>
  <c r="G1357" i="1"/>
  <c r="H1357" i="1" s="1"/>
  <c r="I1356" i="1"/>
  <c r="G1356" i="1"/>
  <c r="H1356" i="1" s="1"/>
  <c r="I1355" i="1"/>
  <c r="G1355" i="1"/>
  <c r="H1355" i="1" s="1"/>
  <c r="I1354" i="1"/>
  <c r="G1354" i="1"/>
  <c r="H1354" i="1" s="1"/>
  <c r="I1353" i="1"/>
  <c r="G1353" i="1"/>
  <c r="H1353" i="1" s="1"/>
  <c r="I1352" i="1"/>
  <c r="G1352" i="1"/>
  <c r="H1352" i="1" s="1"/>
  <c r="I1351" i="1"/>
  <c r="G1351" i="1"/>
  <c r="H1351" i="1" s="1"/>
  <c r="I1350" i="1"/>
  <c r="G1350" i="1"/>
  <c r="H1350" i="1" s="1"/>
  <c r="I1349" i="1"/>
  <c r="G1349" i="1"/>
  <c r="H1349" i="1" s="1"/>
  <c r="I1348" i="1"/>
  <c r="G1348" i="1"/>
  <c r="H1348" i="1" s="1"/>
  <c r="I1347" i="1"/>
  <c r="G1347" i="1"/>
  <c r="H1347" i="1" s="1"/>
  <c r="I1346" i="1"/>
  <c r="G1346" i="1"/>
  <c r="H1346" i="1" s="1"/>
  <c r="I1345" i="1"/>
  <c r="G1345" i="1"/>
  <c r="H1345" i="1" s="1"/>
  <c r="I1344" i="1"/>
  <c r="G1344" i="1"/>
  <c r="H1344" i="1" s="1"/>
  <c r="I1343" i="1"/>
  <c r="G1343" i="1"/>
  <c r="H1343" i="1" s="1"/>
  <c r="I1342" i="1"/>
  <c r="G1342" i="1"/>
  <c r="H1342" i="1" s="1"/>
  <c r="I1341" i="1"/>
  <c r="G1341" i="1"/>
  <c r="H1341" i="1" s="1"/>
  <c r="I1340" i="1"/>
  <c r="G1340" i="1"/>
  <c r="H1340" i="1" s="1"/>
  <c r="I1339" i="1"/>
  <c r="G1339" i="1"/>
  <c r="H1339" i="1" s="1"/>
  <c r="I1338" i="1"/>
  <c r="G1338" i="1"/>
  <c r="H1338" i="1" s="1"/>
  <c r="I1337" i="1"/>
  <c r="G1337" i="1"/>
  <c r="H1337" i="1" s="1"/>
  <c r="I1336" i="1"/>
  <c r="G1336" i="1"/>
  <c r="H1336" i="1" s="1"/>
  <c r="I1335" i="1"/>
  <c r="G1335" i="1"/>
  <c r="H1335" i="1" s="1"/>
  <c r="I1334" i="1"/>
  <c r="G1334" i="1"/>
  <c r="H1334" i="1" s="1"/>
  <c r="I1333" i="1"/>
  <c r="G1333" i="1"/>
  <c r="H1333" i="1" s="1"/>
  <c r="I1332" i="1"/>
  <c r="G1332" i="1"/>
  <c r="H1332" i="1" s="1"/>
  <c r="I1331" i="1"/>
  <c r="G1331" i="1"/>
  <c r="H1331" i="1" s="1"/>
  <c r="I1330" i="1"/>
  <c r="G1330" i="1"/>
  <c r="H1330" i="1" s="1"/>
  <c r="I1329" i="1"/>
  <c r="G1329" i="1"/>
  <c r="H1329" i="1" s="1"/>
  <c r="I1328" i="1"/>
  <c r="G1328" i="1"/>
  <c r="H1328" i="1" s="1"/>
  <c r="I1327" i="1"/>
  <c r="G1327" i="1"/>
  <c r="H1327" i="1" s="1"/>
  <c r="I1326" i="1"/>
  <c r="G1326" i="1"/>
  <c r="H1326" i="1" s="1"/>
  <c r="I1325" i="1"/>
  <c r="G1325" i="1"/>
  <c r="H1325" i="1" s="1"/>
  <c r="I1324" i="1"/>
  <c r="G1324" i="1"/>
  <c r="H1324" i="1" s="1"/>
  <c r="I1323" i="1"/>
  <c r="G1323" i="1"/>
  <c r="H1323" i="1" s="1"/>
  <c r="I1322" i="1"/>
  <c r="G1322" i="1"/>
  <c r="H1322" i="1" s="1"/>
  <c r="I1321" i="1"/>
  <c r="G1321" i="1"/>
  <c r="H1321" i="1" s="1"/>
  <c r="I1320" i="1"/>
  <c r="G1320" i="1"/>
  <c r="H1320" i="1" s="1"/>
  <c r="I1319" i="1"/>
  <c r="G1319" i="1"/>
  <c r="H1319" i="1" s="1"/>
  <c r="I1318" i="1"/>
  <c r="G1318" i="1"/>
  <c r="H1318" i="1" s="1"/>
  <c r="I1317" i="1"/>
  <c r="G1317" i="1"/>
  <c r="H1317" i="1" s="1"/>
  <c r="I1316" i="1"/>
  <c r="G1316" i="1"/>
  <c r="H1316" i="1" s="1"/>
  <c r="I1315" i="1"/>
  <c r="G1315" i="1"/>
  <c r="H1315" i="1" s="1"/>
  <c r="I1314" i="1"/>
  <c r="G1314" i="1"/>
  <c r="H1314" i="1" s="1"/>
  <c r="I1313" i="1"/>
  <c r="G1313" i="1"/>
  <c r="H1313" i="1" s="1"/>
  <c r="I1312" i="1"/>
  <c r="G1312" i="1"/>
  <c r="H1312" i="1" s="1"/>
  <c r="I1311" i="1"/>
  <c r="G1311" i="1"/>
  <c r="H1311" i="1" s="1"/>
  <c r="I1310" i="1"/>
  <c r="G1310" i="1"/>
  <c r="H1310" i="1" s="1"/>
  <c r="I1309" i="1"/>
  <c r="G1309" i="1"/>
  <c r="H1309" i="1" s="1"/>
  <c r="I1308" i="1"/>
  <c r="G1308" i="1"/>
  <c r="H1308" i="1" s="1"/>
  <c r="I1307" i="1"/>
  <c r="G1307" i="1"/>
  <c r="H1307" i="1" s="1"/>
  <c r="I1306" i="1"/>
  <c r="G1306" i="1"/>
  <c r="H1306" i="1" s="1"/>
  <c r="I1305" i="1"/>
  <c r="G1305" i="1"/>
  <c r="H1305" i="1" s="1"/>
  <c r="I1304" i="1"/>
  <c r="G1304" i="1"/>
  <c r="H1304" i="1" s="1"/>
  <c r="I1303" i="1"/>
  <c r="G1303" i="1"/>
  <c r="H1303" i="1" s="1"/>
  <c r="I1302" i="1"/>
  <c r="G1302" i="1"/>
  <c r="H1302" i="1" s="1"/>
  <c r="I1301" i="1"/>
  <c r="G1301" i="1"/>
  <c r="H1301" i="1" s="1"/>
  <c r="I1300" i="1"/>
  <c r="G1300" i="1"/>
  <c r="H1300" i="1" s="1"/>
  <c r="I1299" i="1"/>
  <c r="G1299" i="1"/>
  <c r="H1299" i="1" s="1"/>
  <c r="I1298" i="1"/>
  <c r="G1298" i="1"/>
  <c r="H1298" i="1" s="1"/>
  <c r="I1297" i="1"/>
  <c r="G1297" i="1"/>
  <c r="H1297" i="1" s="1"/>
  <c r="I1296" i="1"/>
  <c r="G1296" i="1"/>
  <c r="H1296" i="1" s="1"/>
  <c r="I1295" i="1"/>
  <c r="G1295" i="1"/>
  <c r="H1295" i="1" s="1"/>
  <c r="I1294" i="1"/>
  <c r="G1294" i="1"/>
  <c r="H1294" i="1" s="1"/>
  <c r="I1293" i="1"/>
  <c r="G1293" i="1"/>
  <c r="H1293" i="1" s="1"/>
  <c r="I1292" i="1"/>
  <c r="G1292" i="1"/>
  <c r="H1292" i="1" s="1"/>
  <c r="I1291" i="1"/>
  <c r="G1291" i="1"/>
  <c r="H1291" i="1" s="1"/>
  <c r="I1290" i="1"/>
  <c r="G1290" i="1"/>
  <c r="H1290" i="1" s="1"/>
  <c r="I1289" i="1"/>
  <c r="G1289" i="1"/>
  <c r="H1289" i="1" s="1"/>
  <c r="I1288" i="1"/>
  <c r="G1288" i="1"/>
  <c r="H1288" i="1" s="1"/>
  <c r="I1287" i="1"/>
  <c r="G1287" i="1"/>
  <c r="H1287" i="1" s="1"/>
  <c r="I1286" i="1"/>
  <c r="G1286" i="1"/>
  <c r="H1286" i="1" s="1"/>
  <c r="I1285" i="1"/>
  <c r="G1285" i="1"/>
  <c r="H1285" i="1" s="1"/>
  <c r="I1284" i="1"/>
  <c r="G1284" i="1"/>
  <c r="H1284" i="1" s="1"/>
  <c r="I1283" i="1"/>
  <c r="G1283" i="1"/>
  <c r="H1283" i="1" s="1"/>
  <c r="I1282" i="1"/>
  <c r="G1282" i="1"/>
  <c r="H1282" i="1" s="1"/>
  <c r="I1281" i="1"/>
  <c r="G1281" i="1"/>
  <c r="H1281" i="1" s="1"/>
  <c r="I1280" i="1"/>
  <c r="G1280" i="1"/>
  <c r="H1280" i="1" s="1"/>
  <c r="I1279" i="1"/>
  <c r="G1279" i="1"/>
  <c r="H1279" i="1" s="1"/>
  <c r="I1278" i="1"/>
  <c r="G1278" i="1"/>
  <c r="H1278" i="1" s="1"/>
  <c r="I1277" i="1"/>
  <c r="G1277" i="1"/>
  <c r="H1277" i="1" s="1"/>
  <c r="I1276" i="1"/>
  <c r="G1276" i="1"/>
  <c r="H1276" i="1" s="1"/>
  <c r="I1275" i="1"/>
  <c r="G1275" i="1"/>
  <c r="H1275" i="1" s="1"/>
  <c r="I1274" i="1"/>
  <c r="G1274" i="1"/>
  <c r="H1274" i="1" s="1"/>
  <c r="I1273" i="1"/>
  <c r="G1273" i="1"/>
  <c r="H1273" i="1" s="1"/>
  <c r="I1272" i="1"/>
  <c r="G1272" i="1"/>
  <c r="H1272" i="1" s="1"/>
  <c r="I1271" i="1"/>
  <c r="G1271" i="1"/>
  <c r="H1271" i="1" s="1"/>
  <c r="I1270" i="1"/>
  <c r="G1270" i="1"/>
  <c r="H1270" i="1" s="1"/>
  <c r="I1269" i="1"/>
  <c r="G1269" i="1"/>
  <c r="H1269" i="1" s="1"/>
  <c r="I1268" i="1"/>
  <c r="G1268" i="1"/>
  <c r="H1268" i="1" s="1"/>
  <c r="I1267" i="1"/>
  <c r="G1267" i="1"/>
  <c r="H1267" i="1" s="1"/>
  <c r="I1266" i="1"/>
  <c r="G1266" i="1"/>
  <c r="H1266" i="1" s="1"/>
  <c r="I1265" i="1"/>
  <c r="G1265" i="1"/>
  <c r="H1265" i="1" s="1"/>
  <c r="I1264" i="1"/>
  <c r="G1264" i="1"/>
  <c r="H1264" i="1" s="1"/>
  <c r="I1263" i="1"/>
  <c r="G1263" i="1"/>
  <c r="H1263" i="1" s="1"/>
  <c r="I1262" i="1"/>
  <c r="G1262" i="1"/>
  <c r="H1262" i="1" s="1"/>
  <c r="I1261" i="1"/>
  <c r="G1261" i="1"/>
  <c r="H1261" i="1" s="1"/>
  <c r="I1260" i="1"/>
  <c r="G1260" i="1"/>
  <c r="H1260" i="1" s="1"/>
  <c r="I1259" i="1"/>
  <c r="G1259" i="1"/>
  <c r="H1259" i="1" s="1"/>
  <c r="I1258" i="1"/>
  <c r="G1258" i="1"/>
  <c r="H1258" i="1" s="1"/>
  <c r="I1257" i="1"/>
  <c r="G1257" i="1"/>
  <c r="H1257" i="1" s="1"/>
  <c r="I1256" i="1"/>
  <c r="G1256" i="1"/>
  <c r="H1256" i="1" s="1"/>
  <c r="I1255" i="1"/>
  <c r="G1255" i="1"/>
  <c r="H1255" i="1" s="1"/>
  <c r="I1254" i="1"/>
  <c r="G1254" i="1"/>
  <c r="H1254" i="1" s="1"/>
  <c r="I1253" i="1"/>
  <c r="G1253" i="1"/>
  <c r="H1253" i="1" s="1"/>
  <c r="I1252" i="1"/>
  <c r="G1252" i="1"/>
  <c r="H1252" i="1" s="1"/>
  <c r="I1251" i="1"/>
  <c r="G1251" i="1"/>
  <c r="H1251" i="1" s="1"/>
  <c r="I1250" i="1"/>
  <c r="G1250" i="1"/>
  <c r="H1250" i="1" s="1"/>
  <c r="I1249" i="1"/>
  <c r="G1249" i="1"/>
  <c r="H1249" i="1" s="1"/>
  <c r="I1248" i="1"/>
  <c r="G1248" i="1"/>
  <c r="H1248" i="1" s="1"/>
  <c r="I1247" i="1"/>
  <c r="G1247" i="1"/>
  <c r="H1247" i="1" s="1"/>
  <c r="I1246" i="1"/>
  <c r="G1246" i="1"/>
  <c r="H1246" i="1" s="1"/>
  <c r="I1245" i="1"/>
  <c r="G1245" i="1"/>
  <c r="H1245" i="1" s="1"/>
  <c r="I1244" i="1"/>
  <c r="G1244" i="1"/>
  <c r="H1244" i="1" s="1"/>
  <c r="I1243" i="1"/>
  <c r="G1243" i="1"/>
  <c r="H1243" i="1" s="1"/>
  <c r="I1242" i="1"/>
  <c r="G1242" i="1"/>
  <c r="H1242" i="1" s="1"/>
  <c r="I1241" i="1"/>
  <c r="G1241" i="1"/>
  <c r="H1241" i="1" s="1"/>
  <c r="I1240" i="1"/>
  <c r="G1240" i="1"/>
  <c r="H1240" i="1" s="1"/>
  <c r="I1239" i="1"/>
  <c r="G1239" i="1"/>
  <c r="H1239" i="1" s="1"/>
  <c r="I1238" i="1"/>
  <c r="G1238" i="1"/>
  <c r="H1238" i="1" s="1"/>
  <c r="I1237" i="1"/>
  <c r="G1237" i="1"/>
  <c r="H1237" i="1" s="1"/>
  <c r="I1236" i="1"/>
  <c r="G1236" i="1"/>
  <c r="H1236" i="1" s="1"/>
  <c r="I1235" i="1"/>
  <c r="G1235" i="1"/>
  <c r="H1235" i="1" s="1"/>
  <c r="I1234" i="1"/>
  <c r="G1234" i="1"/>
  <c r="H1234" i="1" s="1"/>
  <c r="I1233" i="1"/>
  <c r="G1233" i="1"/>
  <c r="H1233" i="1" s="1"/>
  <c r="I1232" i="1"/>
  <c r="G1232" i="1"/>
  <c r="H1232" i="1" s="1"/>
  <c r="I1231" i="1"/>
  <c r="G1231" i="1"/>
  <c r="H1231" i="1" s="1"/>
  <c r="I1230" i="1"/>
  <c r="G1230" i="1"/>
  <c r="H1230" i="1" s="1"/>
  <c r="I1229" i="1"/>
  <c r="G1229" i="1"/>
  <c r="H1229" i="1" s="1"/>
  <c r="I1228" i="1"/>
  <c r="G1228" i="1"/>
  <c r="H1228" i="1" s="1"/>
  <c r="I1227" i="1"/>
  <c r="G1227" i="1"/>
  <c r="H1227" i="1" s="1"/>
  <c r="I1226" i="1"/>
  <c r="G1226" i="1"/>
  <c r="H1226" i="1" s="1"/>
  <c r="I1225" i="1"/>
  <c r="G1225" i="1"/>
  <c r="H1225" i="1" s="1"/>
  <c r="I1224" i="1"/>
  <c r="G1224" i="1"/>
  <c r="H1224" i="1" s="1"/>
  <c r="I1223" i="1"/>
  <c r="G1223" i="1"/>
  <c r="H1223" i="1" s="1"/>
  <c r="I1222" i="1"/>
  <c r="G1222" i="1"/>
  <c r="H1222" i="1" s="1"/>
  <c r="I1221" i="1"/>
  <c r="G1221" i="1"/>
  <c r="H1221" i="1" s="1"/>
  <c r="I1220" i="1"/>
  <c r="G1220" i="1"/>
  <c r="H1220" i="1" s="1"/>
  <c r="I1219" i="1"/>
  <c r="G1219" i="1"/>
  <c r="H1219" i="1" s="1"/>
  <c r="I1218" i="1"/>
  <c r="G1218" i="1"/>
  <c r="H1218" i="1" s="1"/>
  <c r="I1217" i="1"/>
  <c r="G1217" i="1"/>
  <c r="H1217" i="1" s="1"/>
  <c r="I1216" i="1"/>
  <c r="G1216" i="1"/>
  <c r="H1216" i="1" s="1"/>
  <c r="I1215" i="1"/>
  <c r="G1215" i="1"/>
  <c r="H1215" i="1" s="1"/>
  <c r="I1214" i="1"/>
  <c r="G1214" i="1"/>
  <c r="H1214" i="1" s="1"/>
  <c r="I1213" i="1"/>
  <c r="G1213" i="1"/>
  <c r="H1213" i="1" s="1"/>
  <c r="I1212" i="1"/>
  <c r="G1212" i="1"/>
  <c r="H1212" i="1" s="1"/>
  <c r="I1211" i="1"/>
  <c r="G1211" i="1"/>
  <c r="H1211" i="1" s="1"/>
  <c r="I1210" i="1"/>
  <c r="G1210" i="1"/>
  <c r="H1210" i="1" s="1"/>
  <c r="I1209" i="1"/>
  <c r="G1209" i="1"/>
  <c r="H1209" i="1" s="1"/>
  <c r="I1208" i="1"/>
  <c r="G1208" i="1"/>
  <c r="H1208" i="1" s="1"/>
  <c r="I1207" i="1"/>
  <c r="G1207" i="1"/>
  <c r="H1207" i="1" s="1"/>
  <c r="I1206" i="1"/>
  <c r="G1206" i="1"/>
  <c r="H1206" i="1" s="1"/>
  <c r="I1205" i="1"/>
  <c r="G1205" i="1"/>
  <c r="H1205" i="1" s="1"/>
  <c r="I1204" i="1"/>
  <c r="G1204" i="1"/>
  <c r="H1204" i="1" s="1"/>
  <c r="I1203" i="1"/>
  <c r="G1203" i="1"/>
  <c r="H1203" i="1" s="1"/>
  <c r="I1202" i="1"/>
  <c r="G1202" i="1"/>
  <c r="H1202" i="1" s="1"/>
  <c r="I1201" i="1"/>
  <c r="G1201" i="1"/>
  <c r="H1201" i="1" s="1"/>
  <c r="I1200" i="1"/>
  <c r="G1200" i="1"/>
  <c r="H1200" i="1" s="1"/>
  <c r="I1199" i="1"/>
  <c r="G1199" i="1"/>
  <c r="H1199" i="1" s="1"/>
  <c r="I1198" i="1"/>
  <c r="G1198" i="1"/>
  <c r="H1198" i="1" s="1"/>
  <c r="I1197" i="1"/>
  <c r="G1197" i="1"/>
  <c r="H1197" i="1" s="1"/>
  <c r="I1196" i="1"/>
  <c r="G1196" i="1"/>
  <c r="H1196" i="1" s="1"/>
  <c r="I1195" i="1"/>
  <c r="G1195" i="1"/>
  <c r="H1195" i="1" s="1"/>
  <c r="I1194" i="1"/>
  <c r="G1194" i="1"/>
  <c r="H1194" i="1" s="1"/>
  <c r="I1193" i="1"/>
  <c r="G1193" i="1"/>
  <c r="H1193" i="1" s="1"/>
  <c r="I1192" i="1"/>
  <c r="G1192" i="1"/>
  <c r="H1192" i="1" s="1"/>
  <c r="I1191" i="1"/>
  <c r="G1191" i="1"/>
  <c r="H1191" i="1" s="1"/>
  <c r="I1190" i="1"/>
  <c r="G1190" i="1"/>
  <c r="H1190" i="1" s="1"/>
  <c r="I1189" i="1"/>
  <c r="G1189" i="1"/>
  <c r="H1189" i="1" s="1"/>
  <c r="I1188" i="1"/>
  <c r="G1188" i="1"/>
  <c r="H1188" i="1" s="1"/>
  <c r="I1187" i="1"/>
  <c r="G1187" i="1"/>
  <c r="H1187" i="1" s="1"/>
  <c r="I1186" i="1"/>
  <c r="G1186" i="1"/>
  <c r="H1186" i="1" s="1"/>
  <c r="I1185" i="1"/>
  <c r="G1185" i="1"/>
  <c r="H1185" i="1" s="1"/>
  <c r="I1184" i="1"/>
  <c r="G1184" i="1"/>
  <c r="H1184" i="1" s="1"/>
  <c r="I1183" i="1"/>
  <c r="G1183" i="1"/>
  <c r="H1183" i="1" s="1"/>
  <c r="I1182" i="1"/>
  <c r="G1182" i="1"/>
  <c r="H1182" i="1" s="1"/>
  <c r="I1181" i="1"/>
  <c r="G1181" i="1"/>
  <c r="H1181" i="1" s="1"/>
  <c r="I1180" i="1"/>
  <c r="G1180" i="1"/>
  <c r="H1180" i="1" s="1"/>
  <c r="I1179" i="1"/>
  <c r="G1179" i="1"/>
  <c r="H1179" i="1" s="1"/>
  <c r="I1178" i="1"/>
  <c r="G1178" i="1"/>
  <c r="H1178" i="1" s="1"/>
  <c r="I1177" i="1"/>
  <c r="G1177" i="1"/>
  <c r="H1177" i="1" s="1"/>
  <c r="I1176" i="1"/>
  <c r="G1176" i="1"/>
  <c r="H1176" i="1" s="1"/>
  <c r="I1175" i="1"/>
  <c r="G1175" i="1"/>
  <c r="H1175" i="1" s="1"/>
  <c r="I1174" i="1"/>
  <c r="G1174" i="1"/>
  <c r="H1174" i="1" s="1"/>
  <c r="I1173" i="1"/>
  <c r="G1173" i="1"/>
  <c r="H1173" i="1" s="1"/>
  <c r="I1172" i="1"/>
  <c r="G1172" i="1"/>
  <c r="H1172" i="1" s="1"/>
  <c r="I1171" i="1"/>
  <c r="G1171" i="1"/>
  <c r="H1171" i="1" s="1"/>
  <c r="I1170" i="1"/>
  <c r="G1170" i="1"/>
  <c r="H1170" i="1" s="1"/>
  <c r="I1169" i="1"/>
  <c r="G1169" i="1"/>
  <c r="H1169" i="1" s="1"/>
  <c r="I1168" i="1"/>
  <c r="G1168" i="1"/>
  <c r="H1168" i="1" s="1"/>
  <c r="I1167" i="1"/>
  <c r="G1167" i="1"/>
  <c r="H1167" i="1" s="1"/>
  <c r="I1166" i="1"/>
  <c r="G1166" i="1"/>
  <c r="H1166" i="1" s="1"/>
  <c r="I1165" i="1"/>
  <c r="G1165" i="1"/>
  <c r="H1165" i="1" s="1"/>
  <c r="I1164" i="1"/>
  <c r="G1164" i="1"/>
  <c r="H1164" i="1" s="1"/>
  <c r="I1163" i="1"/>
  <c r="G1163" i="1"/>
  <c r="H1163" i="1" s="1"/>
  <c r="I1162" i="1"/>
  <c r="G1162" i="1"/>
  <c r="H1162" i="1" s="1"/>
  <c r="I1161" i="1"/>
  <c r="G1161" i="1"/>
  <c r="H1161" i="1" s="1"/>
  <c r="I1160" i="1"/>
  <c r="G1160" i="1"/>
  <c r="H1160" i="1" s="1"/>
  <c r="I1159" i="1"/>
  <c r="G1159" i="1"/>
  <c r="H1159" i="1" s="1"/>
  <c r="I1158" i="1"/>
  <c r="G1158" i="1"/>
  <c r="H1158" i="1" s="1"/>
  <c r="I1157" i="1"/>
  <c r="G1157" i="1"/>
  <c r="H1157" i="1" s="1"/>
  <c r="I1156" i="1"/>
  <c r="G1156" i="1"/>
  <c r="H1156" i="1" s="1"/>
  <c r="I1155" i="1"/>
  <c r="G1155" i="1"/>
  <c r="H1155" i="1" s="1"/>
  <c r="I1154" i="1"/>
  <c r="G1154" i="1"/>
  <c r="H1154" i="1" s="1"/>
  <c r="I1153" i="1"/>
  <c r="G1153" i="1"/>
  <c r="H1153" i="1" s="1"/>
  <c r="I1152" i="1"/>
  <c r="G1152" i="1"/>
  <c r="H1152" i="1" s="1"/>
  <c r="I1151" i="1"/>
  <c r="G1151" i="1"/>
  <c r="H1151" i="1" s="1"/>
  <c r="I1150" i="1"/>
  <c r="G1150" i="1"/>
  <c r="H1150" i="1" s="1"/>
  <c r="I1149" i="1"/>
  <c r="G1149" i="1"/>
  <c r="H1149" i="1" s="1"/>
  <c r="I1148" i="1"/>
  <c r="G1148" i="1"/>
  <c r="H1148" i="1" s="1"/>
  <c r="I1147" i="1"/>
  <c r="G1147" i="1"/>
  <c r="H1147" i="1" s="1"/>
  <c r="I1146" i="1"/>
  <c r="G1146" i="1"/>
  <c r="H1146" i="1" s="1"/>
  <c r="I1145" i="1"/>
  <c r="G1145" i="1"/>
  <c r="H1145" i="1" s="1"/>
  <c r="I1144" i="1"/>
  <c r="G1144" i="1"/>
  <c r="H1144" i="1" s="1"/>
  <c r="I1143" i="1"/>
  <c r="G1143" i="1"/>
  <c r="H1143" i="1" s="1"/>
  <c r="I1142" i="1"/>
  <c r="G1142" i="1"/>
  <c r="H1142" i="1" s="1"/>
  <c r="I1141" i="1"/>
  <c r="G1141" i="1"/>
  <c r="H1141" i="1" s="1"/>
  <c r="I1140" i="1"/>
  <c r="G1140" i="1"/>
  <c r="H1140" i="1" s="1"/>
  <c r="I1139" i="1"/>
  <c r="G1139" i="1"/>
  <c r="H1139" i="1" s="1"/>
  <c r="I1138" i="1"/>
  <c r="G1138" i="1"/>
  <c r="H1138" i="1" s="1"/>
  <c r="I1137" i="1"/>
  <c r="G1137" i="1"/>
  <c r="H1137" i="1" s="1"/>
  <c r="I1136" i="1"/>
  <c r="G1136" i="1"/>
  <c r="H1136" i="1" s="1"/>
  <c r="I1135" i="1"/>
  <c r="G1135" i="1"/>
  <c r="H1135" i="1" s="1"/>
  <c r="I1134" i="1"/>
  <c r="G1134" i="1"/>
  <c r="H1134" i="1" s="1"/>
  <c r="I1133" i="1"/>
  <c r="G1133" i="1"/>
  <c r="H1133" i="1" s="1"/>
  <c r="I1132" i="1"/>
  <c r="G1132" i="1"/>
  <c r="H1132" i="1" s="1"/>
  <c r="I1131" i="1"/>
  <c r="G1131" i="1"/>
  <c r="H1131" i="1" s="1"/>
  <c r="I1130" i="1"/>
  <c r="G1130" i="1"/>
  <c r="H1130" i="1" s="1"/>
  <c r="I1129" i="1"/>
  <c r="G1129" i="1"/>
  <c r="H1129" i="1" s="1"/>
  <c r="I1128" i="1"/>
  <c r="G1128" i="1"/>
  <c r="H1128" i="1" s="1"/>
  <c r="I1127" i="1"/>
  <c r="G1127" i="1"/>
  <c r="H1127" i="1" s="1"/>
  <c r="I1126" i="1"/>
  <c r="G1126" i="1"/>
  <c r="H1126" i="1" s="1"/>
  <c r="I1125" i="1"/>
  <c r="G1125" i="1"/>
  <c r="H1125" i="1" s="1"/>
  <c r="I1124" i="1"/>
  <c r="G1124" i="1"/>
  <c r="H1124" i="1" s="1"/>
  <c r="I1123" i="1"/>
  <c r="G1123" i="1"/>
  <c r="H1123" i="1" s="1"/>
  <c r="I1122" i="1"/>
  <c r="G1122" i="1"/>
  <c r="H1122" i="1" s="1"/>
  <c r="I1121" i="1"/>
  <c r="G1121" i="1"/>
  <c r="H1121" i="1" s="1"/>
  <c r="I1120" i="1"/>
  <c r="G1120" i="1"/>
  <c r="H1120" i="1" s="1"/>
  <c r="I1119" i="1"/>
  <c r="G1119" i="1"/>
  <c r="H1119" i="1" s="1"/>
  <c r="I1118" i="1"/>
  <c r="G1118" i="1"/>
  <c r="H1118" i="1" s="1"/>
  <c r="I1117" i="1"/>
  <c r="G1117" i="1"/>
  <c r="H1117" i="1" s="1"/>
  <c r="I1116" i="1"/>
  <c r="G1116" i="1"/>
  <c r="H1116" i="1" s="1"/>
  <c r="I1115" i="1"/>
  <c r="G1115" i="1"/>
  <c r="H1115" i="1" s="1"/>
  <c r="I1114" i="1"/>
  <c r="G1114" i="1"/>
  <c r="H1114" i="1" s="1"/>
  <c r="I1113" i="1"/>
  <c r="G1113" i="1"/>
  <c r="H1113" i="1" s="1"/>
  <c r="I1112" i="1"/>
  <c r="G1112" i="1"/>
  <c r="H1112" i="1" s="1"/>
  <c r="I1111" i="1"/>
  <c r="G1111" i="1"/>
  <c r="H1111" i="1" s="1"/>
  <c r="I1110" i="1"/>
  <c r="G1110" i="1"/>
  <c r="H1110" i="1" s="1"/>
  <c r="I1109" i="1"/>
  <c r="G1109" i="1"/>
  <c r="H1109" i="1" s="1"/>
  <c r="I1108" i="1"/>
  <c r="G1108" i="1"/>
  <c r="H1108" i="1" s="1"/>
  <c r="I1107" i="1"/>
  <c r="G1107" i="1"/>
  <c r="H1107" i="1" s="1"/>
  <c r="I1106" i="1"/>
  <c r="G1106" i="1"/>
  <c r="H1106" i="1" s="1"/>
  <c r="I1105" i="1"/>
  <c r="G1105" i="1"/>
  <c r="H1105" i="1" s="1"/>
  <c r="I1104" i="1"/>
  <c r="G1104" i="1"/>
  <c r="H1104" i="1" s="1"/>
  <c r="I1103" i="1"/>
  <c r="G1103" i="1"/>
  <c r="H1103" i="1" s="1"/>
  <c r="I1102" i="1"/>
  <c r="G1102" i="1"/>
  <c r="H1102" i="1" s="1"/>
  <c r="I1101" i="1"/>
  <c r="G1101" i="1"/>
  <c r="H1101" i="1" s="1"/>
  <c r="I1100" i="1"/>
  <c r="G1100" i="1"/>
  <c r="H1100" i="1" s="1"/>
  <c r="I1099" i="1"/>
  <c r="G1099" i="1"/>
  <c r="H1099" i="1" s="1"/>
  <c r="I1098" i="1"/>
  <c r="G1098" i="1"/>
  <c r="H1098" i="1" s="1"/>
  <c r="I1097" i="1"/>
  <c r="G1097" i="1"/>
  <c r="H1097" i="1" s="1"/>
  <c r="I1096" i="1"/>
  <c r="G1096" i="1"/>
  <c r="H1096" i="1" s="1"/>
  <c r="I1095" i="1"/>
  <c r="G1095" i="1"/>
  <c r="H1095" i="1" s="1"/>
  <c r="I1094" i="1"/>
  <c r="G1094" i="1"/>
  <c r="H1094" i="1" s="1"/>
  <c r="I1093" i="1"/>
  <c r="G1093" i="1"/>
  <c r="H1093" i="1" s="1"/>
  <c r="I1092" i="1"/>
  <c r="G1092" i="1"/>
  <c r="H1092" i="1" s="1"/>
  <c r="I1091" i="1"/>
  <c r="G1091" i="1"/>
  <c r="H1091" i="1" s="1"/>
  <c r="I1090" i="1"/>
  <c r="G1090" i="1"/>
  <c r="H1090" i="1" s="1"/>
  <c r="I1089" i="1"/>
  <c r="G1089" i="1"/>
  <c r="H1089" i="1" s="1"/>
  <c r="I1088" i="1"/>
  <c r="G1088" i="1"/>
  <c r="H1088" i="1" s="1"/>
  <c r="I1087" i="1"/>
  <c r="G1087" i="1"/>
  <c r="H1087" i="1" s="1"/>
  <c r="I1086" i="1"/>
  <c r="G1086" i="1"/>
  <c r="H1086" i="1" s="1"/>
  <c r="I1085" i="1"/>
  <c r="G1085" i="1"/>
  <c r="H1085" i="1" s="1"/>
  <c r="I1084" i="1"/>
  <c r="G1084" i="1"/>
  <c r="H1084" i="1" s="1"/>
  <c r="I1083" i="1"/>
  <c r="G1083" i="1"/>
  <c r="H1083" i="1" s="1"/>
  <c r="I1082" i="1"/>
  <c r="G1082" i="1"/>
  <c r="H1082" i="1" s="1"/>
  <c r="I1081" i="1"/>
  <c r="G1081" i="1"/>
  <c r="H1081" i="1" s="1"/>
  <c r="I1080" i="1"/>
  <c r="G1080" i="1"/>
  <c r="H1080" i="1" s="1"/>
  <c r="I1079" i="1"/>
  <c r="G1079" i="1"/>
  <c r="H1079" i="1" s="1"/>
  <c r="I1078" i="1"/>
  <c r="G1078" i="1"/>
  <c r="H1078" i="1" s="1"/>
  <c r="I1077" i="1"/>
  <c r="G1077" i="1"/>
  <c r="H1077" i="1" s="1"/>
  <c r="I1076" i="1"/>
  <c r="G1076" i="1"/>
  <c r="H1076" i="1" s="1"/>
  <c r="I1075" i="1"/>
  <c r="G1075" i="1"/>
  <c r="H1075" i="1" s="1"/>
  <c r="I1074" i="1"/>
  <c r="G1074" i="1"/>
  <c r="H1074" i="1" s="1"/>
  <c r="I1073" i="1"/>
  <c r="G1073" i="1"/>
  <c r="H1073" i="1" s="1"/>
  <c r="I1072" i="1"/>
  <c r="G1072" i="1"/>
  <c r="H1072" i="1" s="1"/>
  <c r="I1071" i="1"/>
  <c r="G1071" i="1"/>
  <c r="H1071" i="1" s="1"/>
  <c r="I1070" i="1"/>
  <c r="G1070" i="1"/>
  <c r="H1070" i="1" s="1"/>
  <c r="I1069" i="1"/>
  <c r="G1069" i="1"/>
  <c r="H1069" i="1" s="1"/>
  <c r="I1068" i="1"/>
  <c r="G1068" i="1"/>
  <c r="H1068" i="1" s="1"/>
  <c r="I1067" i="1"/>
  <c r="G1067" i="1"/>
  <c r="H1067" i="1" s="1"/>
  <c r="I1066" i="1"/>
  <c r="G1066" i="1"/>
  <c r="H1066" i="1" s="1"/>
  <c r="I1065" i="1"/>
  <c r="G1065" i="1"/>
  <c r="H1065" i="1" s="1"/>
  <c r="I1064" i="1"/>
  <c r="G1064" i="1"/>
  <c r="H1064" i="1" s="1"/>
  <c r="I1063" i="1"/>
  <c r="G1063" i="1"/>
  <c r="H1063" i="1" s="1"/>
  <c r="I1062" i="1"/>
  <c r="G1062" i="1"/>
  <c r="H1062" i="1" s="1"/>
  <c r="I1061" i="1"/>
  <c r="G1061" i="1"/>
  <c r="H1061" i="1" s="1"/>
  <c r="I1060" i="1"/>
  <c r="G1060" i="1"/>
  <c r="H1060" i="1" s="1"/>
  <c r="I1059" i="1"/>
  <c r="G1059" i="1"/>
  <c r="H1059" i="1" s="1"/>
  <c r="I1058" i="1"/>
  <c r="G1058" i="1"/>
  <c r="H1058" i="1" s="1"/>
  <c r="I1057" i="1"/>
  <c r="G1057" i="1"/>
  <c r="H1057" i="1" s="1"/>
  <c r="I1056" i="1"/>
  <c r="G1056" i="1"/>
  <c r="H1056" i="1" s="1"/>
  <c r="I1055" i="1"/>
  <c r="G1055" i="1"/>
  <c r="H1055" i="1" s="1"/>
  <c r="I1054" i="1"/>
  <c r="G1054" i="1"/>
  <c r="H1054" i="1" s="1"/>
  <c r="I1053" i="1"/>
  <c r="G1053" i="1"/>
  <c r="H1053" i="1" s="1"/>
  <c r="I1052" i="1"/>
  <c r="G1052" i="1"/>
  <c r="H1052" i="1" s="1"/>
  <c r="I1051" i="1"/>
  <c r="G1051" i="1"/>
  <c r="H1051" i="1" s="1"/>
  <c r="I1050" i="1"/>
  <c r="G1050" i="1"/>
  <c r="H1050" i="1" s="1"/>
  <c r="I1049" i="1"/>
  <c r="G1049" i="1"/>
  <c r="H1049" i="1" s="1"/>
  <c r="I1048" i="1"/>
  <c r="G1048" i="1"/>
  <c r="H1048" i="1" s="1"/>
  <c r="I1047" i="1"/>
  <c r="G1047" i="1"/>
  <c r="H1047" i="1" s="1"/>
  <c r="I1046" i="1"/>
  <c r="G1046" i="1"/>
  <c r="H1046" i="1" s="1"/>
  <c r="I1045" i="1"/>
  <c r="G1045" i="1"/>
  <c r="H1045" i="1" s="1"/>
  <c r="I1044" i="1"/>
  <c r="G1044" i="1"/>
  <c r="H1044" i="1" s="1"/>
  <c r="I1043" i="1"/>
  <c r="G1043" i="1"/>
  <c r="H1043" i="1" s="1"/>
  <c r="I1042" i="1"/>
  <c r="G1042" i="1"/>
  <c r="H1042" i="1" s="1"/>
  <c r="I1041" i="1"/>
  <c r="G1041" i="1"/>
  <c r="H1041" i="1" s="1"/>
  <c r="I1040" i="1"/>
  <c r="G1040" i="1"/>
  <c r="H1040" i="1" s="1"/>
  <c r="I1039" i="1"/>
  <c r="G1039" i="1"/>
  <c r="H1039" i="1" s="1"/>
  <c r="I1038" i="1"/>
  <c r="G1038" i="1"/>
  <c r="H1038" i="1" s="1"/>
  <c r="I1037" i="1"/>
  <c r="G1037" i="1"/>
  <c r="H1037" i="1" s="1"/>
  <c r="I1036" i="1"/>
  <c r="G1036" i="1"/>
  <c r="H1036" i="1" s="1"/>
  <c r="I1035" i="1"/>
  <c r="G1035" i="1"/>
  <c r="H1035" i="1" s="1"/>
  <c r="I1034" i="1"/>
  <c r="G1034" i="1"/>
  <c r="H1034" i="1" s="1"/>
  <c r="I1033" i="1"/>
  <c r="G1033" i="1"/>
  <c r="H1033" i="1" s="1"/>
  <c r="I1032" i="1"/>
  <c r="G1032" i="1"/>
  <c r="H1032" i="1" s="1"/>
  <c r="I1031" i="1"/>
  <c r="G1031" i="1"/>
  <c r="H1031" i="1" s="1"/>
  <c r="I1030" i="1"/>
  <c r="G1030" i="1"/>
  <c r="H1030" i="1" s="1"/>
  <c r="I1029" i="1"/>
  <c r="G1029" i="1"/>
  <c r="H1029" i="1" s="1"/>
  <c r="I1028" i="1"/>
  <c r="G1028" i="1"/>
  <c r="H1028" i="1" s="1"/>
  <c r="I1027" i="1"/>
  <c r="G1027" i="1"/>
  <c r="H1027" i="1" s="1"/>
  <c r="I1026" i="1"/>
  <c r="G1026" i="1"/>
  <c r="H1026" i="1" s="1"/>
  <c r="I1025" i="1"/>
  <c r="G1025" i="1"/>
  <c r="H1025" i="1" s="1"/>
  <c r="I1024" i="1"/>
  <c r="G1024" i="1"/>
  <c r="H1024" i="1" s="1"/>
  <c r="I1023" i="1"/>
  <c r="G1023" i="1"/>
  <c r="H1023" i="1" s="1"/>
  <c r="I1022" i="1"/>
  <c r="G1022" i="1"/>
  <c r="H1022" i="1" s="1"/>
  <c r="I1021" i="1"/>
  <c r="G1021" i="1"/>
  <c r="H1021" i="1" s="1"/>
  <c r="I1020" i="1"/>
  <c r="G1020" i="1"/>
  <c r="H1020" i="1" s="1"/>
  <c r="I1019" i="1"/>
  <c r="G1019" i="1"/>
  <c r="H1019" i="1" s="1"/>
  <c r="I1018" i="1"/>
  <c r="G1018" i="1"/>
  <c r="H1018" i="1" s="1"/>
  <c r="I1017" i="1"/>
  <c r="G1017" i="1"/>
  <c r="H1017" i="1" s="1"/>
  <c r="I1016" i="1"/>
  <c r="G1016" i="1"/>
  <c r="H1016" i="1" s="1"/>
  <c r="I1015" i="1"/>
  <c r="G1015" i="1"/>
  <c r="H1015" i="1" s="1"/>
  <c r="I1014" i="1"/>
  <c r="G1014" i="1"/>
  <c r="H1014" i="1" s="1"/>
  <c r="I1013" i="1"/>
  <c r="G1013" i="1"/>
  <c r="H1013" i="1" s="1"/>
  <c r="I1012" i="1"/>
  <c r="G1012" i="1"/>
  <c r="H1012" i="1" s="1"/>
  <c r="I1011" i="1"/>
  <c r="G1011" i="1"/>
  <c r="H1011" i="1" s="1"/>
  <c r="I1010" i="1"/>
  <c r="G1010" i="1"/>
  <c r="H1010" i="1" s="1"/>
  <c r="I1009" i="1"/>
  <c r="G1009" i="1"/>
  <c r="H1009" i="1" s="1"/>
  <c r="I1008" i="1"/>
  <c r="G1008" i="1"/>
  <c r="H1008" i="1" s="1"/>
  <c r="I1007" i="1"/>
  <c r="G1007" i="1"/>
  <c r="H1007" i="1" s="1"/>
  <c r="I1006" i="1"/>
  <c r="G1006" i="1"/>
  <c r="H1006" i="1" s="1"/>
  <c r="I1005" i="1"/>
  <c r="G1005" i="1"/>
  <c r="H1005" i="1" s="1"/>
  <c r="I1004" i="1"/>
  <c r="G1004" i="1"/>
  <c r="H1004" i="1" s="1"/>
  <c r="I1003" i="1"/>
  <c r="G1003" i="1"/>
  <c r="H1003" i="1" s="1"/>
  <c r="I1002" i="1"/>
  <c r="G1002" i="1"/>
  <c r="H1002" i="1" s="1"/>
  <c r="I1001" i="1"/>
  <c r="G1001" i="1"/>
  <c r="H1001" i="1" s="1"/>
  <c r="I1000" i="1"/>
  <c r="G1000" i="1"/>
  <c r="H1000" i="1" s="1"/>
  <c r="I999" i="1"/>
  <c r="G999" i="1"/>
  <c r="H999" i="1" s="1"/>
  <c r="I998" i="1"/>
  <c r="G998" i="1"/>
  <c r="H998" i="1" s="1"/>
  <c r="I997" i="1"/>
  <c r="G997" i="1"/>
  <c r="H997" i="1" s="1"/>
  <c r="I996" i="1"/>
  <c r="G996" i="1"/>
  <c r="H996" i="1" s="1"/>
  <c r="I995" i="1"/>
  <c r="G995" i="1"/>
  <c r="H995" i="1" s="1"/>
  <c r="I994" i="1"/>
  <c r="G994" i="1"/>
  <c r="H994" i="1" s="1"/>
  <c r="I993" i="1"/>
  <c r="G993" i="1"/>
  <c r="H993" i="1" s="1"/>
  <c r="I992" i="1"/>
  <c r="G992" i="1"/>
  <c r="H992" i="1" s="1"/>
  <c r="I991" i="1"/>
  <c r="G991" i="1"/>
  <c r="H991" i="1" s="1"/>
  <c r="I990" i="1"/>
  <c r="G990" i="1"/>
  <c r="H990" i="1" s="1"/>
  <c r="I989" i="1"/>
  <c r="G989" i="1"/>
  <c r="H989" i="1" s="1"/>
  <c r="I988" i="1"/>
  <c r="G988" i="1"/>
  <c r="H988" i="1" s="1"/>
  <c r="I987" i="1"/>
  <c r="G987" i="1"/>
  <c r="H987" i="1" s="1"/>
  <c r="I986" i="1"/>
  <c r="G986" i="1"/>
  <c r="H986" i="1" s="1"/>
  <c r="I985" i="1"/>
  <c r="G985" i="1"/>
  <c r="H985" i="1" s="1"/>
  <c r="I984" i="1"/>
  <c r="G984" i="1"/>
  <c r="H984" i="1" s="1"/>
  <c r="I983" i="1"/>
  <c r="G983" i="1"/>
  <c r="H983" i="1" s="1"/>
  <c r="I982" i="1"/>
  <c r="G982" i="1"/>
  <c r="H982" i="1" s="1"/>
  <c r="I981" i="1"/>
  <c r="G981" i="1"/>
  <c r="H981" i="1" s="1"/>
  <c r="I980" i="1"/>
  <c r="G980" i="1"/>
  <c r="H980" i="1" s="1"/>
  <c r="I979" i="1"/>
  <c r="G979" i="1"/>
  <c r="H979" i="1" s="1"/>
  <c r="I978" i="1"/>
  <c r="G978" i="1"/>
  <c r="H978" i="1" s="1"/>
  <c r="I977" i="1"/>
  <c r="G977" i="1"/>
  <c r="H977" i="1" s="1"/>
  <c r="I976" i="1"/>
  <c r="G976" i="1"/>
  <c r="H976" i="1" s="1"/>
  <c r="I975" i="1"/>
  <c r="G975" i="1"/>
  <c r="H975" i="1" s="1"/>
  <c r="I974" i="1"/>
  <c r="G974" i="1"/>
  <c r="H974" i="1" s="1"/>
  <c r="I973" i="1"/>
  <c r="G973" i="1"/>
  <c r="H973" i="1" s="1"/>
  <c r="I972" i="1"/>
  <c r="G972" i="1"/>
  <c r="H972" i="1" s="1"/>
  <c r="I971" i="1"/>
  <c r="H971" i="1"/>
  <c r="G971" i="1"/>
  <c r="I970" i="1"/>
  <c r="G970" i="1"/>
  <c r="H970" i="1" s="1"/>
  <c r="I969" i="1"/>
  <c r="G969" i="1"/>
  <c r="H969" i="1" s="1"/>
  <c r="I968" i="1"/>
  <c r="G968" i="1"/>
  <c r="H968" i="1" s="1"/>
  <c r="I967" i="1"/>
  <c r="G967" i="1"/>
  <c r="H967" i="1" s="1"/>
  <c r="I966" i="1"/>
  <c r="G966" i="1"/>
  <c r="H966" i="1" s="1"/>
  <c r="I965" i="1"/>
  <c r="G965" i="1"/>
  <c r="H965" i="1" s="1"/>
  <c r="I964" i="1"/>
  <c r="G964" i="1"/>
  <c r="H964" i="1" s="1"/>
  <c r="I963" i="1"/>
  <c r="G963" i="1"/>
  <c r="H963" i="1" s="1"/>
  <c r="I962" i="1"/>
  <c r="G962" i="1"/>
  <c r="H962" i="1" s="1"/>
  <c r="I961" i="1"/>
  <c r="G961" i="1"/>
  <c r="H961" i="1" s="1"/>
  <c r="I960" i="1"/>
  <c r="G960" i="1"/>
  <c r="H960" i="1" s="1"/>
  <c r="I959" i="1"/>
  <c r="G959" i="1"/>
  <c r="H959" i="1" s="1"/>
  <c r="I958" i="1"/>
  <c r="G958" i="1"/>
  <c r="H958" i="1" s="1"/>
  <c r="I957" i="1"/>
  <c r="G957" i="1"/>
  <c r="H957" i="1" s="1"/>
  <c r="I956" i="1"/>
  <c r="G956" i="1"/>
  <c r="H956" i="1" s="1"/>
  <c r="I955" i="1"/>
  <c r="G955" i="1"/>
  <c r="H955" i="1" s="1"/>
  <c r="I954" i="1"/>
  <c r="G954" i="1"/>
  <c r="H954" i="1" s="1"/>
  <c r="I953" i="1"/>
  <c r="G953" i="1"/>
  <c r="H953" i="1" s="1"/>
  <c r="I952" i="1"/>
  <c r="G952" i="1"/>
  <c r="H952" i="1" s="1"/>
  <c r="I951" i="1"/>
  <c r="G951" i="1"/>
  <c r="H951" i="1" s="1"/>
  <c r="I950" i="1"/>
  <c r="G950" i="1"/>
  <c r="H950" i="1" s="1"/>
  <c r="I949" i="1"/>
  <c r="G949" i="1"/>
  <c r="H949" i="1" s="1"/>
  <c r="I948" i="1"/>
  <c r="G948" i="1"/>
  <c r="H948" i="1" s="1"/>
  <c r="I947" i="1"/>
  <c r="G947" i="1"/>
  <c r="H947" i="1" s="1"/>
  <c r="I946" i="1"/>
  <c r="G946" i="1"/>
  <c r="H946" i="1" s="1"/>
  <c r="I945" i="1"/>
  <c r="G945" i="1"/>
  <c r="H945" i="1" s="1"/>
  <c r="I944" i="1"/>
  <c r="G944" i="1"/>
  <c r="H944" i="1" s="1"/>
  <c r="I943" i="1"/>
  <c r="G943" i="1"/>
  <c r="H943" i="1" s="1"/>
  <c r="I942" i="1"/>
  <c r="G942" i="1"/>
  <c r="H942" i="1" s="1"/>
  <c r="I941" i="1"/>
  <c r="G941" i="1"/>
  <c r="H941" i="1" s="1"/>
  <c r="I940" i="1"/>
  <c r="G940" i="1"/>
  <c r="H940" i="1" s="1"/>
  <c r="I939" i="1"/>
  <c r="G939" i="1"/>
  <c r="H939" i="1" s="1"/>
  <c r="I938" i="1"/>
  <c r="G938" i="1"/>
  <c r="H938" i="1" s="1"/>
  <c r="I937" i="1"/>
  <c r="G937" i="1"/>
  <c r="H937" i="1" s="1"/>
  <c r="I936" i="1"/>
  <c r="G936" i="1"/>
  <c r="H936" i="1" s="1"/>
  <c r="I935" i="1"/>
  <c r="G935" i="1"/>
  <c r="H935" i="1" s="1"/>
  <c r="I934" i="1"/>
  <c r="G934" i="1"/>
  <c r="H934" i="1" s="1"/>
  <c r="I933" i="1"/>
  <c r="G933" i="1"/>
  <c r="H933" i="1" s="1"/>
  <c r="I932" i="1"/>
  <c r="G932" i="1"/>
  <c r="H932" i="1" s="1"/>
  <c r="I931" i="1"/>
  <c r="G931" i="1"/>
  <c r="H931" i="1" s="1"/>
  <c r="I930" i="1"/>
  <c r="G930" i="1"/>
  <c r="H930" i="1" s="1"/>
  <c r="I929" i="1"/>
  <c r="G929" i="1"/>
  <c r="H929" i="1" s="1"/>
  <c r="I928" i="1"/>
  <c r="G928" i="1"/>
  <c r="H928" i="1" s="1"/>
  <c r="I927" i="1"/>
  <c r="G927" i="1"/>
  <c r="H927" i="1" s="1"/>
  <c r="I926" i="1"/>
  <c r="G926" i="1"/>
  <c r="H926" i="1" s="1"/>
  <c r="I925" i="1"/>
  <c r="G925" i="1"/>
  <c r="H925" i="1" s="1"/>
  <c r="I924" i="1"/>
  <c r="G924" i="1"/>
  <c r="H924" i="1" s="1"/>
  <c r="I923" i="1"/>
  <c r="G923" i="1"/>
  <c r="H923" i="1" s="1"/>
  <c r="I922" i="1"/>
  <c r="G922" i="1"/>
  <c r="H922" i="1" s="1"/>
  <c r="I921" i="1"/>
  <c r="G921" i="1"/>
  <c r="H921" i="1" s="1"/>
  <c r="I920" i="1"/>
  <c r="G920" i="1"/>
  <c r="H920" i="1" s="1"/>
  <c r="I919" i="1"/>
  <c r="G919" i="1"/>
  <c r="H919" i="1" s="1"/>
  <c r="I918" i="1"/>
  <c r="G918" i="1"/>
  <c r="H918" i="1" s="1"/>
  <c r="I917" i="1"/>
  <c r="G917" i="1"/>
  <c r="H917" i="1" s="1"/>
  <c r="I916" i="1"/>
  <c r="G916" i="1"/>
  <c r="H916" i="1" s="1"/>
  <c r="I915" i="1"/>
  <c r="G915" i="1"/>
  <c r="H915" i="1" s="1"/>
  <c r="I914" i="1"/>
  <c r="G914" i="1"/>
  <c r="H914" i="1" s="1"/>
  <c r="I913" i="1"/>
  <c r="G913" i="1"/>
  <c r="H913" i="1" s="1"/>
  <c r="I912" i="1"/>
  <c r="G912" i="1"/>
  <c r="H912" i="1" s="1"/>
  <c r="I911" i="1"/>
  <c r="G911" i="1"/>
  <c r="H911" i="1" s="1"/>
  <c r="I910" i="1"/>
  <c r="G910" i="1"/>
  <c r="H910" i="1" s="1"/>
  <c r="I909" i="1"/>
  <c r="G909" i="1"/>
  <c r="H909" i="1" s="1"/>
  <c r="I908" i="1"/>
  <c r="G908" i="1"/>
  <c r="H908" i="1" s="1"/>
  <c r="I907" i="1"/>
  <c r="G907" i="1"/>
  <c r="H907" i="1" s="1"/>
  <c r="I906" i="1"/>
  <c r="G906" i="1"/>
  <c r="H906" i="1" s="1"/>
  <c r="I905" i="1"/>
  <c r="G905" i="1"/>
  <c r="H905" i="1" s="1"/>
  <c r="I904" i="1"/>
  <c r="G904" i="1"/>
  <c r="H904" i="1" s="1"/>
  <c r="I903" i="1"/>
  <c r="G903" i="1"/>
  <c r="H903" i="1" s="1"/>
  <c r="I902" i="1"/>
  <c r="G902" i="1"/>
  <c r="H902" i="1" s="1"/>
  <c r="I901" i="1"/>
  <c r="G901" i="1"/>
  <c r="H901" i="1" s="1"/>
  <c r="I900" i="1"/>
  <c r="G900" i="1"/>
  <c r="H900" i="1" s="1"/>
  <c r="I899" i="1"/>
  <c r="G899" i="1"/>
  <c r="H899" i="1" s="1"/>
  <c r="I898" i="1"/>
  <c r="G898" i="1"/>
  <c r="H898" i="1" s="1"/>
  <c r="I897" i="1"/>
  <c r="G897" i="1"/>
  <c r="H897" i="1" s="1"/>
  <c r="I896" i="1"/>
  <c r="G896" i="1"/>
  <c r="H896" i="1" s="1"/>
  <c r="I895" i="1"/>
  <c r="G895" i="1"/>
  <c r="H895" i="1" s="1"/>
  <c r="I894" i="1"/>
  <c r="G894" i="1"/>
  <c r="H894" i="1" s="1"/>
  <c r="I893" i="1"/>
  <c r="G893" i="1"/>
  <c r="H893" i="1" s="1"/>
  <c r="I892" i="1"/>
  <c r="G892" i="1"/>
  <c r="H892" i="1" s="1"/>
  <c r="I891" i="1"/>
  <c r="G891" i="1"/>
  <c r="H891" i="1" s="1"/>
  <c r="I890" i="1"/>
  <c r="G890" i="1"/>
  <c r="H890" i="1" s="1"/>
  <c r="I889" i="1"/>
  <c r="G889" i="1"/>
  <c r="H889" i="1" s="1"/>
  <c r="I888" i="1"/>
  <c r="G888" i="1"/>
  <c r="H888" i="1" s="1"/>
  <c r="I887" i="1"/>
  <c r="G887" i="1"/>
  <c r="H887" i="1" s="1"/>
  <c r="I886" i="1"/>
  <c r="G886" i="1"/>
  <c r="H886" i="1" s="1"/>
  <c r="I885" i="1"/>
  <c r="G885" i="1"/>
  <c r="H885" i="1" s="1"/>
  <c r="I884" i="1"/>
  <c r="G884" i="1"/>
  <c r="H884" i="1" s="1"/>
  <c r="I883" i="1"/>
  <c r="G883" i="1"/>
  <c r="H883" i="1" s="1"/>
  <c r="I882" i="1"/>
  <c r="G882" i="1"/>
  <c r="H882" i="1" s="1"/>
  <c r="I881" i="1"/>
  <c r="G881" i="1"/>
  <c r="H881" i="1" s="1"/>
  <c r="I880" i="1"/>
  <c r="G880" i="1"/>
  <c r="H880" i="1" s="1"/>
  <c r="I879" i="1"/>
  <c r="G879" i="1"/>
  <c r="H879" i="1" s="1"/>
  <c r="I878" i="1"/>
  <c r="G878" i="1"/>
  <c r="H878" i="1" s="1"/>
  <c r="I877" i="1"/>
  <c r="G877" i="1"/>
  <c r="H877" i="1" s="1"/>
  <c r="I876" i="1"/>
  <c r="G876" i="1"/>
  <c r="H876" i="1" s="1"/>
  <c r="I875" i="1"/>
  <c r="G875" i="1"/>
  <c r="H875" i="1" s="1"/>
  <c r="I874" i="1"/>
  <c r="G874" i="1"/>
  <c r="H874" i="1" s="1"/>
  <c r="I873" i="1"/>
  <c r="G873" i="1"/>
  <c r="H873" i="1" s="1"/>
  <c r="I872" i="1"/>
  <c r="G872" i="1"/>
  <c r="H872" i="1" s="1"/>
  <c r="I871" i="1"/>
  <c r="G871" i="1"/>
  <c r="H871" i="1" s="1"/>
  <c r="I870" i="1"/>
  <c r="G870" i="1"/>
  <c r="H870" i="1" s="1"/>
  <c r="I869" i="1"/>
  <c r="G869" i="1"/>
  <c r="H869" i="1" s="1"/>
  <c r="I868" i="1"/>
  <c r="G868" i="1"/>
  <c r="H868" i="1" s="1"/>
  <c r="I867" i="1"/>
  <c r="G867" i="1"/>
  <c r="H867" i="1" s="1"/>
  <c r="I866" i="1"/>
  <c r="G866" i="1"/>
  <c r="H866" i="1" s="1"/>
  <c r="I865" i="1"/>
  <c r="G865" i="1"/>
  <c r="H865" i="1" s="1"/>
  <c r="I864" i="1"/>
  <c r="G864" i="1"/>
  <c r="H864" i="1" s="1"/>
  <c r="I863" i="1"/>
  <c r="G863" i="1"/>
  <c r="H863" i="1" s="1"/>
  <c r="I862" i="1"/>
  <c r="G862" i="1"/>
  <c r="H862" i="1" s="1"/>
  <c r="I861" i="1"/>
  <c r="G861" i="1"/>
  <c r="H861" i="1" s="1"/>
  <c r="I860" i="1"/>
  <c r="G860" i="1"/>
  <c r="H860" i="1" s="1"/>
  <c r="I859" i="1"/>
  <c r="G859" i="1"/>
  <c r="H859" i="1" s="1"/>
  <c r="I858" i="1"/>
  <c r="G858" i="1"/>
  <c r="H858" i="1" s="1"/>
  <c r="I857" i="1"/>
  <c r="G857" i="1"/>
  <c r="H857" i="1" s="1"/>
  <c r="I856" i="1"/>
  <c r="G856" i="1"/>
  <c r="H856" i="1" s="1"/>
  <c r="I855" i="1"/>
  <c r="G855" i="1"/>
  <c r="H855" i="1" s="1"/>
  <c r="I854" i="1"/>
  <c r="G854" i="1"/>
  <c r="H854" i="1" s="1"/>
  <c r="I853" i="1"/>
  <c r="G853" i="1"/>
  <c r="H853" i="1" s="1"/>
  <c r="I852" i="1"/>
  <c r="G852" i="1"/>
  <c r="H852" i="1" s="1"/>
  <c r="I851" i="1"/>
  <c r="G851" i="1"/>
  <c r="H851" i="1" s="1"/>
  <c r="I850" i="1"/>
  <c r="G850" i="1"/>
  <c r="H850" i="1" s="1"/>
  <c r="I849" i="1"/>
  <c r="G849" i="1"/>
  <c r="H849" i="1" s="1"/>
  <c r="I848" i="1"/>
  <c r="G848" i="1"/>
  <c r="H848" i="1" s="1"/>
  <c r="I847" i="1"/>
  <c r="G847" i="1"/>
  <c r="H847" i="1" s="1"/>
  <c r="I846" i="1"/>
  <c r="G846" i="1"/>
  <c r="H846" i="1" s="1"/>
  <c r="I845" i="1"/>
  <c r="G845" i="1"/>
  <c r="H845" i="1" s="1"/>
  <c r="I844" i="1"/>
  <c r="G844" i="1"/>
  <c r="H844" i="1" s="1"/>
  <c r="I843" i="1"/>
  <c r="G843" i="1"/>
  <c r="H843" i="1" s="1"/>
  <c r="I842" i="1"/>
  <c r="G842" i="1"/>
  <c r="H842" i="1" s="1"/>
  <c r="I841" i="1"/>
  <c r="G841" i="1"/>
  <c r="H841" i="1" s="1"/>
  <c r="I840" i="1"/>
  <c r="G840" i="1"/>
  <c r="H840" i="1" s="1"/>
  <c r="I839" i="1"/>
  <c r="G839" i="1"/>
  <c r="H839" i="1" s="1"/>
  <c r="I838" i="1"/>
  <c r="G838" i="1"/>
  <c r="H838" i="1" s="1"/>
  <c r="I837" i="1"/>
  <c r="G837" i="1"/>
  <c r="H837" i="1" s="1"/>
  <c r="I836" i="1"/>
  <c r="G836" i="1"/>
  <c r="H836" i="1" s="1"/>
  <c r="I835" i="1"/>
  <c r="G835" i="1"/>
  <c r="H835" i="1" s="1"/>
  <c r="I834" i="1"/>
  <c r="G834" i="1"/>
  <c r="H834" i="1" s="1"/>
  <c r="I833" i="1"/>
  <c r="G833" i="1"/>
  <c r="H833" i="1" s="1"/>
  <c r="I832" i="1"/>
  <c r="G832" i="1"/>
  <c r="H832" i="1" s="1"/>
  <c r="I831" i="1"/>
  <c r="G831" i="1"/>
  <c r="H831" i="1" s="1"/>
  <c r="I830" i="1"/>
  <c r="G830" i="1"/>
  <c r="H830" i="1" s="1"/>
  <c r="I829" i="1"/>
  <c r="G829" i="1"/>
  <c r="H829" i="1" s="1"/>
  <c r="I828" i="1"/>
  <c r="G828" i="1"/>
  <c r="H828" i="1" s="1"/>
  <c r="I827" i="1"/>
  <c r="G827" i="1"/>
  <c r="H827" i="1" s="1"/>
  <c r="I826" i="1"/>
  <c r="G826" i="1"/>
  <c r="H826" i="1" s="1"/>
  <c r="I825" i="1"/>
  <c r="G825" i="1"/>
  <c r="H825" i="1" s="1"/>
  <c r="I824" i="1"/>
  <c r="G824" i="1"/>
  <c r="H824" i="1" s="1"/>
  <c r="I823" i="1"/>
  <c r="G823" i="1"/>
  <c r="H823" i="1" s="1"/>
  <c r="I822" i="1"/>
  <c r="G822" i="1"/>
  <c r="H822" i="1" s="1"/>
  <c r="I821" i="1"/>
  <c r="G821" i="1"/>
  <c r="H821" i="1" s="1"/>
  <c r="I820" i="1"/>
  <c r="G820" i="1"/>
  <c r="H820" i="1" s="1"/>
  <c r="I819" i="1"/>
  <c r="G819" i="1"/>
  <c r="H819" i="1" s="1"/>
  <c r="I818" i="1"/>
  <c r="G818" i="1"/>
  <c r="H818" i="1" s="1"/>
  <c r="I817" i="1"/>
  <c r="G817" i="1"/>
  <c r="H817" i="1" s="1"/>
  <c r="I816" i="1"/>
  <c r="G816" i="1"/>
  <c r="H816" i="1" s="1"/>
  <c r="I815" i="1"/>
  <c r="G815" i="1"/>
  <c r="H815" i="1" s="1"/>
  <c r="I814" i="1"/>
  <c r="G814" i="1"/>
  <c r="H814" i="1" s="1"/>
  <c r="I813" i="1"/>
  <c r="G813" i="1"/>
  <c r="H813" i="1" s="1"/>
  <c r="I812" i="1"/>
  <c r="G812" i="1"/>
  <c r="H812" i="1" s="1"/>
  <c r="I811" i="1"/>
  <c r="G811" i="1"/>
  <c r="H811" i="1" s="1"/>
  <c r="I810" i="1"/>
  <c r="G810" i="1"/>
  <c r="H810" i="1" s="1"/>
  <c r="I809" i="1"/>
  <c r="G809" i="1"/>
  <c r="H809" i="1" s="1"/>
  <c r="I808" i="1"/>
  <c r="G808" i="1"/>
  <c r="H808" i="1" s="1"/>
  <c r="I807" i="1"/>
  <c r="G807" i="1"/>
  <c r="H807" i="1" s="1"/>
  <c r="I806" i="1"/>
  <c r="G806" i="1"/>
  <c r="H806" i="1" s="1"/>
  <c r="I805" i="1"/>
  <c r="G805" i="1"/>
  <c r="H805" i="1" s="1"/>
  <c r="I804" i="1"/>
  <c r="G804" i="1"/>
  <c r="H804" i="1" s="1"/>
  <c r="I803" i="1"/>
  <c r="G803" i="1"/>
  <c r="H803" i="1" s="1"/>
  <c r="I802" i="1"/>
  <c r="G802" i="1"/>
  <c r="H802" i="1" s="1"/>
  <c r="I801" i="1"/>
  <c r="G801" i="1"/>
  <c r="H801" i="1" s="1"/>
  <c r="I800" i="1"/>
  <c r="G800" i="1"/>
  <c r="H800" i="1" s="1"/>
  <c r="I799" i="1"/>
  <c r="G799" i="1"/>
  <c r="H799" i="1" s="1"/>
  <c r="I798" i="1"/>
  <c r="G798" i="1"/>
  <c r="H798" i="1" s="1"/>
  <c r="I797" i="1"/>
  <c r="G797" i="1"/>
  <c r="H797" i="1" s="1"/>
  <c r="I796" i="1"/>
  <c r="G796" i="1"/>
  <c r="H796" i="1" s="1"/>
  <c r="I795" i="1"/>
  <c r="G795" i="1"/>
  <c r="H795" i="1" s="1"/>
  <c r="I794" i="1"/>
  <c r="G794" i="1"/>
  <c r="H794" i="1" s="1"/>
  <c r="I793" i="1"/>
  <c r="G793" i="1"/>
  <c r="H793" i="1" s="1"/>
  <c r="I792" i="1"/>
  <c r="G792" i="1"/>
  <c r="H792" i="1" s="1"/>
  <c r="I791" i="1"/>
  <c r="G791" i="1"/>
  <c r="H791" i="1" s="1"/>
  <c r="I790" i="1"/>
  <c r="G790" i="1"/>
  <c r="H790" i="1" s="1"/>
  <c r="I789" i="1"/>
  <c r="G789" i="1"/>
  <c r="H789" i="1" s="1"/>
  <c r="I788" i="1"/>
  <c r="G788" i="1"/>
  <c r="H788" i="1" s="1"/>
  <c r="I787" i="1"/>
  <c r="G787" i="1"/>
  <c r="H787" i="1" s="1"/>
  <c r="I786" i="1"/>
  <c r="G786" i="1"/>
  <c r="H786" i="1" s="1"/>
  <c r="I785" i="1"/>
  <c r="G785" i="1"/>
  <c r="H785" i="1" s="1"/>
  <c r="I784" i="1"/>
  <c r="G784" i="1"/>
  <c r="H784" i="1" s="1"/>
  <c r="I783" i="1"/>
  <c r="G783" i="1"/>
  <c r="H783" i="1" s="1"/>
  <c r="I782" i="1"/>
  <c r="G782" i="1"/>
  <c r="H782" i="1" s="1"/>
  <c r="I781" i="1"/>
  <c r="G781" i="1"/>
  <c r="H781" i="1" s="1"/>
  <c r="I780" i="1"/>
  <c r="G780" i="1"/>
  <c r="H780" i="1" s="1"/>
  <c r="I779" i="1"/>
  <c r="G779" i="1"/>
  <c r="H779" i="1" s="1"/>
  <c r="I778" i="1"/>
  <c r="G778" i="1"/>
  <c r="H778" i="1" s="1"/>
  <c r="I777" i="1"/>
  <c r="G777" i="1"/>
  <c r="H777" i="1" s="1"/>
  <c r="I776" i="1"/>
  <c r="G776" i="1"/>
  <c r="H776" i="1" s="1"/>
  <c r="I775" i="1"/>
  <c r="G775" i="1"/>
  <c r="H775" i="1" s="1"/>
  <c r="I774" i="1"/>
  <c r="G774" i="1"/>
  <c r="H774" i="1" s="1"/>
  <c r="I773" i="1"/>
  <c r="G773" i="1"/>
  <c r="H773" i="1" s="1"/>
  <c r="I772" i="1"/>
  <c r="G772" i="1"/>
  <c r="H772" i="1" s="1"/>
  <c r="I771" i="1"/>
  <c r="G771" i="1"/>
  <c r="H771" i="1" s="1"/>
  <c r="I770" i="1"/>
  <c r="G770" i="1"/>
  <c r="H770" i="1" s="1"/>
  <c r="I769" i="1"/>
  <c r="G769" i="1"/>
  <c r="H769" i="1" s="1"/>
  <c r="I768" i="1"/>
  <c r="G768" i="1"/>
  <c r="H768" i="1" s="1"/>
  <c r="I767" i="1"/>
  <c r="G767" i="1"/>
  <c r="H767" i="1" s="1"/>
  <c r="I766" i="1"/>
  <c r="G766" i="1"/>
  <c r="H766" i="1" s="1"/>
  <c r="I765" i="1"/>
  <c r="G765" i="1"/>
  <c r="H765" i="1" s="1"/>
  <c r="I764" i="1"/>
  <c r="G764" i="1"/>
  <c r="H764" i="1" s="1"/>
  <c r="I763" i="1"/>
  <c r="G763" i="1"/>
  <c r="H763" i="1" s="1"/>
  <c r="I762" i="1"/>
  <c r="G762" i="1"/>
  <c r="H762" i="1" s="1"/>
  <c r="I761" i="1"/>
  <c r="G761" i="1"/>
  <c r="H761" i="1" s="1"/>
  <c r="I760" i="1"/>
  <c r="G760" i="1"/>
  <c r="H760" i="1" s="1"/>
  <c r="I759" i="1"/>
  <c r="G759" i="1"/>
  <c r="H759" i="1" s="1"/>
  <c r="I758" i="1"/>
  <c r="G758" i="1"/>
  <c r="H758" i="1" s="1"/>
  <c r="I757" i="1"/>
  <c r="G757" i="1"/>
  <c r="H757" i="1" s="1"/>
  <c r="I756" i="1"/>
  <c r="G756" i="1"/>
  <c r="H756" i="1" s="1"/>
  <c r="I755" i="1"/>
  <c r="G755" i="1"/>
  <c r="H755" i="1" s="1"/>
  <c r="I754" i="1"/>
  <c r="G754" i="1"/>
  <c r="H754" i="1" s="1"/>
  <c r="I753" i="1"/>
  <c r="G753" i="1"/>
  <c r="H753" i="1" s="1"/>
  <c r="I752" i="1"/>
  <c r="G752" i="1"/>
  <c r="H752" i="1" s="1"/>
  <c r="I751" i="1"/>
  <c r="G751" i="1"/>
  <c r="H751" i="1" s="1"/>
  <c r="I750" i="1"/>
  <c r="G750" i="1"/>
  <c r="H750" i="1" s="1"/>
  <c r="I749" i="1"/>
  <c r="G749" i="1"/>
  <c r="H749" i="1" s="1"/>
  <c r="I748" i="1"/>
  <c r="G748" i="1"/>
  <c r="H748" i="1" s="1"/>
  <c r="I747" i="1"/>
  <c r="G747" i="1"/>
  <c r="H747" i="1" s="1"/>
  <c r="I746" i="1"/>
  <c r="G746" i="1"/>
  <c r="H746" i="1" s="1"/>
  <c r="I745" i="1"/>
  <c r="G745" i="1"/>
  <c r="H745" i="1" s="1"/>
  <c r="I744" i="1"/>
  <c r="G744" i="1"/>
  <c r="H744" i="1" s="1"/>
  <c r="I743" i="1"/>
  <c r="G743" i="1"/>
  <c r="H743" i="1" s="1"/>
  <c r="I742" i="1"/>
  <c r="G742" i="1"/>
  <c r="H742" i="1" s="1"/>
  <c r="I741" i="1"/>
  <c r="G741" i="1"/>
  <c r="H741" i="1" s="1"/>
  <c r="I740" i="1"/>
  <c r="G740" i="1"/>
  <c r="H740" i="1" s="1"/>
  <c r="I739" i="1"/>
  <c r="G739" i="1"/>
  <c r="H739" i="1" s="1"/>
  <c r="I738" i="1"/>
  <c r="G738" i="1"/>
  <c r="H738" i="1" s="1"/>
  <c r="I737" i="1"/>
  <c r="G737" i="1"/>
  <c r="H737" i="1" s="1"/>
  <c r="I736" i="1"/>
  <c r="G736" i="1"/>
  <c r="H736" i="1" s="1"/>
  <c r="I735" i="1"/>
  <c r="G735" i="1"/>
  <c r="H735" i="1" s="1"/>
  <c r="I734" i="1"/>
  <c r="G734" i="1"/>
  <c r="H734" i="1" s="1"/>
  <c r="I733" i="1"/>
  <c r="G733" i="1"/>
  <c r="H733" i="1" s="1"/>
  <c r="I732" i="1"/>
  <c r="G732" i="1"/>
  <c r="H732" i="1" s="1"/>
  <c r="I731" i="1"/>
  <c r="G731" i="1"/>
  <c r="H731" i="1" s="1"/>
  <c r="I730" i="1"/>
  <c r="G730" i="1"/>
  <c r="H730" i="1" s="1"/>
  <c r="I729" i="1"/>
  <c r="G729" i="1"/>
  <c r="H729" i="1" s="1"/>
  <c r="I728" i="1"/>
  <c r="G728" i="1"/>
  <c r="H728" i="1" s="1"/>
  <c r="I727" i="1"/>
  <c r="G727" i="1"/>
  <c r="H727" i="1" s="1"/>
  <c r="I726" i="1"/>
  <c r="G726" i="1"/>
  <c r="H726" i="1" s="1"/>
  <c r="I725" i="1"/>
  <c r="G725" i="1"/>
  <c r="H725" i="1" s="1"/>
  <c r="I724" i="1"/>
  <c r="G724" i="1"/>
  <c r="H724" i="1" s="1"/>
  <c r="I723" i="1"/>
  <c r="G723" i="1"/>
  <c r="H723" i="1" s="1"/>
  <c r="I722" i="1"/>
  <c r="G722" i="1"/>
  <c r="H722" i="1" s="1"/>
  <c r="I721" i="1"/>
  <c r="G721" i="1"/>
  <c r="H721" i="1" s="1"/>
  <c r="I720" i="1"/>
  <c r="G720" i="1"/>
  <c r="H720" i="1" s="1"/>
  <c r="I719" i="1"/>
  <c r="G719" i="1"/>
  <c r="H719" i="1" s="1"/>
  <c r="I718" i="1"/>
  <c r="G718" i="1"/>
  <c r="H718" i="1" s="1"/>
  <c r="I717" i="1"/>
  <c r="G717" i="1"/>
  <c r="H717" i="1" s="1"/>
  <c r="I716" i="1"/>
  <c r="G716" i="1"/>
  <c r="H716" i="1" s="1"/>
  <c r="I715" i="1"/>
  <c r="G715" i="1"/>
  <c r="H715" i="1" s="1"/>
  <c r="I714" i="1"/>
  <c r="G714" i="1"/>
  <c r="H714" i="1" s="1"/>
  <c r="I713" i="1"/>
  <c r="G713" i="1"/>
  <c r="H713" i="1" s="1"/>
  <c r="I712" i="1"/>
  <c r="G712" i="1"/>
  <c r="H712" i="1" s="1"/>
  <c r="I711" i="1"/>
  <c r="G711" i="1"/>
  <c r="H711" i="1" s="1"/>
  <c r="I710" i="1"/>
  <c r="G710" i="1"/>
  <c r="H710" i="1" s="1"/>
  <c r="I709" i="1"/>
  <c r="G709" i="1"/>
  <c r="H709" i="1" s="1"/>
  <c r="I708" i="1"/>
  <c r="G708" i="1"/>
  <c r="H708" i="1" s="1"/>
  <c r="I707" i="1"/>
  <c r="G707" i="1"/>
  <c r="H707" i="1" s="1"/>
  <c r="I706" i="1"/>
  <c r="G706" i="1"/>
  <c r="H706" i="1" s="1"/>
  <c r="I705" i="1"/>
  <c r="G705" i="1"/>
  <c r="H705" i="1" s="1"/>
  <c r="I704" i="1"/>
  <c r="G704" i="1"/>
  <c r="H704" i="1" s="1"/>
  <c r="I703" i="1"/>
  <c r="G703" i="1"/>
  <c r="H703" i="1" s="1"/>
  <c r="I702" i="1"/>
  <c r="G702" i="1"/>
  <c r="H702" i="1" s="1"/>
  <c r="I701" i="1"/>
  <c r="G701" i="1"/>
  <c r="H701" i="1" s="1"/>
  <c r="I700" i="1"/>
  <c r="G700" i="1"/>
  <c r="H700" i="1" s="1"/>
  <c r="I699" i="1"/>
  <c r="G699" i="1"/>
  <c r="H699" i="1" s="1"/>
  <c r="I698" i="1"/>
  <c r="G698" i="1"/>
  <c r="H698" i="1" s="1"/>
  <c r="I697" i="1"/>
  <c r="G697" i="1"/>
  <c r="H697" i="1" s="1"/>
  <c r="I696" i="1"/>
  <c r="G696" i="1"/>
  <c r="H696" i="1" s="1"/>
  <c r="I695" i="1"/>
  <c r="G695" i="1"/>
  <c r="H695" i="1" s="1"/>
  <c r="I694" i="1"/>
  <c r="G694" i="1"/>
  <c r="H694" i="1" s="1"/>
  <c r="I693" i="1"/>
  <c r="G693" i="1"/>
  <c r="H693" i="1" s="1"/>
  <c r="I692" i="1"/>
  <c r="G692" i="1"/>
  <c r="H692" i="1" s="1"/>
  <c r="I691" i="1"/>
  <c r="G691" i="1"/>
  <c r="H691" i="1" s="1"/>
  <c r="I690" i="1"/>
  <c r="G690" i="1"/>
  <c r="H690" i="1" s="1"/>
  <c r="I689" i="1"/>
  <c r="G689" i="1"/>
  <c r="H689" i="1" s="1"/>
  <c r="I688" i="1"/>
  <c r="G688" i="1"/>
  <c r="H688" i="1" s="1"/>
  <c r="I687" i="1"/>
  <c r="G687" i="1"/>
  <c r="H687" i="1" s="1"/>
  <c r="I686" i="1"/>
  <c r="G686" i="1"/>
  <c r="H686" i="1" s="1"/>
  <c r="I685" i="1"/>
  <c r="G685" i="1"/>
  <c r="H685" i="1" s="1"/>
  <c r="I684" i="1"/>
  <c r="G684" i="1"/>
  <c r="H684" i="1" s="1"/>
  <c r="I683" i="1"/>
  <c r="G683" i="1"/>
  <c r="H683" i="1" s="1"/>
  <c r="I682" i="1"/>
  <c r="G682" i="1"/>
  <c r="H682" i="1" s="1"/>
  <c r="I681" i="1"/>
  <c r="G681" i="1"/>
  <c r="H681" i="1" s="1"/>
  <c r="I680" i="1"/>
  <c r="G680" i="1"/>
  <c r="H680" i="1" s="1"/>
  <c r="I679" i="1"/>
  <c r="G679" i="1"/>
  <c r="H679" i="1" s="1"/>
  <c r="I678" i="1"/>
  <c r="G678" i="1"/>
  <c r="H678" i="1" s="1"/>
  <c r="I677" i="1"/>
  <c r="G677" i="1"/>
  <c r="H677" i="1" s="1"/>
  <c r="I676" i="1"/>
  <c r="G676" i="1"/>
  <c r="H676" i="1" s="1"/>
  <c r="I675" i="1"/>
  <c r="G675" i="1"/>
  <c r="H675" i="1" s="1"/>
  <c r="I674" i="1"/>
  <c r="G674" i="1"/>
  <c r="H674" i="1" s="1"/>
  <c r="I673" i="1"/>
  <c r="G673" i="1"/>
  <c r="H673" i="1" s="1"/>
  <c r="I672" i="1"/>
  <c r="G672" i="1"/>
  <c r="H672" i="1" s="1"/>
  <c r="I671" i="1"/>
  <c r="G671" i="1"/>
  <c r="H671" i="1" s="1"/>
  <c r="I670" i="1"/>
  <c r="G670" i="1"/>
  <c r="H670" i="1" s="1"/>
  <c r="I669" i="1"/>
  <c r="G669" i="1"/>
  <c r="H669" i="1" s="1"/>
  <c r="I668" i="1"/>
  <c r="G668" i="1"/>
  <c r="H668" i="1" s="1"/>
  <c r="I667" i="1"/>
  <c r="G667" i="1"/>
  <c r="H667" i="1" s="1"/>
  <c r="I666" i="1"/>
  <c r="G666" i="1"/>
  <c r="H666" i="1" s="1"/>
  <c r="I665" i="1"/>
  <c r="G665" i="1"/>
  <c r="H665" i="1" s="1"/>
  <c r="I664" i="1"/>
  <c r="G664" i="1"/>
  <c r="H664" i="1" s="1"/>
  <c r="I663" i="1"/>
  <c r="G663" i="1"/>
  <c r="H663" i="1" s="1"/>
  <c r="I662" i="1"/>
  <c r="G662" i="1"/>
  <c r="H662" i="1" s="1"/>
  <c r="I661" i="1"/>
  <c r="G661" i="1"/>
  <c r="H661" i="1" s="1"/>
  <c r="I660" i="1"/>
  <c r="G660" i="1"/>
  <c r="H660" i="1" s="1"/>
  <c r="I659" i="1"/>
  <c r="G659" i="1"/>
  <c r="H659" i="1" s="1"/>
  <c r="I658" i="1"/>
  <c r="G658" i="1"/>
  <c r="H658" i="1" s="1"/>
  <c r="I657" i="1"/>
  <c r="G657" i="1"/>
  <c r="H657" i="1" s="1"/>
  <c r="I656" i="1"/>
  <c r="G656" i="1"/>
  <c r="H656" i="1" s="1"/>
  <c r="I655" i="1"/>
  <c r="G655" i="1"/>
  <c r="H655" i="1" s="1"/>
  <c r="I654" i="1"/>
  <c r="G654" i="1"/>
  <c r="H654" i="1" s="1"/>
  <c r="I653" i="1"/>
  <c r="G653" i="1"/>
  <c r="H653" i="1" s="1"/>
  <c r="I652" i="1"/>
  <c r="G652" i="1"/>
  <c r="H652" i="1" s="1"/>
  <c r="I651" i="1"/>
  <c r="G651" i="1"/>
  <c r="H651" i="1" s="1"/>
  <c r="I650" i="1"/>
  <c r="G650" i="1"/>
  <c r="H650" i="1" s="1"/>
  <c r="I649" i="1"/>
  <c r="G649" i="1"/>
  <c r="H649" i="1" s="1"/>
  <c r="I648" i="1"/>
  <c r="G648" i="1"/>
  <c r="H648" i="1" s="1"/>
  <c r="I647" i="1"/>
  <c r="G647" i="1"/>
  <c r="H647" i="1" s="1"/>
  <c r="I646" i="1"/>
  <c r="G646" i="1"/>
  <c r="H646" i="1" s="1"/>
  <c r="I645" i="1"/>
  <c r="G645" i="1"/>
  <c r="H645" i="1" s="1"/>
  <c r="I644" i="1"/>
  <c r="G644" i="1"/>
  <c r="H644" i="1" s="1"/>
  <c r="I643" i="1"/>
  <c r="G643" i="1"/>
  <c r="H643" i="1" s="1"/>
  <c r="I642" i="1"/>
  <c r="G642" i="1"/>
  <c r="H642" i="1" s="1"/>
  <c r="I641" i="1"/>
  <c r="G641" i="1"/>
  <c r="H641" i="1" s="1"/>
  <c r="I640" i="1"/>
  <c r="G640" i="1"/>
  <c r="H640" i="1" s="1"/>
  <c r="I639" i="1"/>
  <c r="G639" i="1"/>
  <c r="H639" i="1" s="1"/>
  <c r="I638" i="1"/>
  <c r="G638" i="1"/>
  <c r="H638" i="1" s="1"/>
  <c r="I637" i="1"/>
  <c r="G637" i="1"/>
  <c r="H637" i="1" s="1"/>
  <c r="I636" i="1"/>
  <c r="G636" i="1"/>
  <c r="H636" i="1" s="1"/>
  <c r="I635" i="1"/>
  <c r="G635" i="1"/>
  <c r="H635" i="1" s="1"/>
  <c r="I634" i="1"/>
  <c r="G634" i="1"/>
  <c r="H634" i="1" s="1"/>
  <c r="I633" i="1"/>
  <c r="G633" i="1"/>
  <c r="H633" i="1" s="1"/>
  <c r="I632" i="1"/>
  <c r="G632" i="1"/>
  <c r="H632" i="1" s="1"/>
  <c r="I631" i="1"/>
  <c r="G631" i="1"/>
  <c r="H631" i="1" s="1"/>
  <c r="I630" i="1"/>
  <c r="G630" i="1"/>
  <c r="H630" i="1" s="1"/>
  <c r="I629" i="1"/>
  <c r="G629" i="1"/>
  <c r="H629" i="1" s="1"/>
  <c r="I628" i="1"/>
  <c r="G628" i="1"/>
  <c r="H628" i="1" s="1"/>
  <c r="I627" i="1"/>
  <c r="G627" i="1"/>
  <c r="H627" i="1" s="1"/>
  <c r="I626" i="1"/>
  <c r="G626" i="1"/>
  <c r="H626" i="1" s="1"/>
  <c r="I625" i="1"/>
  <c r="G625" i="1"/>
  <c r="H625" i="1" s="1"/>
  <c r="I624" i="1"/>
  <c r="G624" i="1"/>
  <c r="H624" i="1" s="1"/>
  <c r="I623" i="1"/>
  <c r="G623" i="1"/>
  <c r="H623" i="1" s="1"/>
  <c r="I622" i="1"/>
  <c r="G622" i="1"/>
  <c r="H622" i="1" s="1"/>
  <c r="I621" i="1"/>
  <c r="G621" i="1"/>
  <c r="H621" i="1" s="1"/>
  <c r="I620" i="1"/>
  <c r="G620" i="1"/>
  <c r="H620" i="1" s="1"/>
  <c r="I619" i="1"/>
  <c r="G619" i="1"/>
  <c r="H619" i="1" s="1"/>
  <c r="I618" i="1"/>
  <c r="G618" i="1"/>
  <c r="H618" i="1" s="1"/>
  <c r="I617" i="1"/>
  <c r="G617" i="1"/>
  <c r="H617" i="1" s="1"/>
  <c r="I616" i="1"/>
  <c r="G616" i="1"/>
  <c r="H616" i="1" s="1"/>
  <c r="I615" i="1"/>
  <c r="G615" i="1"/>
  <c r="H615" i="1" s="1"/>
  <c r="I614" i="1"/>
  <c r="G614" i="1"/>
  <c r="H614" i="1" s="1"/>
  <c r="I613" i="1"/>
  <c r="G613" i="1"/>
  <c r="H613" i="1" s="1"/>
  <c r="I612" i="1"/>
  <c r="G612" i="1"/>
  <c r="H612" i="1" s="1"/>
  <c r="I611" i="1"/>
  <c r="G611" i="1"/>
  <c r="H611" i="1" s="1"/>
  <c r="I610" i="1"/>
  <c r="G610" i="1"/>
  <c r="H610" i="1" s="1"/>
  <c r="I609" i="1"/>
  <c r="G609" i="1"/>
  <c r="H609" i="1" s="1"/>
  <c r="I608" i="1"/>
  <c r="G608" i="1"/>
  <c r="H608" i="1" s="1"/>
  <c r="I607" i="1"/>
  <c r="G607" i="1"/>
  <c r="H607" i="1" s="1"/>
  <c r="I606" i="1"/>
  <c r="G606" i="1"/>
  <c r="H606" i="1" s="1"/>
  <c r="I605" i="1"/>
  <c r="G605" i="1"/>
  <c r="H605" i="1" s="1"/>
  <c r="I604" i="1"/>
  <c r="G604" i="1"/>
  <c r="H604" i="1" s="1"/>
  <c r="I603" i="1"/>
  <c r="G603" i="1"/>
  <c r="H603" i="1" s="1"/>
  <c r="I602" i="1"/>
  <c r="G602" i="1"/>
  <c r="H602" i="1" s="1"/>
  <c r="I601" i="1"/>
  <c r="G601" i="1"/>
  <c r="H601" i="1" s="1"/>
  <c r="I600" i="1"/>
  <c r="G600" i="1"/>
  <c r="H600" i="1" s="1"/>
  <c r="I599" i="1"/>
  <c r="G599" i="1"/>
  <c r="H599" i="1" s="1"/>
  <c r="I598" i="1"/>
  <c r="G598" i="1"/>
  <c r="H598" i="1" s="1"/>
  <c r="I597" i="1"/>
  <c r="G597" i="1"/>
  <c r="H597" i="1" s="1"/>
  <c r="I596" i="1"/>
  <c r="G596" i="1"/>
  <c r="H596" i="1" s="1"/>
  <c r="I595" i="1"/>
  <c r="G595" i="1"/>
  <c r="H595" i="1" s="1"/>
  <c r="I594" i="1"/>
  <c r="G594" i="1"/>
  <c r="H594" i="1" s="1"/>
  <c r="I593" i="1"/>
  <c r="G593" i="1"/>
  <c r="H593" i="1" s="1"/>
  <c r="I592" i="1"/>
  <c r="G592" i="1"/>
  <c r="H592" i="1" s="1"/>
  <c r="I591" i="1"/>
  <c r="G591" i="1"/>
  <c r="H591" i="1" s="1"/>
  <c r="I590" i="1"/>
  <c r="G590" i="1"/>
  <c r="H590" i="1" s="1"/>
  <c r="I589" i="1"/>
  <c r="G589" i="1"/>
  <c r="H589" i="1" s="1"/>
  <c r="I588" i="1"/>
  <c r="G588" i="1"/>
  <c r="H588" i="1" s="1"/>
  <c r="I587" i="1"/>
  <c r="G587" i="1"/>
  <c r="H587" i="1" s="1"/>
  <c r="I586" i="1"/>
  <c r="G586" i="1"/>
  <c r="H586" i="1" s="1"/>
  <c r="I585" i="1"/>
  <c r="G585" i="1"/>
  <c r="H585" i="1" s="1"/>
  <c r="I584" i="1"/>
  <c r="G584" i="1"/>
  <c r="H584" i="1" s="1"/>
  <c r="I583" i="1"/>
  <c r="G583" i="1"/>
  <c r="H583" i="1" s="1"/>
  <c r="I582" i="1"/>
  <c r="G582" i="1"/>
  <c r="H582" i="1" s="1"/>
  <c r="I581" i="1"/>
  <c r="G581" i="1"/>
  <c r="H581" i="1" s="1"/>
  <c r="I580" i="1"/>
  <c r="G580" i="1"/>
  <c r="H580" i="1" s="1"/>
  <c r="I579" i="1"/>
  <c r="G579" i="1"/>
  <c r="H579" i="1" s="1"/>
  <c r="I578" i="1"/>
  <c r="G578" i="1"/>
  <c r="H578" i="1" s="1"/>
  <c r="I577" i="1"/>
  <c r="G577" i="1"/>
  <c r="H577" i="1" s="1"/>
  <c r="I576" i="1"/>
  <c r="G576" i="1"/>
  <c r="H576" i="1" s="1"/>
  <c r="I575" i="1"/>
  <c r="G575" i="1"/>
  <c r="H575" i="1" s="1"/>
  <c r="I574" i="1"/>
  <c r="G574" i="1"/>
  <c r="H574" i="1" s="1"/>
  <c r="I573" i="1"/>
  <c r="G573" i="1"/>
  <c r="H573" i="1" s="1"/>
  <c r="I572" i="1"/>
  <c r="G572" i="1"/>
  <c r="H572" i="1" s="1"/>
  <c r="I571" i="1"/>
  <c r="G571" i="1"/>
  <c r="H571" i="1" s="1"/>
  <c r="I570" i="1"/>
  <c r="G570" i="1"/>
  <c r="H570" i="1" s="1"/>
  <c r="I569" i="1"/>
  <c r="G569" i="1"/>
  <c r="H569" i="1" s="1"/>
  <c r="I568" i="1"/>
  <c r="G568" i="1"/>
  <c r="H568" i="1" s="1"/>
  <c r="I567" i="1"/>
  <c r="G567" i="1"/>
  <c r="H567" i="1" s="1"/>
  <c r="I566" i="1"/>
  <c r="G566" i="1"/>
  <c r="H566" i="1" s="1"/>
  <c r="I565" i="1"/>
  <c r="G565" i="1"/>
  <c r="H565" i="1" s="1"/>
  <c r="I564" i="1"/>
  <c r="G564" i="1"/>
  <c r="H564" i="1" s="1"/>
  <c r="I563" i="1"/>
  <c r="G563" i="1"/>
  <c r="H563" i="1" s="1"/>
  <c r="I562" i="1"/>
  <c r="G562" i="1"/>
  <c r="H562" i="1" s="1"/>
  <c r="I561" i="1"/>
  <c r="G561" i="1"/>
  <c r="H561" i="1" s="1"/>
  <c r="I560" i="1"/>
  <c r="G560" i="1"/>
  <c r="H560" i="1" s="1"/>
  <c r="I559" i="1"/>
  <c r="G559" i="1"/>
  <c r="H559" i="1" s="1"/>
  <c r="I558" i="1"/>
  <c r="G558" i="1"/>
  <c r="H558" i="1" s="1"/>
  <c r="I557" i="1"/>
  <c r="G557" i="1"/>
  <c r="H557" i="1" s="1"/>
  <c r="I556" i="1"/>
  <c r="G556" i="1"/>
  <c r="H556" i="1" s="1"/>
  <c r="I555" i="1"/>
  <c r="G555" i="1"/>
  <c r="H555" i="1" s="1"/>
  <c r="I554" i="1"/>
  <c r="G554" i="1"/>
  <c r="H554" i="1" s="1"/>
  <c r="I553" i="1"/>
  <c r="G553" i="1"/>
  <c r="H553" i="1" s="1"/>
  <c r="I552" i="1"/>
  <c r="G552" i="1"/>
  <c r="H552" i="1" s="1"/>
  <c r="I551" i="1"/>
  <c r="G551" i="1"/>
  <c r="H551" i="1" s="1"/>
  <c r="I550" i="1"/>
  <c r="G550" i="1"/>
  <c r="H550" i="1" s="1"/>
  <c r="I549" i="1"/>
  <c r="G549" i="1"/>
  <c r="H549" i="1" s="1"/>
  <c r="I548" i="1"/>
  <c r="G548" i="1"/>
  <c r="H548" i="1" s="1"/>
  <c r="I547" i="1"/>
  <c r="G547" i="1"/>
  <c r="H547" i="1" s="1"/>
  <c r="I546" i="1"/>
  <c r="G546" i="1"/>
  <c r="H546" i="1" s="1"/>
  <c r="I545" i="1"/>
  <c r="G545" i="1"/>
  <c r="H545" i="1" s="1"/>
  <c r="I544" i="1"/>
  <c r="G544" i="1"/>
  <c r="H544" i="1" s="1"/>
  <c r="I543" i="1"/>
  <c r="G543" i="1"/>
  <c r="H543" i="1" s="1"/>
  <c r="I542" i="1"/>
  <c r="G542" i="1"/>
  <c r="H542" i="1" s="1"/>
  <c r="I541" i="1"/>
  <c r="G541" i="1"/>
  <c r="H541" i="1" s="1"/>
  <c r="I540" i="1"/>
  <c r="G540" i="1"/>
  <c r="H540" i="1" s="1"/>
  <c r="I539" i="1"/>
  <c r="G539" i="1"/>
  <c r="H539" i="1" s="1"/>
  <c r="I538" i="1"/>
  <c r="G538" i="1"/>
  <c r="H538" i="1" s="1"/>
  <c r="I537" i="1"/>
  <c r="G537" i="1"/>
  <c r="H537" i="1" s="1"/>
  <c r="I536" i="1"/>
  <c r="G536" i="1"/>
  <c r="H536" i="1" s="1"/>
  <c r="I535" i="1"/>
  <c r="G535" i="1"/>
  <c r="H535" i="1" s="1"/>
  <c r="I534" i="1"/>
  <c r="G534" i="1"/>
  <c r="H534" i="1" s="1"/>
  <c r="I533" i="1"/>
  <c r="G533" i="1"/>
  <c r="H533" i="1" s="1"/>
  <c r="I532" i="1"/>
  <c r="G532" i="1"/>
  <c r="H532" i="1" s="1"/>
  <c r="I531" i="1"/>
  <c r="G531" i="1"/>
  <c r="H531" i="1" s="1"/>
  <c r="I530" i="1"/>
  <c r="G530" i="1"/>
  <c r="H530" i="1" s="1"/>
  <c r="I529" i="1"/>
  <c r="G529" i="1"/>
  <c r="H529" i="1" s="1"/>
  <c r="I528" i="1"/>
  <c r="G528" i="1"/>
  <c r="H528" i="1" s="1"/>
  <c r="I527" i="1"/>
  <c r="G527" i="1"/>
  <c r="H527" i="1" s="1"/>
  <c r="I526" i="1"/>
  <c r="G526" i="1"/>
  <c r="H526" i="1" s="1"/>
  <c r="I525" i="1"/>
  <c r="G525" i="1"/>
  <c r="H525" i="1" s="1"/>
  <c r="I524" i="1"/>
  <c r="G524" i="1"/>
  <c r="H524" i="1" s="1"/>
  <c r="I523" i="1"/>
  <c r="G523" i="1"/>
  <c r="H523" i="1" s="1"/>
  <c r="I522" i="1"/>
  <c r="G522" i="1"/>
  <c r="H522" i="1" s="1"/>
  <c r="I521" i="1"/>
  <c r="G521" i="1"/>
  <c r="H521" i="1" s="1"/>
  <c r="I520" i="1"/>
  <c r="G520" i="1"/>
  <c r="H520" i="1" s="1"/>
  <c r="I519" i="1"/>
  <c r="G519" i="1"/>
  <c r="H519" i="1" s="1"/>
  <c r="I518" i="1"/>
  <c r="G518" i="1"/>
  <c r="H518" i="1" s="1"/>
  <c r="I517" i="1"/>
  <c r="G517" i="1"/>
  <c r="H517" i="1" s="1"/>
  <c r="I516" i="1"/>
  <c r="G516" i="1"/>
  <c r="H516" i="1" s="1"/>
  <c r="I515" i="1"/>
  <c r="G515" i="1"/>
  <c r="H515" i="1" s="1"/>
  <c r="I514" i="1"/>
  <c r="G514" i="1"/>
  <c r="H514" i="1" s="1"/>
  <c r="I513" i="1"/>
  <c r="G513" i="1"/>
  <c r="H513" i="1" s="1"/>
  <c r="I512" i="1"/>
  <c r="G512" i="1"/>
  <c r="H512" i="1" s="1"/>
  <c r="I511" i="1"/>
  <c r="G511" i="1"/>
  <c r="H511" i="1" s="1"/>
  <c r="I510" i="1"/>
  <c r="G510" i="1"/>
  <c r="H510" i="1" s="1"/>
  <c r="I509" i="1"/>
  <c r="G509" i="1"/>
  <c r="H509" i="1" s="1"/>
  <c r="I508" i="1"/>
  <c r="G508" i="1"/>
  <c r="H508" i="1" s="1"/>
  <c r="I507" i="1"/>
  <c r="G507" i="1"/>
  <c r="H507" i="1" s="1"/>
  <c r="I506" i="1"/>
  <c r="G506" i="1"/>
  <c r="H506" i="1" s="1"/>
  <c r="I505" i="1"/>
  <c r="G505" i="1"/>
  <c r="H505" i="1" s="1"/>
  <c r="I504" i="1"/>
  <c r="G504" i="1"/>
  <c r="H504" i="1" s="1"/>
  <c r="I503" i="1"/>
  <c r="G503" i="1"/>
  <c r="H503" i="1" s="1"/>
  <c r="I502" i="1"/>
  <c r="G502" i="1"/>
  <c r="H502" i="1" s="1"/>
  <c r="I501" i="1"/>
  <c r="G501" i="1"/>
  <c r="H501" i="1" s="1"/>
  <c r="I500" i="1"/>
  <c r="G500" i="1"/>
  <c r="H500" i="1" s="1"/>
  <c r="I499" i="1"/>
  <c r="G499" i="1"/>
  <c r="H499" i="1" s="1"/>
  <c r="I498" i="1"/>
  <c r="G498" i="1"/>
  <c r="H498" i="1" s="1"/>
  <c r="I497" i="1"/>
  <c r="G497" i="1"/>
  <c r="H497" i="1" s="1"/>
  <c r="I496" i="1"/>
  <c r="G496" i="1"/>
  <c r="H496" i="1" s="1"/>
  <c r="I495" i="1"/>
  <c r="G495" i="1"/>
  <c r="H495" i="1" s="1"/>
  <c r="I494" i="1"/>
  <c r="G494" i="1"/>
  <c r="H494" i="1" s="1"/>
  <c r="I493" i="1"/>
  <c r="G493" i="1"/>
  <c r="H493" i="1" s="1"/>
  <c r="I492" i="1"/>
  <c r="G492" i="1"/>
  <c r="H492" i="1" s="1"/>
  <c r="I491" i="1"/>
  <c r="G491" i="1"/>
  <c r="H491" i="1" s="1"/>
  <c r="I490" i="1"/>
  <c r="G490" i="1"/>
  <c r="H490" i="1" s="1"/>
  <c r="I489" i="1"/>
  <c r="G489" i="1"/>
  <c r="H489" i="1" s="1"/>
  <c r="I488" i="1"/>
  <c r="G488" i="1"/>
  <c r="H488" i="1" s="1"/>
  <c r="I487" i="1"/>
  <c r="G487" i="1"/>
  <c r="H487" i="1" s="1"/>
  <c r="I486" i="1"/>
  <c r="G486" i="1"/>
  <c r="H486" i="1" s="1"/>
  <c r="I485" i="1"/>
  <c r="G485" i="1"/>
  <c r="H485" i="1" s="1"/>
  <c r="I484" i="1"/>
  <c r="G484" i="1"/>
  <c r="H484" i="1" s="1"/>
  <c r="I483" i="1"/>
  <c r="G483" i="1"/>
  <c r="H483" i="1" s="1"/>
  <c r="I482" i="1"/>
  <c r="G482" i="1"/>
  <c r="H482" i="1" s="1"/>
  <c r="I481" i="1"/>
  <c r="G481" i="1"/>
  <c r="H481" i="1" s="1"/>
  <c r="I480" i="1"/>
  <c r="G480" i="1"/>
  <c r="H480" i="1" s="1"/>
  <c r="I479" i="1"/>
  <c r="G479" i="1"/>
  <c r="H479" i="1" s="1"/>
  <c r="I478" i="1"/>
  <c r="G478" i="1"/>
  <c r="H478" i="1" s="1"/>
  <c r="I477" i="1"/>
  <c r="G477" i="1"/>
  <c r="H477" i="1" s="1"/>
  <c r="I476" i="1"/>
  <c r="G476" i="1"/>
  <c r="H476" i="1" s="1"/>
  <c r="I475" i="1"/>
  <c r="G475" i="1"/>
  <c r="H475" i="1" s="1"/>
  <c r="I474" i="1"/>
  <c r="G474" i="1"/>
  <c r="H474" i="1" s="1"/>
  <c r="I473" i="1"/>
  <c r="G473" i="1"/>
  <c r="H473" i="1" s="1"/>
  <c r="I472" i="1"/>
  <c r="G472" i="1"/>
  <c r="H472" i="1" s="1"/>
  <c r="I471" i="1"/>
  <c r="G471" i="1"/>
  <c r="H471" i="1" s="1"/>
  <c r="I470" i="1"/>
  <c r="G470" i="1"/>
  <c r="H470" i="1" s="1"/>
  <c r="I469" i="1"/>
  <c r="G469" i="1"/>
  <c r="H469" i="1" s="1"/>
  <c r="I468" i="1"/>
  <c r="G468" i="1"/>
  <c r="H468" i="1" s="1"/>
  <c r="I467" i="1"/>
  <c r="G467" i="1"/>
  <c r="H467" i="1" s="1"/>
  <c r="I466" i="1"/>
  <c r="G466" i="1"/>
  <c r="H466" i="1" s="1"/>
  <c r="I465" i="1"/>
  <c r="G465" i="1"/>
  <c r="H465" i="1" s="1"/>
  <c r="I464" i="1"/>
  <c r="G464" i="1"/>
  <c r="H464" i="1" s="1"/>
  <c r="I463" i="1"/>
  <c r="G463" i="1"/>
  <c r="H463" i="1" s="1"/>
  <c r="I462" i="1"/>
  <c r="G462" i="1"/>
  <c r="H462" i="1" s="1"/>
  <c r="I461" i="1"/>
  <c r="G461" i="1"/>
  <c r="H461" i="1" s="1"/>
  <c r="I460" i="1"/>
  <c r="G460" i="1"/>
  <c r="H460" i="1" s="1"/>
  <c r="I459" i="1"/>
  <c r="G459" i="1"/>
  <c r="H459" i="1" s="1"/>
  <c r="I458" i="1"/>
  <c r="G458" i="1"/>
  <c r="H458" i="1" s="1"/>
  <c r="I457" i="1"/>
  <c r="G457" i="1"/>
  <c r="H457" i="1" s="1"/>
  <c r="I456" i="1"/>
  <c r="G456" i="1"/>
  <c r="H456" i="1" s="1"/>
  <c r="I455" i="1"/>
  <c r="G455" i="1"/>
  <c r="H455" i="1" s="1"/>
  <c r="I454" i="1"/>
  <c r="G454" i="1"/>
  <c r="H454" i="1" s="1"/>
  <c r="I453" i="1"/>
  <c r="G453" i="1"/>
  <c r="H453" i="1" s="1"/>
  <c r="I452" i="1"/>
  <c r="G452" i="1"/>
  <c r="H452" i="1" s="1"/>
  <c r="I451" i="1"/>
  <c r="G451" i="1"/>
  <c r="H451" i="1" s="1"/>
  <c r="I450" i="1"/>
  <c r="G450" i="1"/>
  <c r="H450" i="1" s="1"/>
  <c r="I449" i="1"/>
  <c r="G449" i="1"/>
  <c r="H449" i="1" s="1"/>
  <c r="I448" i="1"/>
  <c r="G448" i="1"/>
  <c r="H448" i="1" s="1"/>
  <c r="I447" i="1"/>
  <c r="G447" i="1"/>
  <c r="H447" i="1" s="1"/>
  <c r="I446" i="1"/>
  <c r="G446" i="1"/>
  <c r="H446" i="1" s="1"/>
  <c r="I445" i="1"/>
  <c r="G445" i="1"/>
  <c r="H445" i="1" s="1"/>
  <c r="I444" i="1"/>
  <c r="G444" i="1"/>
  <c r="H444" i="1" s="1"/>
  <c r="I443" i="1"/>
  <c r="G443" i="1"/>
  <c r="H443" i="1" s="1"/>
  <c r="I442" i="1"/>
  <c r="G442" i="1"/>
  <c r="H442" i="1" s="1"/>
  <c r="I441" i="1"/>
  <c r="G441" i="1"/>
  <c r="H441" i="1" s="1"/>
  <c r="I440" i="1"/>
  <c r="G440" i="1"/>
  <c r="H440" i="1" s="1"/>
  <c r="I439" i="1"/>
  <c r="G439" i="1"/>
  <c r="H439" i="1" s="1"/>
  <c r="I438" i="1"/>
  <c r="G438" i="1"/>
  <c r="H438" i="1" s="1"/>
  <c r="I437" i="1"/>
  <c r="G437" i="1"/>
  <c r="H437" i="1" s="1"/>
  <c r="I436" i="1"/>
  <c r="G436" i="1"/>
  <c r="H436" i="1" s="1"/>
  <c r="I435" i="1"/>
  <c r="G435" i="1"/>
  <c r="H435" i="1" s="1"/>
  <c r="I434" i="1"/>
  <c r="G434" i="1"/>
  <c r="H434" i="1" s="1"/>
  <c r="I433" i="1"/>
  <c r="G433" i="1"/>
  <c r="H433" i="1" s="1"/>
  <c r="I432" i="1"/>
  <c r="G432" i="1"/>
  <c r="H432" i="1" s="1"/>
  <c r="I431" i="1"/>
  <c r="G431" i="1"/>
  <c r="H431" i="1" s="1"/>
  <c r="I430" i="1"/>
  <c r="G430" i="1"/>
  <c r="H430" i="1" s="1"/>
  <c r="I429" i="1"/>
  <c r="G429" i="1"/>
  <c r="H429" i="1" s="1"/>
  <c r="I428" i="1"/>
  <c r="G428" i="1"/>
  <c r="H428" i="1" s="1"/>
  <c r="I427" i="1"/>
  <c r="G427" i="1"/>
  <c r="H427" i="1" s="1"/>
  <c r="I426" i="1"/>
  <c r="G426" i="1"/>
  <c r="H426" i="1" s="1"/>
  <c r="I425" i="1"/>
  <c r="G425" i="1"/>
  <c r="H425" i="1" s="1"/>
  <c r="I424" i="1"/>
  <c r="G424" i="1"/>
  <c r="H424" i="1" s="1"/>
  <c r="I423" i="1"/>
  <c r="G423" i="1"/>
  <c r="H423" i="1" s="1"/>
  <c r="I422" i="1"/>
  <c r="G422" i="1"/>
  <c r="H422" i="1" s="1"/>
  <c r="I421" i="1"/>
  <c r="G421" i="1"/>
  <c r="H421" i="1" s="1"/>
  <c r="I420" i="1"/>
  <c r="G420" i="1"/>
  <c r="H420" i="1" s="1"/>
  <c r="I419" i="1"/>
  <c r="G419" i="1"/>
  <c r="H419" i="1" s="1"/>
  <c r="I418" i="1"/>
  <c r="G418" i="1"/>
  <c r="H418" i="1" s="1"/>
  <c r="I417" i="1"/>
  <c r="G417" i="1"/>
  <c r="H417" i="1" s="1"/>
  <c r="I416" i="1"/>
  <c r="G416" i="1"/>
  <c r="H416" i="1" s="1"/>
  <c r="I415" i="1"/>
  <c r="G415" i="1"/>
  <c r="H415" i="1" s="1"/>
  <c r="I414" i="1"/>
  <c r="G414" i="1"/>
  <c r="H414" i="1" s="1"/>
  <c r="I413" i="1"/>
  <c r="G413" i="1"/>
  <c r="H413" i="1" s="1"/>
  <c r="I412" i="1"/>
  <c r="G412" i="1"/>
  <c r="H412" i="1" s="1"/>
  <c r="I411" i="1"/>
  <c r="G411" i="1"/>
  <c r="H411" i="1" s="1"/>
  <c r="I410" i="1"/>
  <c r="G410" i="1"/>
  <c r="H410" i="1" s="1"/>
  <c r="I409" i="1"/>
  <c r="G409" i="1"/>
  <c r="H409" i="1" s="1"/>
  <c r="I408" i="1"/>
  <c r="G408" i="1"/>
  <c r="H408" i="1" s="1"/>
  <c r="I407" i="1"/>
  <c r="G407" i="1"/>
  <c r="H407" i="1" s="1"/>
  <c r="I406" i="1"/>
  <c r="G406" i="1"/>
  <c r="H406" i="1" s="1"/>
  <c r="I405" i="1"/>
  <c r="G405" i="1"/>
  <c r="H405" i="1" s="1"/>
  <c r="I404" i="1"/>
  <c r="G404" i="1"/>
  <c r="H404" i="1" s="1"/>
  <c r="I403" i="1"/>
  <c r="G403" i="1"/>
  <c r="H403" i="1" s="1"/>
  <c r="I402" i="1"/>
  <c r="G402" i="1"/>
  <c r="H402" i="1" s="1"/>
  <c r="I401" i="1"/>
  <c r="G401" i="1"/>
  <c r="H401" i="1" s="1"/>
  <c r="I400" i="1"/>
  <c r="G400" i="1"/>
  <c r="H400" i="1" s="1"/>
  <c r="I399" i="1"/>
  <c r="G399" i="1"/>
  <c r="H399" i="1" s="1"/>
  <c r="I398" i="1"/>
  <c r="G398" i="1"/>
  <c r="H398" i="1" s="1"/>
  <c r="I397" i="1"/>
  <c r="G397" i="1"/>
  <c r="H397" i="1" s="1"/>
  <c r="I396" i="1"/>
  <c r="G396" i="1"/>
  <c r="H396" i="1" s="1"/>
  <c r="I395" i="1"/>
  <c r="G395" i="1"/>
  <c r="H395" i="1" s="1"/>
  <c r="I394" i="1"/>
  <c r="G394" i="1"/>
  <c r="H394" i="1" s="1"/>
  <c r="I393" i="1"/>
  <c r="G393" i="1"/>
  <c r="H393" i="1" s="1"/>
  <c r="I392" i="1"/>
  <c r="G392" i="1"/>
  <c r="H392" i="1" s="1"/>
  <c r="I391" i="1"/>
  <c r="G391" i="1"/>
  <c r="H391" i="1" s="1"/>
  <c r="I390" i="1"/>
  <c r="G390" i="1"/>
  <c r="H390" i="1" s="1"/>
  <c r="I389" i="1"/>
  <c r="G389" i="1"/>
  <c r="H389" i="1" s="1"/>
  <c r="I388" i="1"/>
  <c r="G388" i="1"/>
  <c r="H388" i="1" s="1"/>
  <c r="I387" i="1"/>
  <c r="G387" i="1"/>
  <c r="H387" i="1" s="1"/>
  <c r="I386" i="1"/>
  <c r="G386" i="1"/>
  <c r="H386" i="1" s="1"/>
  <c r="I385" i="1"/>
  <c r="G385" i="1"/>
  <c r="H385" i="1" s="1"/>
  <c r="I384" i="1"/>
  <c r="G384" i="1"/>
  <c r="H384" i="1" s="1"/>
  <c r="I383" i="1"/>
  <c r="G383" i="1"/>
  <c r="H383" i="1" s="1"/>
  <c r="I382" i="1"/>
  <c r="G382" i="1"/>
  <c r="H382" i="1" s="1"/>
  <c r="I381" i="1"/>
  <c r="G381" i="1"/>
  <c r="H381" i="1" s="1"/>
  <c r="I380" i="1"/>
  <c r="G380" i="1"/>
  <c r="H380" i="1" s="1"/>
  <c r="I379" i="1"/>
  <c r="G379" i="1"/>
  <c r="H379" i="1" s="1"/>
  <c r="I378" i="1"/>
  <c r="G378" i="1"/>
  <c r="H378" i="1" s="1"/>
  <c r="I377" i="1"/>
  <c r="G377" i="1"/>
  <c r="H377" i="1" s="1"/>
  <c r="I376" i="1"/>
  <c r="G376" i="1"/>
  <c r="H376" i="1" s="1"/>
  <c r="I375" i="1"/>
  <c r="G375" i="1"/>
  <c r="H375" i="1" s="1"/>
  <c r="I374" i="1"/>
  <c r="G374" i="1"/>
  <c r="H374" i="1" s="1"/>
  <c r="I373" i="1"/>
  <c r="G373" i="1"/>
  <c r="H373" i="1" s="1"/>
  <c r="I372" i="1"/>
  <c r="G372" i="1"/>
  <c r="H372" i="1" s="1"/>
  <c r="I371" i="1"/>
  <c r="G371" i="1"/>
  <c r="H371" i="1" s="1"/>
  <c r="I370" i="1"/>
  <c r="G370" i="1"/>
  <c r="H370" i="1" s="1"/>
  <c r="I369" i="1"/>
  <c r="G369" i="1"/>
  <c r="H369" i="1" s="1"/>
  <c r="I368" i="1"/>
  <c r="G368" i="1"/>
  <c r="H368" i="1" s="1"/>
  <c r="I367" i="1"/>
  <c r="G367" i="1"/>
  <c r="H367" i="1" s="1"/>
  <c r="I366" i="1"/>
  <c r="G366" i="1"/>
  <c r="H366" i="1" s="1"/>
  <c r="I365" i="1"/>
  <c r="G365" i="1"/>
  <c r="H365" i="1" s="1"/>
  <c r="I364" i="1"/>
  <c r="G364" i="1"/>
  <c r="H364" i="1" s="1"/>
  <c r="I363" i="1"/>
  <c r="G363" i="1"/>
  <c r="H363" i="1" s="1"/>
  <c r="I362" i="1"/>
  <c r="G362" i="1"/>
  <c r="H362" i="1" s="1"/>
  <c r="I361" i="1"/>
  <c r="G361" i="1"/>
  <c r="H361" i="1" s="1"/>
  <c r="I360" i="1"/>
  <c r="G360" i="1"/>
  <c r="H360" i="1" s="1"/>
  <c r="I359" i="1"/>
  <c r="G359" i="1"/>
  <c r="H359" i="1" s="1"/>
  <c r="I358" i="1"/>
  <c r="G358" i="1"/>
  <c r="H358" i="1" s="1"/>
  <c r="I357" i="1"/>
  <c r="G357" i="1"/>
  <c r="H357" i="1" s="1"/>
  <c r="I356" i="1"/>
  <c r="G356" i="1"/>
  <c r="H356" i="1" s="1"/>
  <c r="I355" i="1"/>
  <c r="G355" i="1"/>
  <c r="H355" i="1" s="1"/>
  <c r="I354" i="1"/>
  <c r="G354" i="1"/>
  <c r="H354" i="1" s="1"/>
  <c r="I353" i="1"/>
  <c r="G353" i="1"/>
  <c r="H353" i="1" s="1"/>
  <c r="I352" i="1"/>
  <c r="G352" i="1"/>
  <c r="H352" i="1" s="1"/>
  <c r="I351" i="1"/>
  <c r="G351" i="1"/>
  <c r="H351" i="1" s="1"/>
  <c r="I350" i="1"/>
  <c r="G350" i="1"/>
  <c r="H350" i="1" s="1"/>
  <c r="I349" i="1"/>
  <c r="G349" i="1"/>
  <c r="H349" i="1" s="1"/>
  <c r="I348" i="1"/>
  <c r="G348" i="1"/>
  <c r="H348" i="1" s="1"/>
  <c r="I347" i="1"/>
  <c r="G347" i="1"/>
  <c r="H347" i="1" s="1"/>
  <c r="I346" i="1"/>
  <c r="G346" i="1"/>
  <c r="H346" i="1" s="1"/>
  <c r="I345" i="1"/>
  <c r="G345" i="1"/>
  <c r="H345" i="1" s="1"/>
  <c r="I344" i="1"/>
  <c r="G344" i="1"/>
  <c r="H344" i="1" s="1"/>
  <c r="I343" i="1"/>
  <c r="G343" i="1"/>
  <c r="H343" i="1" s="1"/>
  <c r="I342" i="1"/>
  <c r="G342" i="1"/>
  <c r="H342" i="1" s="1"/>
  <c r="I341" i="1"/>
  <c r="G341" i="1"/>
  <c r="H341" i="1" s="1"/>
  <c r="I340" i="1"/>
  <c r="G340" i="1"/>
  <c r="H340" i="1" s="1"/>
  <c r="I339" i="1"/>
  <c r="G339" i="1"/>
  <c r="H339" i="1" s="1"/>
  <c r="I338" i="1"/>
  <c r="G338" i="1"/>
  <c r="H338" i="1" s="1"/>
  <c r="I337" i="1"/>
  <c r="G337" i="1"/>
  <c r="H337" i="1" s="1"/>
  <c r="I336" i="1"/>
  <c r="G336" i="1"/>
  <c r="H336" i="1" s="1"/>
  <c r="I335" i="1"/>
  <c r="G335" i="1"/>
  <c r="H335" i="1" s="1"/>
  <c r="I334" i="1"/>
  <c r="G334" i="1"/>
  <c r="H334" i="1" s="1"/>
  <c r="I333" i="1"/>
  <c r="G333" i="1"/>
  <c r="H333" i="1" s="1"/>
  <c r="I332" i="1"/>
  <c r="G332" i="1"/>
  <c r="H332" i="1" s="1"/>
  <c r="I331" i="1"/>
  <c r="G331" i="1"/>
  <c r="H331" i="1" s="1"/>
  <c r="I330" i="1"/>
  <c r="G330" i="1"/>
  <c r="H330" i="1" s="1"/>
  <c r="I329" i="1"/>
  <c r="G329" i="1"/>
  <c r="H329" i="1" s="1"/>
  <c r="I328" i="1"/>
  <c r="G328" i="1"/>
  <c r="H328" i="1" s="1"/>
  <c r="I327" i="1"/>
  <c r="G327" i="1"/>
  <c r="H327" i="1" s="1"/>
  <c r="I326" i="1"/>
  <c r="G326" i="1"/>
  <c r="H326" i="1" s="1"/>
  <c r="I325" i="1"/>
  <c r="G325" i="1"/>
  <c r="H325" i="1" s="1"/>
  <c r="I324" i="1"/>
  <c r="G324" i="1"/>
  <c r="H324" i="1" s="1"/>
  <c r="I323" i="1"/>
  <c r="G323" i="1"/>
  <c r="H323" i="1" s="1"/>
  <c r="I322" i="1"/>
  <c r="G322" i="1"/>
  <c r="H322" i="1" s="1"/>
  <c r="I321" i="1"/>
  <c r="G321" i="1"/>
  <c r="H321" i="1" s="1"/>
  <c r="I320" i="1"/>
  <c r="G320" i="1"/>
  <c r="H320" i="1" s="1"/>
  <c r="I319" i="1"/>
  <c r="G319" i="1"/>
  <c r="H319" i="1" s="1"/>
  <c r="I318" i="1"/>
  <c r="G318" i="1"/>
  <c r="H318" i="1" s="1"/>
  <c r="I317" i="1"/>
  <c r="G317" i="1"/>
  <c r="H317" i="1" s="1"/>
  <c r="I316" i="1"/>
  <c r="G316" i="1"/>
  <c r="H316" i="1" s="1"/>
  <c r="I315" i="1"/>
  <c r="G315" i="1"/>
  <c r="H315" i="1" s="1"/>
  <c r="I314" i="1"/>
  <c r="G314" i="1"/>
  <c r="H314" i="1" s="1"/>
  <c r="I313" i="1"/>
  <c r="G313" i="1"/>
  <c r="H313" i="1" s="1"/>
  <c r="I312" i="1"/>
  <c r="G312" i="1"/>
  <c r="H312" i="1" s="1"/>
  <c r="I311" i="1"/>
  <c r="G311" i="1"/>
  <c r="H311" i="1" s="1"/>
  <c r="I310" i="1"/>
  <c r="G310" i="1"/>
  <c r="H310" i="1" s="1"/>
  <c r="I309" i="1"/>
  <c r="G309" i="1"/>
  <c r="H309" i="1" s="1"/>
  <c r="I308" i="1"/>
  <c r="G308" i="1"/>
  <c r="H308" i="1" s="1"/>
  <c r="I307" i="1"/>
  <c r="G307" i="1"/>
  <c r="H307" i="1" s="1"/>
  <c r="I306" i="1"/>
  <c r="G306" i="1"/>
  <c r="H306" i="1" s="1"/>
  <c r="I305" i="1"/>
  <c r="G305" i="1"/>
  <c r="H305" i="1" s="1"/>
  <c r="I304" i="1"/>
  <c r="G304" i="1"/>
  <c r="H304" i="1" s="1"/>
  <c r="I303" i="1"/>
  <c r="G303" i="1"/>
  <c r="H303" i="1" s="1"/>
  <c r="I302" i="1"/>
  <c r="G302" i="1"/>
  <c r="H302" i="1" s="1"/>
  <c r="I301" i="1"/>
  <c r="G301" i="1"/>
  <c r="H301" i="1" s="1"/>
  <c r="I300" i="1"/>
  <c r="G300" i="1"/>
  <c r="H300" i="1" s="1"/>
  <c r="I299" i="1"/>
  <c r="G299" i="1"/>
  <c r="H299" i="1" s="1"/>
  <c r="I298" i="1"/>
  <c r="G298" i="1"/>
  <c r="H298" i="1" s="1"/>
  <c r="I297" i="1"/>
  <c r="G297" i="1"/>
  <c r="H297" i="1" s="1"/>
  <c r="I296" i="1"/>
  <c r="G296" i="1"/>
  <c r="H296" i="1" s="1"/>
  <c r="I295" i="1"/>
  <c r="G295" i="1"/>
  <c r="H295" i="1" s="1"/>
  <c r="I294" i="1"/>
  <c r="G294" i="1"/>
  <c r="H294" i="1" s="1"/>
  <c r="I293" i="1"/>
  <c r="G293" i="1"/>
  <c r="H293" i="1" s="1"/>
  <c r="I292" i="1"/>
  <c r="G292" i="1"/>
  <c r="H292" i="1" s="1"/>
  <c r="I291" i="1"/>
  <c r="G291" i="1"/>
  <c r="H291" i="1" s="1"/>
  <c r="I290" i="1"/>
  <c r="G290" i="1"/>
  <c r="H290" i="1" s="1"/>
  <c r="I289" i="1"/>
  <c r="G289" i="1"/>
  <c r="H289" i="1" s="1"/>
  <c r="I288" i="1"/>
  <c r="G288" i="1"/>
  <c r="H288" i="1" s="1"/>
  <c r="I287" i="1"/>
  <c r="G287" i="1"/>
  <c r="H287" i="1" s="1"/>
  <c r="I286" i="1"/>
  <c r="G286" i="1"/>
  <c r="H286" i="1" s="1"/>
  <c r="I285" i="1"/>
  <c r="G285" i="1"/>
  <c r="H285" i="1" s="1"/>
  <c r="I284" i="1"/>
  <c r="G284" i="1"/>
  <c r="H284" i="1" s="1"/>
  <c r="I283" i="1"/>
  <c r="G283" i="1"/>
  <c r="H283" i="1" s="1"/>
  <c r="I282" i="1"/>
  <c r="G282" i="1"/>
  <c r="H282" i="1" s="1"/>
  <c r="I281" i="1"/>
  <c r="G281" i="1"/>
  <c r="H281" i="1" s="1"/>
  <c r="I280" i="1"/>
  <c r="G280" i="1"/>
  <c r="H280" i="1" s="1"/>
  <c r="I279" i="1"/>
  <c r="G279" i="1"/>
  <c r="H279" i="1" s="1"/>
  <c r="I278" i="1"/>
  <c r="G278" i="1"/>
  <c r="H278" i="1" s="1"/>
  <c r="I277" i="1"/>
  <c r="G277" i="1"/>
  <c r="H277" i="1" s="1"/>
  <c r="I276" i="1"/>
  <c r="G276" i="1"/>
  <c r="H276" i="1" s="1"/>
  <c r="I275" i="1"/>
  <c r="G275" i="1"/>
  <c r="H275" i="1" s="1"/>
  <c r="I274" i="1"/>
  <c r="G274" i="1"/>
  <c r="H274" i="1" s="1"/>
  <c r="I273" i="1"/>
  <c r="G273" i="1"/>
  <c r="H273" i="1" s="1"/>
  <c r="I272" i="1"/>
  <c r="G272" i="1"/>
  <c r="H272" i="1" s="1"/>
  <c r="I271" i="1"/>
  <c r="G271" i="1"/>
  <c r="H271" i="1" s="1"/>
  <c r="I270" i="1"/>
  <c r="G270" i="1"/>
  <c r="H270" i="1" s="1"/>
  <c r="I269" i="1"/>
  <c r="G269" i="1"/>
  <c r="H269" i="1" s="1"/>
  <c r="I268" i="1"/>
  <c r="G268" i="1"/>
  <c r="H268" i="1" s="1"/>
  <c r="I267" i="1"/>
  <c r="G267" i="1"/>
  <c r="H267" i="1" s="1"/>
  <c r="I266" i="1"/>
  <c r="G266" i="1"/>
  <c r="H266" i="1" s="1"/>
  <c r="I265" i="1"/>
  <c r="G265" i="1"/>
  <c r="H265" i="1" s="1"/>
  <c r="I264" i="1"/>
  <c r="G264" i="1"/>
  <c r="H264" i="1" s="1"/>
  <c r="I263" i="1"/>
  <c r="G263" i="1"/>
  <c r="H263" i="1" s="1"/>
  <c r="I262" i="1"/>
  <c r="G262" i="1"/>
  <c r="H262" i="1" s="1"/>
  <c r="I261" i="1"/>
  <c r="G261" i="1"/>
  <c r="H261" i="1" s="1"/>
  <c r="I260" i="1"/>
  <c r="G260" i="1"/>
  <c r="H260" i="1" s="1"/>
  <c r="I259" i="1"/>
  <c r="G259" i="1"/>
  <c r="H259" i="1" s="1"/>
  <c r="I258" i="1"/>
  <c r="G258" i="1"/>
  <c r="H258" i="1" s="1"/>
  <c r="I257" i="1"/>
  <c r="G257" i="1"/>
  <c r="H257" i="1" s="1"/>
  <c r="I256" i="1"/>
  <c r="G256" i="1"/>
  <c r="H256" i="1" s="1"/>
  <c r="I255" i="1"/>
  <c r="G255" i="1"/>
  <c r="H255" i="1" s="1"/>
  <c r="I254" i="1"/>
  <c r="G254" i="1"/>
  <c r="H254" i="1" s="1"/>
  <c r="I253" i="1"/>
  <c r="G253" i="1"/>
  <c r="H253" i="1" s="1"/>
  <c r="I252" i="1"/>
  <c r="G252" i="1"/>
  <c r="H252" i="1" s="1"/>
  <c r="I251" i="1"/>
  <c r="G251" i="1"/>
  <c r="H251" i="1" s="1"/>
  <c r="I250" i="1"/>
  <c r="G250" i="1"/>
  <c r="H250" i="1" s="1"/>
  <c r="I249" i="1"/>
  <c r="G249" i="1"/>
  <c r="H249" i="1" s="1"/>
  <c r="I248" i="1"/>
  <c r="G248" i="1"/>
  <c r="H248" i="1" s="1"/>
  <c r="I247" i="1"/>
  <c r="H247" i="1"/>
  <c r="G247" i="1"/>
  <c r="I246" i="1"/>
  <c r="G246" i="1"/>
  <c r="H246" i="1" s="1"/>
  <c r="I245" i="1"/>
  <c r="G245" i="1"/>
  <c r="H245" i="1" s="1"/>
  <c r="I244" i="1"/>
  <c r="G244" i="1"/>
  <c r="H244" i="1" s="1"/>
  <c r="I243" i="1"/>
  <c r="G243" i="1"/>
  <c r="H243" i="1" s="1"/>
  <c r="I242" i="1"/>
  <c r="G242" i="1"/>
  <c r="H242" i="1" s="1"/>
  <c r="I241" i="1"/>
  <c r="G241" i="1"/>
  <c r="H241" i="1" s="1"/>
  <c r="I240" i="1"/>
  <c r="G240" i="1"/>
  <c r="H240" i="1" s="1"/>
  <c r="I239" i="1"/>
  <c r="G239" i="1"/>
  <c r="H239" i="1" s="1"/>
  <c r="I238" i="1"/>
  <c r="G238" i="1"/>
  <c r="H238" i="1" s="1"/>
  <c r="I237" i="1"/>
  <c r="G237" i="1"/>
  <c r="H237" i="1" s="1"/>
  <c r="I236" i="1"/>
  <c r="G236" i="1"/>
  <c r="H236" i="1" s="1"/>
  <c r="I235" i="1"/>
  <c r="G235" i="1"/>
  <c r="H235" i="1" s="1"/>
  <c r="I234" i="1"/>
  <c r="G234" i="1"/>
  <c r="H234" i="1" s="1"/>
  <c r="I233" i="1"/>
  <c r="G233" i="1"/>
  <c r="H233" i="1" s="1"/>
  <c r="I232" i="1"/>
  <c r="G232" i="1"/>
  <c r="H232" i="1" s="1"/>
  <c r="I231" i="1"/>
  <c r="G231" i="1"/>
  <c r="H231" i="1" s="1"/>
  <c r="I230" i="1"/>
  <c r="G230" i="1"/>
  <c r="H230" i="1" s="1"/>
  <c r="I229" i="1"/>
  <c r="G229" i="1"/>
  <c r="H229" i="1" s="1"/>
  <c r="I228" i="1"/>
  <c r="G228" i="1"/>
  <c r="H228" i="1" s="1"/>
  <c r="I227" i="1"/>
  <c r="G227" i="1"/>
  <c r="H227" i="1" s="1"/>
  <c r="I226" i="1"/>
  <c r="G226" i="1"/>
  <c r="H226" i="1" s="1"/>
  <c r="I225" i="1"/>
  <c r="G225" i="1"/>
  <c r="H225" i="1" s="1"/>
  <c r="I224" i="1"/>
  <c r="G224" i="1"/>
  <c r="H224" i="1" s="1"/>
  <c r="I223" i="1"/>
  <c r="G223" i="1"/>
  <c r="H223" i="1" s="1"/>
  <c r="I222" i="1"/>
  <c r="G222" i="1"/>
  <c r="H222" i="1" s="1"/>
  <c r="I221" i="1"/>
  <c r="G221" i="1"/>
  <c r="H221" i="1" s="1"/>
  <c r="I220" i="1"/>
  <c r="G220" i="1"/>
  <c r="H220" i="1" s="1"/>
  <c r="I219" i="1"/>
  <c r="G219" i="1"/>
  <c r="H219" i="1" s="1"/>
  <c r="I218" i="1"/>
  <c r="G218" i="1"/>
  <c r="H218" i="1" s="1"/>
  <c r="I217" i="1"/>
  <c r="G217" i="1"/>
  <c r="H217" i="1" s="1"/>
  <c r="I216" i="1"/>
  <c r="G216" i="1"/>
  <c r="H216" i="1" s="1"/>
  <c r="I215" i="1"/>
  <c r="G215" i="1"/>
  <c r="H215" i="1" s="1"/>
  <c r="I214" i="1"/>
  <c r="G214" i="1"/>
  <c r="H214" i="1" s="1"/>
  <c r="I213" i="1"/>
  <c r="G213" i="1"/>
  <c r="H213" i="1" s="1"/>
  <c r="I212" i="1"/>
  <c r="G212" i="1"/>
  <c r="H212" i="1" s="1"/>
  <c r="I211" i="1"/>
  <c r="G211" i="1"/>
  <c r="H211" i="1" s="1"/>
  <c r="I210" i="1"/>
  <c r="G210" i="1"/>
  <c r="H210" i="1" s="1"/>
  <c r="I209" i="1"/>
  <c r="G209" i="1"/>
  <c r="H209" i="1" s="1"/>
  <c r="I208" i="1"/>
  <c r="G208" i="1"/>
  <c r="H208" i="1" s="1"/>
  <c r="I207" i="1"/>
  <c r="G207" i="1"/>
  <c r="H207" i="1" s="1"/>
  <c r="I206" i="1"/>
  <c r="G206" i="1"/>
  <c r="H206" i="1" s="1"/>
  <c r="I205" i="1"/>
  <c r="G205" i="1"/>
  <c r="H205" i="1" s="1"/>
  <c r="I204" i="1"/>
  <c r="G204" i="1"/>
  <c r="H204" i="1" s="1"/>
  <c r="I203" i="1"/>
  <c r="G203" i="1"/>
  <c r="H203" i="1" s="1"/>
  <c r="I202" i="1"/>
  <c r="G202" i="1"/>
  <c r="H202" i="1" s="1"/>
  <c r="I201" i="1"/>
  <c r="G201" i="1"/>
  <c r="H201" i="1" s="1"/>
  <c r="I200" i="1"/>
  <c r="G200" i="1"/>
  <c r="H200" i="1" s="1"/>
  <c r="I199" i="1"/>
  <c r="G199" i="1"/>
  <c r="H199" i="1" s="1"/>
  <c r="I198" i="1"/>
  <c r="G198" i="1"/>
  <c r="H198" i="1" s="1"/>
  <c r="I197" i="1"/>
  <c r="G197" i="1"/>
  <c r="H197" i="1" s="1"/>
  <c r="I196" i="1"/>
  <c r="G196" i="1"/>
  <c r="H196" i="1" s="1"/>
  <c r="I195" i="1"/>
  <c r="G195" i="1"/>
  <c r="H195" i="1" s="1"/>
  <c r="I194" i="1"/>
  <c r="G194" i="1"/>
  <c r="H194" i="1" s="1"/>
  <c r="I193" i="1"/>
  <c r="G193" i="1"/>
  <c r="H193" i="1" s="1"/>
  <c r="I192" i="1"/>
  <c r="G192" i="1"/>
  <c r="H192" i="1" s="1"/>
  <c r="I191" i="1"/>
  <c r="G191" i="1"/>
  <c r="H191" i="1" s="1"/>
  <c r="I190" i="1"/>
  <c r="G190" i="1"/>
  <c r="H190" i="1" s="1"/>
  <c r="I189" i="1"/>
  <c r="G189" i="1"/>
  <c r="H189" i="1" s="1"/>
  <c r="I188" i="1"/>
  <c r="G188" i="1"/>
  <c r="H188" i="1" s="1"/>
  <c r="I187" i="1"/>
  <c r="G187" i="1"/>
  <c r="H187" i="1" s="1"/>
  <c r="I186" i="1"/>
  <c r="G186" i="1"/>
  <c r="H186" i="1" s="1"/>
  <c r="I185" i="1"/>
  <c r="G185" i="1"/>
  <c r="H185" i="1" s="1"/>
  <c r="I184" i="1"/>
  <c r="G184" i="1"/>
  <c r="H184" i="1" s="1"/>
  <c r="I183" i="1"/>
  <c r="G183" i="1"/>
  <c r="H183" i="1" s="1"/>
  <c r="I182" i="1"/>
  <c r="G182" i="1"/>
  <c r="H182" i="1" s="1"/>
  <c r="I181" i="1"/>
  <c r="G181" i="1"/>
  <c r="H181" i="1" s="1"/>
  <c r="I180" i="1"/>
  <c r="G180" i="1"/>
  <c r="H180" i="1" s="1"/>
  <c r="I179" i="1"/>
  <c r="G179" i="1"/>
  <c r="H179" i="1" s="1"/>
  <c r="I178" i="1"/>
  <c r="G178" i="1"/>
  <c r="H178" i="1" s="1"/>
  <c r="I177" i="1"/>
  <c r="G177" i="1"/>
  <c r="H177" i="1" s="1"/>
  <c r="I176" i="1"/>
  <c r="G176" i="1"/>
  <c r="H176" i="1" s="1"/>
  <c r="I175" i="1"/>
  <c r="G175" i="1"/>
  <c r="H175" i="1" s="1"/>
  <c r="I174" i="1"/>
  <c r="G174" i="1"/>
  <c r="H174" i="1" s="1"/>
  <c r="I173" i="1"/>
  <c r="G173" i="1"/>
  <c r="H173" i="1" s="1"/>
  <c r="I172" i="1"/>
  <c r="G172" i="1"/>
  <c r="H172" i="1" s="1"/>
  <c r="I171" i="1"/>
  <c r="G171" i="1"/>
  <c r="H171" i="1" s="1"/>
  <c r="I170" i="1"/>
  <c r="G170" i="1"/>
  <c r="H170" i="1" s="1"/>
  <c r="I169" i="1"/>
  <c r="G169" i="1"/>
  <c r="H169" i="1" s="1"/>
  <c r="I168" i="1"/>
  <c r="G168" i="1"/>
  <c r="H168" i="1" s="1"/>
  <c r="I167" i="1"/>
  <c r="G167" i="1"/>
  <c r="H167" i="1" s="1"/>
  <c r="I166" i="1"/>
  <c r="G166" i="1"/>
  <c r="H166" i="1" s="1"/>
  <c r="I165" i="1"/>
  <c r="G165" i="1"/>
  <c r="H165" i="1" s="1"/>
  <c r="I164" i="1"/>
  <c r="G164" i="1"/>
  <c r="H164" i="1" s="1"/>
  <c r="I163" i="1"/>
  <c r="G163" i="1"/>
  <c r="H163" i="1" s="1"/>
  <c r="I162" i="1"/>
  <c r="G162" i="1"/>
  <c r="H162" i="1" s="1"/>
  <c r="I161" i="1"/>
  <c r="G161" i="1"/>
  <c r="H161" i="1" s="1"/>
  <c r="I160" i="1"/>
  <c r="G160" i="1"/>
  <c r="H160" i="1" s="1"/>
  <c r="I159" i="1"/>
  <c r="G159" i="1"/>
  <c r="H159" i="1" s="1"/>
  <c r="I158" i="1"/>
  <c r="G158" i="1"/>
  <c r="H158" i="1" s="1"/>
  <c r="I157" i="1"/>
  <c r="G157" i="1"/>
  <c r="H157" i="1" s="1"/>
  <c r="I156" i="1"/>
  <c r="G156" i="1"/>
  <c r="H156" i="1" s="1"/>
  <c r="I155" i="1"/>
  <c r="G155" i="1"/>
  <c r="H155" i="1" s="1"/>
  <c r="I154" i="1"/>
  <c r="G154" i="1"/>
  <c r="H154" i="1" s="1"/>
  <c r="I153" i="1"/>
  <c r="G153" i="1"/>
  <c r="H153" i="1" s="1"/>
  <c r="I152" i="1"/>
  <c r="G152" i="1"/>
  <c r="H152" i="1" s="1"/>
  <c r="I151" i="1"/>
  <c r="G151" i="1"/>
  <c r="H151" i="1" s="1"/>
  <c r="I150" i="1"/>
  <c r="G150" i="1"/>
  <c r="H150" i="1" s="1"/>
  <c r="I149" i="1"/>
  <c r="G149" i="1"/>
  <c r="H149" i="1" s="1"/>
  <c r="I148" i="1"/>
  <c r="G148" i="1"/>
  <c r="H148" i="1" s="1"/>
  <c r="I147" i="1"/>
  <c r="G147" i="1"/>
  <c r="H147" i="1" s="1"/>
  <c r="I146" i="1"/>
  <c r="G146" i="1"/>
  <c r="H146" i="1" s="1"/>
  <c r="I145" i="1"/>
  <c r="G145" i="1"/>
  <c r="H145" i="1" s="1"/>
  <c r="I144" i="1"/>
  <c r="G144" i="1"/>
  <c r="H144" i="1" s="1"/>
  <c r="I143" i="1"/>
  <c r="G143" i="1"/>
  <c r="H143" i="1" s="1"/>
  <c r="I142" i="1"/>
  <c r="G142" i="1"/>
  <c r="H142" i="1" s="1"/>
  <c r="I141" i="1"/>
  <c r="G141" i="1"/>
  <c r="H141" i="1" s="1"/>
  <c r="I140" i="1"/>
  <c r="G140" i="1"/>
  <c r="H140" i="1" s="1"/>
  <c r="I139" i="1"/>
  <c r="G139" i="1"/>
  <c r="H139" i="1" s="1"/>
  <c r="I138" i="1"/>
  <c r="G138" i="1"/>
  <c r="H138" i="1" s="1"/>
  <c r="I137" i="1"/>
  <c r="G137" i="1"/>
  <c r="H137" i="1" s="1"/>
  <c r="I136" i="1"/>
  <c r="G136" i="1"/>
  <c r="H136" i="1" s="1"/>
  <c r="I135" i="1"/>
  <c r="G135" i="1"/>
  <c r="H135" i="1" s="1"/>
  <c r="I134" i="1"/>
  <c r="G134" i="1"/>
  <c r="H134" i="1" s="1"/>
  <c r="I133" i="1"/>
  <c r="G133" i="1"/>
  <c r="H133" i="1" s="1"/>
  <c r="I132" i="1"/>
  <c r="G132" i="1"/>
  <c r="H132" i="1" s="1"/>
  <c r="I131" i="1"/>
  <c r="G131" i="1"/>
  <c r="H131" i="1" s="1"/>
  <c r="I130" i="1"/>
  <c r="G130" i="1"/>
  <c r="H130" i="1" s="1"/>
  <c r="I129" i="1"/>
  <c r="G129" i="1"/>
  <c r="H129" i="1" s="1"/>
  <c r="I128" i="1"/>
  <c r="G128" i="1"/>
  <c r="H128" i="1" s="1"/>
  <c r="I127" i="1"/>
  <c r="G127" i="1"/>
  <c r="H127" i="1" s="1"/>
  <c r="I126" i="1"/>
  <c r="G126" i="1"/>
  <c r="H126" i="1" s="1"/>
  <c r="I125" i="1"/>
  <c r="G125" i="1"/>
  <c r="H125" i="1" s="1"/>
  <c r="I124" i="1"/>
  <c r="G124" i="1"/>
  <c r="H124" i="1" s="1"/>
  <c r="I123" i="1"/>
  <c r="G123" i="1"/>
  <c r="H123" i="1" s="1"/>
  <c r="I122" i="1"/>
  <c r="G122" i="1"/>
  <c r="H122" i="1" s="1"/>
  <c r="I121" i="1"/>
  <c r="G121" i="1"/>
  <c r="H121" i="1" s="1"/>
  <c r="I120" i="1"/>
  <c r="G120" i="1"/>
  <c r="H120" i="1" s="1"/>
  <c r="I119" i="1"/>
  <c r="G119" i="1"/>
  <c r="H119" i="1" s="1"/>
  <c r="I118" i="1"/>
  <c r="G118" i="1"/>
  <c r="H118" i="1" s="1"/>
  <c r="I117" i="1"/>
  <c r="G117" i="1"/>
  <c r="H117" i="1" s="1"/>
  <c r="I116" i="1"/>
  <c r="G116" i="1"/>
  <c r="H116" i="1" s="1"/>
  <c r="I115" i="1"/>
  <c r="G115" i="1"/>
  <c r="H115" i="1" s="1"/>
  <c r="I114" i="1"/>
  <c r="G114" i="1"/>
  <c r="H114" i="1" s="1"/>
  <c r="I113" i="1"/>
  <c r="G113" i="1"/>
  <c r="H113" i="1" s="1"/>
  <c r="I112" i="1"/>
  <c r="G112" i="1"/>
  <c r="H112" i="1" s="1"/>
  <c r="I111" i="1"/>
  <c r="G111" i="1"/>
  <c r="H111" i="1" s="1"/>
  <c r="I110" i="1"/>
  <c r="G110" i="1"/>
  <c r="H110" i="1" s="1"/>
  <c r="I109" i="1"/>
  <c r="G109" i="1"/>
  <c r="H109" i="1" s="1"/>
  <c r="I108" i="1"/>
  <c r="G108" i="1"/>
  <c r="H108" i="1" s="1"/>
  <c r="I107" i="1"/>
  <c r="G107" i="1"/>
  <c r="H107" i="1" s="1"/>
  <c r="I106" i="1"/>
  <c r="G106" i="1"/>
  <c r="H106" i="1" s="1"/>
  <c r="I105" i="1"/>
  <c r="G105" i="1"/>
  <c r="H105" i="1" s="1"/>
  <c r="I104" i="1"/>
  <c r="G104" i="1"/>
  <c r="H104" i="1" s="1"/>
  <c r="I103" i="1"/>
  <c r="G103" i="1"/>
  <c r="H103" i="1" s="1"/>
  <c r="I102" i="1"/>
  <c r="G102" i="1"/>
  <c r="H102" i="1" s="1"/>
  <c r="I101" i="1"/>
  <c r="G101" i="1"/>
  <c r="H101" i="1" s="1"/>
  <c r="I100" i="1"/>
  <c r="G100" i="1"/>
  <c r="H100" i="1" s="1"/>
  <c r="I99" i="1"/>
  <c r="G99" i="1"/>
  <c r="H99" i="1" s="1"/>
  <c r="I98" i="1"/>
  <c r="G98" i="1"/>
  <c r="H98" i="1" s="1"/>
  <c r="I97" i="1"/>
  <c r="G97" i="1"/>
  <c r="H97" i="1" s="1"/>
  <c r="I96" i="1"/>
  <c r="G96" i="1"/>
  <c r="H96" i="1" s="1"/>
  <c r="I95" i="1"/>
  <c r="G95" i="1"/>
  <c r="H95" i="1" s="1"/>
  <c r="I94" i="1"/>
  <c r="G94" i="1"/>
  <c r="H94" i="1" s="1"/>
  <c r="I93" i="1"/>
  <c r="G93" i="1"/>
  <c r="H93" i="1" s="1"/>
  <c r="I92" i="1"/>
  <c r="G92" i="1"/>
  <c r="H92" i="1" s="1"/>
  <c r="I91" i="1"/>
  <c r="G91" i="1"/>
  <c r="H91" i="1" s="1"/>
  <c r="I90" i="1"/>
  <c r="G90" i="1"/>
  <c r="H90" i="1" s="1"/>
  <c r="I89" i="1"/>
  <c r="G89" i="1"/>
  <c r="H89" i="1" s="1"/>
  <c r="I88" i="1"/>
  <c r="G88" i="1"/>
  <c r="H88" i="1" s="1"/>
  <c r="I87" i="1"/>
  <c r="G87" i="1"/>
  <c r="H87" i="1" s="1"/>
  <c r="I86" i="1"/>
  <c r="G86" i="1"/>
  <c r="H86" i="1" s="1"/>
  <c r="I85" i="1"/>
  <c r="G85" i="1"/>
  <c r="H85" i="1" s="1"/>
  <c r="I84" i="1"/>
  <c r="G84" i="1"/>
  <c r="H84" i="1" s="1"/>
  <c r="I83" i="1"/>
  <c r="G83" i="1"/>
  <c r="H83" i="1" s="1"/>
  <c r="I82" i="1"/>
  <c r="G82" i="1"/>
  <c r="H82" i="1" s="1"/>
  <c r="I81" i="1"/>
  <c r="G81" i="1"/>
  <c r="H81" i="1" s="1"/>
  <c r="I80" i="1"/>
  <c r="G80" i="1"/>
  <c r="H80" i="1" s="1"/>
  <c r="I79" i="1"/>
  <c r="G79" i="1"/>
  <c r="H79" i="1" s="1"/>
  <c r="I78" i="1"/>
  <c r="G78" i="1"/>
  <c r="H78" i="1" s="1"/>
  <c r="I77" i="1"/>
  <c r="G77" i="1"/>
  <c r="H77" i="1" s="1"/>
  <c r="I76" i="1"/>
  <c r="G76" i="1"/>
  <c r="H76" i="1" s="1"/>
  <c r="I75" i="1"/>
  <c r="G75" i="1"/>
  <c r="H75" i="1" s="1"/>
  <c r="I74" i="1"/>
  <c r="G74" i="1"/>
  <c r="H74" i="1" s="1"/>
  <c r="I73" i="1"/>
  <c r="G73" i="1"/>
  <c r="H73" i="1" s="1"/>
  <c r="I72" i="1"/>
  <c r="G72" i="1"/>
  <c r="H72" i="1" s="1"/>
  <c r="I71" i="1"/>
  <c r="G71" i="1"/>
  <c r="H71" i="1" s="1"/>
  <c r="I70" i="1"/>
  <c r="G70" i="1"/>
  <c r="H70" i="1" s="1"/>
  <c r="I69" i="1"/>
  <c r="G69" i="1"/>
  <c r="H69" i="1" s="1"/>
  <c r="I68" i="1"/>
  <c r="G68" i="1"/>
  <c r="H68" i="1" s="1"/>
  <c r="I67" i="1"/>
  <c r="G67" i="1"/>
  <c r="H67" i="1" s="1"/>
  <c r="I66" i="1"/>
  <c r="G66" i="1"/>
  <c r="H66" i="1" s="1"/>
  <c r="I65" i="1"/>
  <c r="G65" i="1"/>
  <c r="H65" i="1" s="1"/>
  <c r="I64" i="1"/>
  <c r="G64" i="1"/>
  <c r="H64" i="1" s="1"/>
  <c r="I63" i="1"/>
  <c r="G63" i="1"/>
  <c r="H63" i="1" s="1"/>
  <c r="I62" i="1"/>
  <c r="G62" i="1"/>
  <c r="H62" i="1" s="1"/>
  <c r="I61" i="1"/>
  <c r="G61" i="1"/>
  <c r="H61" i="1" s="1"/>
  <c r="I60" i="1"/>
  <c r="G60" i="1"/>
  <c r="H60" i="1" s="1"/>
  <c r="I59" i="1"/>
  <c r="G59" i="1"/>
  <c r="H59" i="1" s="1"/>
  <c r="I58" i="1"/>
  <c r="G58" i="1"/>
  <c r="H58" i="1" s="1"/>
  <c r="I57" i="1"/>
  <c r="G57" i="1"/>
  <c r="H57" i="1" s="1"/>
  <c r="I56" i="1"/>
  <c r="G56" i="1"/>
  <c r="H56" i="1" s="1"/>
  <c r="I55" i="1"/>
  <c r="G55" i="1"/>
  <c r="H55" i="1" s="1"/>
  <c r="I54" i="1"/>
  <c r="G54" i="1"/>
  <c r="H54" i="1" s="1"/>
  <c r="I53" i="1"/>
  <c r="G53" i="1"/>
  <c r="H53" i="1" s="1"/>
  <c r="I52" i="1"/>
  <c r="G52" i="1"/>
  <c r="H52" i="1" s="1"/>
  <c r="I51" i="1"/>
  <c r="G51" i="1"/>
  <c r="H51" i="1" s="1"/>
  <c r="I50" i="1"/>
  <c r="G50" i="1"/>
  <c r="H50" i="1" s="1"/>
  <c r="I49" i="1"/>
  <c r="G49" i="1"/>
  <c r="H49" i="1" s="1"/>
  <c r="I48" i="1"/>
  <c r="G48" i="1"/>
  <c r="H48" i="1" s="1"/>
  <c r="I47" i="1"/>
  <c r="G47" i="1"/>
  <c r="H47" i="1" s="1"/>
  <c r="I46" i="1"/>
  <c r="G46" i="1"/>
  <c r="H46" i="1" s="1"/>
  <c r="I45" i="1"/>
  <c r="G45" i="1"/>
  <c r="H45" i="1" s="1"/>
  <c r="I44" i="1"/>
  <c r="G44" i="1"/>
  <c r="H44" i="1" s="1"/>
  <c r="I43" i="1"/>
  <c r="G43" i="1"/>
  <c r="H43" i="1" s="1"/>
  <c r="I42" i="1"/>
  <c r="G42" i="1"/>
  <c r="H42" i="1" s="1"/>
  <c r="I41" i="1"/>
  <c r="G41" i="1"/>
  <c r="H41" i="1" s="1"/>
  <c r="I40" i="1"/>
  <c r="G40" i="1"/>
  <c r="H40" i="1" s="1"/>
  <c r="I39" i="1"/>
  <c r="G39" i="1"/>
  <c r="H39" i="1" s="1"/>
  <c r="I38" i="1"/>
  <c r="G38" i="1"/>
  <c r="H38" i="1" s="1"/>
  <c r="I37" i="1"/>
  <c r="G37" i="1"/>
  <c r="H37" i="1" s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I32" i="1"/>
  <c r="G32" i="1"/>
  <c r="H32" i="1" s="1"/>
  <c r="I31" i="1"/>
  <c r="G31" i="1"/>
  <c r="H31" i="1" s="1"/>
  <c r="I30" i="1"/>
  <c r="G30" i="1"/>
  <c r="H30" i="1" s="1"/>
  <c r="I29" i="1"/>
  <c r="G29" i="1"/>
  <c r="H29" i="1" s="1"/>
  <c r="I28" i="1"/>
  <c r="G28" i="1"/>
  <c r="H28" i="1" s="1"/>
  <c r="I27" i="1"/>
  <c r="G27" i="1"/>
  <c r="H27" i="1" s="1"/>
  <c r="I26" i="1"/>
  <c r="G26" i="1"/>
  <c r="H26" i="1" s="1"/>
  <c r="I25" i="1"/>
  <c r="G25" i="1"/>
  <c r="H25" i="1" s="1"/>
  <c r="I24" i="1"/>
  <c r="G24" i="1"/>
  <c r="H24" i="1" s="1"/>
  <c r="I23" i="1"/>
  <c r="G23" i="1"/>
  <c r="H23" i="1" s="1"/>
  <c r="I22" i="1"/>
  <c r="G22" i="1"/>
  <c r="H22" i="1" s="1"/>
  <c r="I21" i="1"/>
  <c r="G21" i="1"/>
  <c r="H21" i="1" s="1"/>
  <c r="I20" i="1"/>
  <c r="G20" i="1"/>
  <c r="H20" i="1" s="1"/>
  <c r="I19" i="1"/>
  <c r="G19" i="1"/>
  <c r="H19" i="1" s="1"/>
  <c r="I18" i="1"/>
  <c r="G18" i="1"/>
  <c r="H18" i="1" s="1"/>
  <c r="I17" i="1"/>
  <c r="G17" i="1"/>
  <c r="H17" i="1" s="1"/>
  <c r="I16" i="1"/>
  <c r="G16" i="1"/>
  <c r="H16" i="1" s="1"/>
  <c r="I15" i="1"/>
  <c r="G15" i="1"/>
  <c r="H15" i="1" s="1"/>
  <c r="I14" i="1"/>
  <c r="G14" i="1"/>
  <c r="H14" i="1" s="1"/>
  <c r="I13" i="1"/>
  <c r="G13" i="1"/>
  <c r="H13" i="1" s="1"/>
  <c r="I12" i="1"/>
  <c r="G12" i="1"/>
  <c r="H12" i="1" s="1"/>
  <c r="I11" i="1"/>
  <c r="G11" i="1"/>
  <c r="H11" i="1" s="1"/>
  <c r="I10" i="1"/>
  <c r="G10" i="1"/>
  <c r="H10" i="1" s="1"/>
  <c r="I9" i="1"/>
  <c r="G9" i="1"/>
  <c r="H9" i="1" s="1"/>
  <c r="I8" i="1"/>
  <c r="G8" i="1"/>
  <c r="H8" i="1" s="1"/>
  <c r="I7" i="1"/>
  <c r="G7" i="1"/>
  <c r="H7" i="1" s="1"/>
  <c r="I6" i="1"/>
  <c r="G6" i="1"/>
  <c r="H6" i="1" s="1"/>
  <c r="I5" i="1"/>
  <c r="G5" i="1"/>
  <c r="H5" i="1" s="1"/>
  <c r="I4" i="1"/>
  <c r="G4" i="1"/>
  <c r="H4" i="1" s="1"/>
  <c r="I3" i="1"/>
  <c r="G3" i="1"/>
  <c r="H3" i="1" s="1"/>
  <c r="I2" i="1"/>
  <c r="I2837" i="1" s="1"/>
  <c r="G2" i="1"/>
  <c r="H2" i="1" s="1"/>
  <c r="H2837" i="1" l="1"/>
</calcChain>
</file>

<file path=xl/sharedStrings.xml><?xml version="1.0" encoding="utf-8"?>
<sst xmlns="http://schemas.openxmlformats.org/spreadsheetml/2006/main" count="10897" uniqueCount="5296">
  <si>
    <t>OperatorName</t>
  </si>
  <si>
    <t>LocationId</t>
  </si>
  <si>
    <t>Location</t>
  </si>
  <si>
    <t>KioskName</t>
  </si>
  <si>
    <t>FeeStartDate</t>
  </si>
  <si>
    <t>NetSales</t>
  </si>
  <si>
    <t>Sales Requirement</t>
  </si>
  <si>
    <t>Kiosk Meeting Net Sales Requirment</t>
  </si>
  <si>
    <t>New Conversion</t>
  </si>
  <si>
    <t>Accent Food Services Austin Division</t>
  </si>
  <si>
    <t>AUS01 AFS Austin Customer Support Center BR USC</t>
  </si>
  <si>
    <t>AVMX1-XRXM2</t>
  </si>
  <si>
    <t>AUS01 Airborn Inc USC</t>
  </si>
  <si>
    <t>AVMX1-22680</t>
  </si>
  <si>
    <t>AVMX1-22768</t>
  </si>
  <si>
    <t>AUS01 Amazon AUS2 1st Floor Main Breakroom USC</t>
  </si>
  <si>
    <t>AVMX1-24392</t>
  </si>
  <si>
    <t>AVMX1-24396</t>
  </si>
  <si>
    <t>AVMX1-24398</t>
  </si>
  <si>
    <t>AVMX1-24399</t>
  </si>
  <si>
    <t>AVMX1-24404</t>
  </si>
  <si>
    <t>AVMX1-24533</t>
  </si>
  <si>
    <t>AVMX1-24538</t>
  </si>
  <si>
    <t>AVMX1-25211</t>
  </si>
  <si>
    <t>AUS01 Amazon AUS2 1st Floor Remote Breakroom USC</t>
  </si>
  <si>
    <t>AVMX1-24403</t>
  </si>
  <si>
    <t>AUS01 Amazon AUS2 2nd Floor Remote Breakroom USC</t>
  </si>
  <si>
    <t>AVMX1-24391</t>
  </si>
  <si>
    <t>AUS01 Amazon AUS2 3rd Floor Remote Breakroom USC</t>
  </si>
  <si>
    <t>AVMX1-24397</t>
  </si>
  <si>
    <t>AUS01 Amazon AUS2 4th Floor Remote Breakroom USC</t>
  </si>
  <si>
    <t>AVMX1-24393</t>
  </si>
  <si>
    <t>AUS01 Amazon AUS2 5th Floor Remote Breakroom USC</t>
  </si>
  <si>
    <t>AVMX1-24394</t>
  </si>
  <si>
    <t>AUS01 Amazon AUS3 1st Floor Main Breakroom USC</t>
  </si>
  <si>
    <t>AVMX1-24536</t>
  </si>
  <si>
    <t>AVMX1-24542</t>
  </si>
  <si>
    <t>AVMX1-25107</t>
  </si>
  <si>
    <t>AVMX1-25967</t>
  </si>
  <si>
    <t>AVMX1-26321</t>
  </si>
  <si>
    <t>AVMX1-26322</t>
  </si>
  <si>
    <t>AVMX1-26499</t>
  </si>
  <si>
    <t>AUS01 Amazon AUS3 1st Floor Remote Breakroom USC</t>
  </si>
  <si>
    <t>AVMX1-25972</t>
  </si>
  <si>
    <t>AUS01 Amazon AUS3 2nd Floor Remote Breakroom USC</t>
  </si>
  <si>
    <t>AVMX1-25970</t>
  </si>
  <si>
    <t>AUS01 Amazon AUS3 3rd Floor Remote Breakroom USC</t>
  </si>
  <si>
    <t>AVMX1-25973</t>
  </si>
  <si>
    <t>AUS01 Amazon AUS3 4th Floor Remote Breakroom USC</t>
  </si>
  <si>
    <t>AVMX1-25969</t>
  </si>
  <si>
    <t>AUS01 Amazon STX6 USC</t>
  </si>
  <si>
    <t>AVMX1-24534</t>
  </si>
  <si>
    <t>AVMX1-24550</t>
  </si>
  <si>
    <t>AUS01 Austin American Statesman USC</t>
  </si>
  <si>
    <t>AVMX1-22930</t>
  </si>
  <si>
    <t>AUS01 Bitdeer USC</t>
  </si>
  <si>
    <t>AVMX1-22769</t>
  </si>
  <si>
    <t>AUS01 Blinn College RELLIS Campus USC</t>
  </si>
  <si>
    <t>AVMX1-22933</t>
  </si>
  <si>
    <t>AUS01 Capital Metro TA McNeil Rd USC</t>
  </si>
  <si>
    <t>AVMX1-20995</t>
  </si>
  <si>
    <t>AUS01 Central Texas Harley Davidson USC</t>
  </si>
  <si>
    <t>AVMX1-22724</t>
  </si>
  <si>
    <t>AUS01 Chatsworth Products Inc USC</t>
  </si>
  <si>
    <t>AVMX1-22934</t>
  </si>
  <si>
    <t>AUS01 City of Austin AE SCC USC</t>
  </si>
  <si>
    <t>AVMX1-22754</t>
  </si>
  <si>
    <t>AUS01 City of Austin CTECC USC</t>
  </si>
  <si>
    <t>AVMX1-22932</t>
  </si>
  <si>
    <t>AUS01 COA Aviation Consolidated Maint USC</t>
  </si>
  <si>
    <t>AVMX1-22937</t>
  </si>
  <si>
    <t>AUS01 COA Energy Mueller HQ USC</t>
  </si>
  <si>
    <t>AVMX1-24717</t>
  </si>
  <si>
    <t>AUS01 COA Rutherford Campus Bldg 1 USC</t>
  </si>
  <si>
    <t>AVMX1-22750</t>
  </si>
  <si>
    <t>AUS01 COA Rutherford Campus Bldg 4 USC</t>
  </si>
  <si>
    <t>AVMX1-22752</t>
  </si>
  <si>
    <t>AUS01 Congress Holdings Group Downtown USC</t>
  </si>
  <si>
    <t>AVMX1-22940</t>
  </si>
  <si>
    <t>AUS01 DHI Mortgage Company Ltd 1st Floor USC</t>
  </si>
  <si>
    <t>AVMX1-22790</t>
  </si>
  <si>
    <t>AUS01 DHI Mortgage Company Ltd 4th Floor USC</t>
  </si>
  <si>
    <t>AVMX1-22767</t>
  </si>
  <si>
    <t>AUS01 Direct Energy Austin USC</t>
  </si>
  <si>
    <t>AVMX1-23050</t>
  </si>
  <si>
    <t>AUS01 Dover Fueling Solutions USC</t>
  </si>
  <si>
    <t>AVMX1-24535</t>
  </si>
  <si>
    <t>AUS01 Durcon USC</t>
  </si>
  <si>
    <t>AVMX1-22946</t>
  </si>
  <si>
    <t>AUS01 EA Austin 3rd Floor Garden Gallery USC</t>
  </si>
  <si>
    <t>AVMX1-22653</t>
  </si>
  <si>
    <t>AUS01 EA Austin 3rd Floor Red Crow USC</t>
  </si>
  <si>
    <t>AVMX1-22655</t>
  </si>
  <si>
    <t>AUS01 EA Austin 3rd Floor USC</t>
  </si>
  <si>
    <t>AVMX1-25109</t>
  </si>
  <si>
    <t>AUS01 Electronic Arts USC</t>
  </si>
  <si>
    <t>AVMX1-24402</t>
  </si>
  <si>
    <t>AUS01 Elliott Electric Supply USC</t>
  </si>
  <si>
    <t>AVMX1-20102</t>
  </si>
  <si>
    <t>AUS01 ER Carpenter Center BR USC</t>
  </si>
  <si>
    <t>AVMX1-22941</t>
  </si>
  <si>
    <t>AUS01 ER Carpenter Front BR USC</t>
  </si>
  <si>
    <t>AVMX1-22939</t>
  </si>
  <si>
    <t>AUS01 Farm Credit Bank of Texas USC</t>
  </si>
  <si>
    <t>AVMX1-22947</t>
  </si>
  <si>
    <t>AUS01 Galen College of Nursing Round Rock USC</t>
  </si>
  <si>
    <t>AVMX1-18985</t>
  </si>
  <si>
    <t>AUS01 General Motors McCallen Aud F1 ATXe USC</t>
  </si>
  <si>
    <t>AVMX1-22659</t>
  </si>
  <si>
    <t>AUS01 General Motors McCallen Aud F2 ATXe USC</t>
  </si>
  <si>
    <t>AVMX1-22651</t>
  </si>
  <si>
    <t>AUS01 General Motors McCallen North F1 ATXe USC</t>
  </si>
  <si>
    <t>AVMX1-22657</t>
  </si>
  <si>
    <t>AVMX1-27766</t>
  </si>
  <si>
    <t>AUS01 Hoovers USC</t>
  </si>
  <si>
    <t>AVMX1-22681</t>
  </si>
  <si>
    <t>AUS01 IAS Austin USC</t>
  </si>
  <si>
    <t>AVMX1-22795</t>
  </si>
  <si>
    <t>AUS01 LBJ State Office Building USC</t>
  </si>
  <si>
    <t>AVMX1-17193</t>
  </si>
  <si>
    <t>AVMX1-22938</t>
  </si>
  <si>
    <t>AUS01 MIC Group West USC</t>
  </si>
  <si>
    <t>AVMX1-22765</t>
  </si>
  <si>
    <t>AUS01 Netspend Airport Austin USC</t>
  </si>
  <si>
    <t>AVMX1-25713</t>
  </si>
  <si>
    <t>AUS01 Nvidia Austin USC</t>
  </si>
  <si>
    <t>AVMX1-22770</t>
  </si>
  <si>
    <t>AUS01 Samsung 2nd Market USC</t>
  </si>
  <si>
    <t>AVMX1-22943</t>
  </si>
  <si>
    <t>AUS01 San Miguel Management LP USC</t>
  </si>
  <si>
    <t>AVMX1-20837</t>
  </si>
  <si>
    <t>AUS01 Starwood USC</t>
  </si>
  <si>
    <t>AVMX1-27572</t>
  </si>
  <si>
    <t>AUS01 Test Location for Accent Foods</t>
  </si>
  <si>
    <t>AVMX1-15814</t>
  </si>
  <si>
    <t>AVMX1-19223</t>
  </si>
  <si>
    <t>AVMX1-19531</t>
  </si>
  <si>
    <t>AUS01 Texas Assoc of School Boards Austin Inc Market 1st Fl USC</t>
  </si>
  <si>
    <t>AVMX1-22751</t>
  </si>
  <si>
    <t>AUS01 Texas Assoc of School Boards Austin Inc Market 3rd Fl USC</t>
  </si>
  <si>
    <t>AVMX1-24733</t>
  </si>
  <si>
    <t>AUS01 Texas Disposal Systems Buda USC</t>
  </si>
  <si>
    <t>AVMX1-25935</t>
  </si>
  <si>
    <t>AUS01 Texas Municipal Center USC</t>
  </si>
  <si>
    <t>AVMX1-22792</t>
  </si>
  <si>
    <t>AUS01 Texas Parks and Wildlife Department USC</t>
  </si>
  <si>
    <t>AVMX1-22719</t>
  </si>
  <si>
    <t>AUS01 The Boring Company Bastrop USC</t>
  </si>
  <si>
    <t>AVMX1-25408</t>
  </si>
  <si>
    <t>AUS01 The Boring Company Pflugerville USC</t>
  </si>
  <si>
    <t>AVMX1-24330</t>
  </si>
  <si>
    <t>AUS01 Thermon USC</t>
  </si>
  <si>
    <t>AVMX1-21523</t>
  </si>
  <si>
    <t>AUS01 Transwestern Park Centre USC</t>
  </si>
  <si>
    <t>AVMX1-22823</t>
  </si>
  <si>
    <t>AUS01 Transwestern Westech USC</t>
  </si>
  <si>
    <t>AVMX1-22766</t>
  </si>
  <si>
    <t>AUS01 Travis County Del Valle Rehab USC</t>
  </si>
  <si>
    <t>AVMX1-22715</t>
  </si>
  <si>
    <t>AUS01 Travis County Nelda Wells Spears Tax Office USC</t>
  </si>
  <si>
    <t>AVMX1-22716</t>
  </si>
  <si>
    <t>AUS01 Travis County Tax Office USC</t>
  </si>
  <si>
    <t>AVMX1-27625</t>
  </si>
  <si>
    <t>AUS01 TWC DDS Market USC</t>
  </si>
  <si>
    <t>AVMX1-22720</t>
  </si>
  <si>
    <t>AUS01 Veterans Affairs TWC USC</t>
  </si>
  <si>
    <t>AVMX1-22654</t>
  </si>
  <si>
    <t>AUS01 Whinstone USC</t>
  </si>
  <si>
    <t>AVMX1-26325</t>
  </si>
  <si>
    <t>AUS01 Wilsonart Executive USC</t>
  </si>
  <si>
    <t>AVMX1-22942</t>
  </si>
  <si>
    <t>AUS01 Wilsonart International I USC</t>
  </si>
  <si>
    <t>AVMX1-22944</t>
  </si>
  <si>
    <t>AUS01 Wilsonart International II USC</t>
  </si>
  <si>
    <t>AVMX1-22936</t>
  </si>
  <si>
    <t>BWI16 1900 Half Street SW USC</t>
  </si>
  <si>
    <t>AVMX1-17895</t>
  </si>
  <si>
    <t>BWI16 AAFES Fort McNair USC</t>
  </si>
  <si>
    <t>AVMX1-23766</t>
  </si>
  <si>
    <t>BWI16 Accent Foods BWI Breakroom</t>
  </si>
  <si>
    <t>AVMX1-17894</t>
  </si>
  <si>
    <t>BWI16 Amazon DBA7 Mkt 1 Large USC</t>
  </si>
  <si>
    <t>AVMX1-18566</t>
  </si>
  <si>
    <t>AVMX1-25251</t>
  </si>
  <si>
    <t>BWI16 Amazon DDC9 USC</t>
  </si>
  <si>
    <t>AVMX1-18936</t>
  </si>
  <si>
    <t>AVMX1-23859</t>
  </si>
  <si>
    <t>BWI16 Amazon DDW7 USC</t>
  </si>
  <si>
    <t>AVMX1-24997</t>
  </si>
  <si>
    <t>BWI16 Amazon DLD1 Mkt 1 Large USC</t>
  </si>
  <si>
    <t>AVMX1-17701</t>
  </si>
  <si>
    <t>AVMX1-26857</t>
  </si>
  <si>
    <t>BWI16 Amazon DLD7 Mkt 1 USC</t>
  </si>
  <si>
    <t>AVMX1-18565</t>
  </si>
  <si>
    <t>BWI16 Amazon DLD7 Mkt 2 USC</t>
  </si>
  <si>
    <t>AVMX1-18346</t>
  </si>
  <si>
    <t>BWI16 Amazon DMD2 USC</t>
  </si>
  <si>
    <t>AVMX1-17723</t>
  </si>
  <si>
    <t>AVMX1-18252</t>
  </si>
  <si>
    <t>BWI16 Amazon DMD4 USC</t>
  </si>
  <si>
    <t>AVMX1-18343</t>
  </si>
  <si>
    <t>AVMX1-25403</t>
  </si>
  <si>
    <t>BWI16 Amazon DMD5 USC</t>
  </si>
  <si>
    <t>AVMX1-18403</t>
  </si>
  <si>
    <t>BWI16 Amazon DMD8 Mkt 1 USC</t>
  </si>
  <si>
    <t>AVMX1-23638</t>
  </si>
  <si>
    <t>BWI16 Amazon DMD8 Mkt 2 USC</t>
  </si>
  <si>
    <t>AVMX1-23639</t>
  </si>
  <si>
    <t>BWI16 Amazon DMD9 Large Mkt USC</t>
  </si>
  <si>
    <t>AVMX1-23283</t>
  </si>
  <si>
    <t>BWI16 Amazon DMD9 Small Mkt USC</t>
  </si>
  <si>
    <t>AVMX1-23268</t>
  </si>
  <si>
    <t>BWI16 Amazon DVA5 Large MKT USC</t>
  </si>
  <si>
    <t>AVMX1-18410</t>
  </si>
  <si>
    <t>BWI16 Amazon DVA5 Small MKT USC</t>
  </si>
  <si>
    <t>AVMX1-24990</t>
  </si>
  <si>
    <t>BWI16 Amazon MTN2 2nd Market USC</t>
  </si>
  <si>
    <t>AVMX1-25018</t>
  </si>
  <si>
    <t>BWI16 Amazon MTN2 USC</t>
  </si>
  <si>
    <t>AVMX1-23847</t>
  </si>
  <si>
    <t>AVMX1-23856</t>
  </si>
  <si>
    <t>BWI16 Amazon MTN6 2nd Market USC</t>
  </si>
  <si>
    <t>AVMX1-23852</t>
  </si>
  <si>
    <t>BWI16 Amazon MTN6 USC</t>
  </si>
  <si>
    <t>AVMX1-24087</t>
  </si>
  <si>
    <t>AVMX1-24552</t>
  </si>
  <si>
    <t>BWI16 Amazon MTN9 2nd USC</t>
  </si>
  <si>
    <t>AVMX1-24075</t>
  </si>
  <si>
    <t>BWI16 Amazon MTN9 USC</t>
  </si>
  <si>
    <t>AVMX1-23223</t>
  </si>
  <si>
    <t>AVMX1-23282</t>
  </si>
  <si>
    <t>BWI16 Brookland Press USC</t>
  </si>
  <si>
    <t>AVMX1-18824</t>
  </si>
  <si>
    <t>BWI16 Cision SCO Beltsville USC</t>
  </si>
  <si>
    <t>AVMX1-23072</t>
  </si>
  <si>
    <t>BWI16 COPT Columbia USC</t>
  </si>
  <si>
    <t>AVMX1-18404</t>
  </si>
  <si>
    <t>BWI16 DAA Adjudications Bldg 8629 USC</t>
  </si>
  <si>
    <t>AVMX1-10009</t>
  </si>
  <si>
    <t>BWI16 DHL Same Day USC</t>
  </si>
  <si>
    <t>AVMX1-18823</t>
  </si>
  <si>
    <t>BWI16 ECPI University Manassas USC</t>
  </si>
  <si>
    <t>AVMX1-17397</t>
  </si>
  <si>
    <t>BWI16 Empire Leasing fka Hines</t>
  </si>
  <si>
    <t>AVMX1-10893</t>
  </si>
  <si>
    <t>BWI16 FBI Field Office USC</t>
  </si>
  <si>
    <t>AVMX1-16251</t>
  </si>
  <si>
    <t>BWI16 FBI Marcel USC</t>
  </si>
  <si>
    <t>AVMX1-90ZQ2</t>
  </si>
  <si>
    <t>BWI16 FBI Winchester CRC USC</t>
  </si>
  <si>
    <t>AVMX1-17383</t>
  </si>
  <si>
    <t>BWI16 Federal Trade Commission SCO USC</t>
  </si>
  <si>
    <t>AVMX1-16100</t>
  </si>
  <si>
    <t>BWI16 JHM East Baltimore Medical Center USC</t>
  </si>
  <si>
    <t>AVMX1-19798</t>
  </si>
  <si>
    <t>BWI16 Johns Hopkins Supply Chain Shared Service Center USC</t>
  </si>
  <si>
    <t>AVMX1-25492</t>
  </si>
  <si>
    <t>BWI16 K2M 8701 USC</t>
  </si>
  <si>
    <t>AVMX1-13963</t>
  </si>
  <si>
    <t>AVMX1-23467</t>
  </si>
  <si>
    <t>BWI16 Kettler Inc USC</t>
  </si>
  <si>
    <t>AVMX1-25432</t>
  </si>
  <si>
    <t>BWI16 Laurel Ridge CC USC</t>
  </si>
  <si>
    <t>AVMX1-19339</t>
  </si>
  <si>
    <t>BWI16 MBEP FLETC Clinton USC</t>
  </si>
  <si>
    <t>AVMX1-20174</t>
  </si>
  <si>
    <t>BWI16 MECU USC</t>
  </si>
  <si>
    <t>AVMX1-23869</t>
  </si>
  <si>
    <t>BWI16 Mediatech USC</t>
  </si>
  <si>
    <t>AVMX1-19492</t>
  </si>
  <si>
    <t>BWI16 NASA Credit Union USC</t>
  </si>
  <si>
    <t>AVMX1-17398</t>
  </si>
  <si>
    <t>BWI16 NOAA 2 USC</t>
  </si>
  <si>
    <t>AVMX1-23737</t>
  </si>
  <si>
    <t>BWI16 NOAA USC</t>
  </si>
  <si>
    <t>AVMX1-19399</t>
  </si>
  <si>
    <t>BWI16 Northrop Grumman Elkton USC</t>
  </si>
  <si>
    <t>AVMX1-16101</t>
  </si>
  <si>
    <t>BWI16 NuVasive Clinical Svc USC</t>
  </si>
  <si>
    <t>AVMX1-17935</t>
  </si>
  <si>
    <t>BWI16 Rolls Royce North America USC</t>
  </si>
  <si>
    <t>AVMX1-18528</t>
  </si>
  <si>
    <t>BWI16 Skyline Technologies Aviation USC</t>
  </si>
  <si>
    <t>AVMX1-KID11382</t>
  </si>
  <si>
    <t>BWI16 Skyline Technologies Peppermill USC</t>
  </si>
  <si>
    <t>AVMX1-D7HK2</t>
  </si>
  <si>
    <t>BWI16 Thompson Creek Window Penn Randall USC</t>
  </si>
  <si>
    <t>AVMX1-16990</t>
  </si>
  <si>
    <t>BWI16 Thompson Creek Windows Corp USC</t>
  </si>
  <si>
    <t>AVMX1-17003</t>
  </si>
  <si>
    <t>BWI16 TSA TSIF USC</t>
  </si>
  <si>
    <t>AVMX1-23770</t>
  </si>
  <si>
    <t>BWI16 U S Tax Court USC</t>
  </si>
  <si>
    <t>AVMX1-10344</t>
  </si>
  <si>
    <t>BWI16 USAID USC</t>
  </si>
  <si>
    <t>AVMX1-17137</t>
  </si>
  <si>
    <t>AVMX1-17948</t>
  </si>
  <si>
    <t>BWI16 WBAL 8069 USC</t>
  </si>
  <si>
    <t>AVMX1-14839</t>
  </si>
  <si>
    <t>BWI16 Weil Gotshal and Manges LLP USC</t>
  </si>
  <si>
    <t>AVMX1-23267</t>
  </si>
  <si>
    <t>BWI16 WJZ TV USC</t>
  </si>
  <si>
    <t>AVMX1-17382</t>
  </si>
  <si>
    <t>DFW06 ADP USC</t>
  </si>
  <si>
    <t>AVMX1-23719</t>
  </si>
  <si>
    <t>DFW06 AFS Dallas Branch Breakroom USC</t>
  </si>
  <si>
    <t>AVMX1-20943</t>
  </si>
  <si>
    <t>DFW06 Allied Electronics Back USC</t>
  </si>
  <si>
    <t>AVMX1-23006</t>
  </si>
  <si>
    <t>DFW06 Allied Electronics Main USC</t>
  </si>
  <si>
    <t>AVMX1-23007</t>
  </si>
  <si>
    <t>DFW06 Amazon DDF4 USC</t>
  </si>
  <si>
    <t>AVMX1-18254</t>
  </si>
  <si>
    <t>AVMX1-19500</t>
  </si>
  <si>
    <t>DFW06 Amazon KAFW Dallas 1st Floor Main USC</t>
  </si>
  <si>
    <t>AVMX1-20946</t>
  </si>
  <si>
    <t>AVMX1-20947</t>
  </si>
  <si>
    <t>AVMX1-20993</t>
  </si>
  <si>
    <t>DFW06 Amazon KAFW Dallas 2nd Floor Mezz USC</t>
  </si>
  <si>
    <t>AVMX1-20944</t>
  </si>
  <si>
    <t>AVMX1-23117</t>
  </si>
  <si>
    <t>DFW06 Amazon KAFW Dallas Bldg 2 Main USC</t>
  </si>
  <si>
    <t>AVMX1-21049</t>
  </si>
  <si>
    <t>AVMX1-21130</t>
  </si>
  <si>
    <t>DFW06 Amazon RBD5 Main Breakroom USC</t>
  </si>
  <si>
    <t>AVMX1-24719</t>
  </si>
  <si>
    <t>AVMX1-24863</t>
  </si>
  <si>
    <t>DFW06 AMN 2nd Floor USC</t>
  </si>
  <si>
    <t>AVMX1-WBHK2</t>
  </si>
  <si>
    <t>DFW06 AMN 3rd North USC</t>
  </si>
  <si>
    <t>AVMX1-CJGK2</t>
  </si>
  <si>
    <t>DFW06 AMN 3rd South USC</t>
  </si>
  <si>
    <t>AVMX1-12978</t>
  </si>
  <si>
    <t>DFW06 AMN Main USC</t>
  </si>
  <si>
    <t>AVMX1-20945</t>
  </si>
  <si>
    <t>DFW06 Appleton Group USC</t>
  </si>
  <si>
    <t>AVMX1-KID10445</t>
  </si>
  <si>
    <t>DFW06 Atkore Plastic Pipe Corp DTXp USC</t>
  </si>
  <si>
    <t>AVMX1-22762</t>
  </si>
  <si>
    <t>DFW06 Aviation Institute USC</t>
  </si>
  <si>
    <t>AVMX1-22701</t>
  </si>
  <si>
    <t>AVMX1-22869</t>
  </si>
  <si>
    <t>DFW06 Baylor Surgical Hospital of Las Colinas USC</t>
  </si>
  <si>
    <t>AVMX1-23237</t>
  </si>
  <si>
    <t>DFW06 Baylor SW Frisco USC</t>
  </si>
  <si>
    <t>AVMX1-23109</t>
  </si>
  <si>
    <t>DFW06 Baylor SW Irving USC</t>
  </si>
  <si>
    <t>AVMX1-23229</t>
  </si>
  <si>
    <t>DFW06 Baylor SW Sherman USC</t>
  </si>
  <si>
    <t>AVMX1-20502</t>
  </si>
  <si>
    <t>DFW06 Billingsley 7 Eleven 6100</t>
  </si>
  <si>
    <t>AVMX1-18191</t>
  </si>
  <si>
    <t>DFW06 Billingsley Building 6221 USC</t>
  </si>
  <si>
    <t>AVMX1-23105</t>
  </si>
  <si>
    <t>DFW06 Black Gold Harley Davidson USC</t>
  </si>
  <si>
    <t>AVMX1-22993</t>
  </si>
  <si>
    <t>DFW06 Broadridge Financial Solutions USC</t>
  </si>
  <si>
    <t>AVMX1-22674</t>
  </si>
  <si>
    <t>DFW06 Burris Windows USC</t>
  </si>
  <si>
    <t>AVMX1-19779</t>
  </si>
  <si>
    <t>DFW06 Carter Bloodcare USC</t>
  </si>
  <si>
    <t>AVMX1-23003</t>
  </si>
  <si>
    <t>DFW06 CH Guenther Pioneer Dallas USC</t>
  </si>
  <si>
    <t>AVMX1-19226</t>
  </si>
  <si>
    <t>DFW06 Citigroup Dallas USC</t>
  </si>
  <si>
    <t>AVMX1-22999</t>
  </si>
  <si>
    <t>DFW06 College of Healthcare Professionals USC</t>
  </si>
  <si>
    <t>AVMX1-23103</t>
  </si>
  <si>
    <t>DFW06 Concorde Career College Dallas USC</t>
  </si>
  <si>
    <t>AVMX1-77HK2</t>
  </si>
  <si>
    <t>DFW06 Coram Management USC</t>
  </si>
  <si>
    <t>AVMX1-23118</t>
  </si>
  <si>
    <t>DFW06 Cousins USC</t>
  </si>
  <si>
    <t>AVMX1-23112</t>
  </si>
  <si>
    <t>DFW06 CTI Foods Beans</t>
  </si>
  <si>
    <t>AVMX1-23001</t>
  </si>
  <si>
    <t>DFW06 CTI Foods USC</t>
  </si>
  <si>
    <t>AVMX1-22648</t>
  </si>
  <si>
    <t>DFW06 Danone USC</t>
  </si>
  <si>
    <t>AVMX1-23101</t>
  </si>
  <si>
    <t>DFW06 Direct Energy Airtron Dallas USC</t>
  </si>
  <si>
    <t>AVMX1-22607</t>
  </si>
  <si>
    <t>DFW06 DRA Advisors USC</t>
  </si>
  <si>
    <t>AVMX1-27624</t>
  </si>
  <si>
    <t>DFW06 EmployBridge Farmers Branch USC</t>
  </si>
  <si>
    <t>AVMX1-22402</t>
  </si>
  <si>
    <t>DFW06 Epiroc Garland 7 11 USC</t>
  </si>
  <si>
    <t>AVMX1-23734</t>
  </si>
  <si>
    <t>DFW06 Essilor Creekview Bldg</t>
  </si>
  <si>
    <t>AVMX1-20730</t>
  </si>
  <si>
    <t>DFW06 Fibergrate USC</t>
  </si>
  <si>
    <t>AVMX1-23730</t>
  </si>
  <si>
    <t>DFW06 First Command Bank Overton USC</t>
  </si>
  <si>
    <t>AVMX1-23133</t>
  </si>
  <si>
    <t>DFW06 First Command Hulen USC</t>
  </si>
  <si>
    <t>AVMX1-23146</t>
  </si>
  <si>
    <t>DFW06 Fleetpride Inc Main Market 4th Floor USC</t>
  </si>
  <si>
    <t>AVMX1-23139</t>
  </si>
  <si>
    <t>DFW06 Fleetpride Inc Micro Market 2nd Floor USC</t>
  </si>
  <si>
    <t>AVMX1-27622</t>
  </si>
  <si>
    <t>DFW06 FMC Corp Back BR USC</t>
  </si>
  <si>
    <t>AVMX1-22675</t>
  </si>
  <si>
    <t>DFW06 FMC Corp Main BR USC</t>
  </si>
  <si>
    <t>AVMX1-16076</t>
  </si>
  <si>
    <t>AVMX1-16387</t>
  </si>
  <si>
    <t>DFW06 GE TXD USC</t>
  </si>
  <si>
    <t>AVMX1-23242</t>
  </si>
  <si>
    <t>DFW06 GE TXL NW USC</t>
  </si>
  <si>
    <t>AVMX1-24592</t>
  </si>
  <si>
    <t>DFW06 GE TXL SE USC</t>
  </si>
  <si>
    <t>AVMX1-23239</t>
  </si>
  <si>
    <t>DFW06 GE TXL SW USC</t>
  </si>
  <si>
    <t>AVMX1-23235</t>
  </si>
  <si>
    <t>DFW06 GE TXM OHV USC</t>
  </si>
  <si>
    <t>AVMX1-23226</t>
  </si>
  <si>
    <t>DFW06 Gilchrist Automotive Ford USC</t>
  </si>
  <si>
    <t>AVMX1-DZYC2</t>
  </si>
  <si>
    <t>DFW06 Gilchrist Jeep Ram Dodge USC</t>
  </si>
  <si>
    <t>AVMX1-13319</t>
  </si>
  <si>
    <t>DFW06 Granite Properties 8235 Douglas USC</t>
  </si>
  <si>
    <t>AVMX1-22794</t>
  </si>
  <si>
    <t>DFW06 Granite Properties Lee Parkway USC</t>
  </si>
  <si>
    <t>AVMX1-22791</t>
  </si>
  <si>
    <t>DFW06 Gulfstream USC</t>
  </si>
  <si>
    <t>AVMX1-27223</t>
  </si>
  <si>
    <t>DFW06 Hackberry View PAR USC</t>
  </si>
  <si>
    <t>AVMX1-22814</t>
  </si>
  <si>
    <t>DFW06 Harley Davidson Garland USC</t>
  </si>
  <si>
    <t>AVMX1-19532</t>
  </si>
  <si>
    <t>DFW06 Honeywell Arapaho USC</t>
  </si>
  <si>
    <t>AVMX1-23243</t>
  </si>
  <si>
    <t>DFW06 Inmar USC</t>
  </si>
  <si>
    <t>AVMX1-22706</t>
  </si>
  <si>
    <t>DFW06 JB Hunt Transportation Dallas USC</t>
  </si>
  <si>
    <t>AVMX1-23225</t>
  </si>
  <si>
    <t>DFW06 JB Hunt Transportation Fort Worth USC</t>
  </si>
  <si>
    <t>AVMX1-23238</t>
  </si>
  <si>
    <t>DFW06 JLL Partners Inc USC</t>
  </si>
  <si>
    <t>AVMX1-13887</t>
  </si>
  <si>
    <t>DFW06 Kenco Whirlpool Corp</t>
  </si>
  <si>
    <t>AVMX1-23731</t>
  </si>
  <si>
    <t>DFW06 Kysor Panel USC</t>
  </si>
  <si>
    <t>AVMX1-23102</t>
  </si>
  <si>
    <t>DFW06 Labinal Power Systems Exec Kiosk USC</t>
  </si>
  <si>
    <t>AVMX1-12540</t>
  </si>
  <si>
    <t>DFW06 Labinal Power Systems USC</t>
  </si>
  <si>
    <t>AVMX1-12522</t>
  </si>
  <si>
    <t>AVMX1-13262</t>
  </si>
  <si>
    <t>DFW06 LKQ Automotive Hutchins USC</t>
  </si>
  <si>
    <t>AVMX1-23203</t>
  </si>
  <si>
    <t>DFW06 Martin Brower USC</t>
  </si>
  <si>
    <t>AVMX1-22703</t>
  </si>
  <si>
    <t>DFW06 Michaels Artistree USC</t>
  </si>
  <si>
    <t>AVMX1-23240</t>
  </si>
  <si>
    <t>DFW06 Michaels Corporate Office USC</t>
  </si>
  <si>
    <t>AVMX1-23673</t>
  </si>
  <si>
    <t>DFW06 Michaels Model Store USC</t>
  </si>
  <si>
    <t>AVMX1-KID11342</t>
  </si>
  <si>
    <t>DFW06 Michaels Ridgepoint USC</t>
  </si>
  <si>
    <t>AVMX1-23733</t>
  </si>
  <si>
    <t>DFW06 National Presort Services Inc USC</t>
  </si>
  <si>
    <t>AVMX1-22788</t>
  </si>
  <si>
    <t>DFW06 Northern Tool and Equipment USC</t>
  </si>
  <si>
    <t>AVMX1-21939</t>
  </si>
  <si>
    <t>DFW06 Nucor USC</t>
  </si>
  <si>
    <t>AVMX1-16851</t>
  </si>
  <si>
    <t>AVMX1-87HK2</t>
  </si>
  <si>
    <t>DFW06 OCC USC</t>
  </si>
  <si>
    <t>AVMX1-16392</t>
  </si>
  <si>
    <t>DFW06 Office 3 at Frisco LP USC</t>
  </si>
  <si>
    <t>AVMX1-23110</t>
  </si>
  <si>
    <t>DFW06 Offices 1 Frisco USC</t>
  </si>
  <si>
    <t>AVMX1-23106</t>
  </si>
  <si>
    <t>DFW06 Offices 2 Frisco USC</t>
  </si>
  <si>
    <t>AVMX1-22078</t>
  </si>
  <si>
    <t>DFW06 Par Capital Madison LLC USC</t>
  </si>
  <si>
    <t>AVMX1-27642</t>
  </si>
  <si>
    <t>DFW06 Plastipak USC</t>
  </si>
  <si>
    <t>AVMX1-22201</t>
  </si>
  <si>
    <t>DFW06 Plaza One 61 USC</t>
  </si>
  <si>
    <t>AVMX1-23086</t>
  </si>
  <si>
    <t>DFW06 PPG USC</t>
  </si>
  <si>
    <t>AVMX1-23137</t>
  </si>
  <si>
    <t>DFW06 Pratt Industries Fort Worth USC</t>
  </si>
  <si>
    <t>AVMX1-22679</t>
  </si>
  <si>
    <t>DFW06 Pratt Industries Rockwall USC</t>
  </si>
  <si>
    <t>AVMX1-22645</t>
  </si>
  <si>
    <t>DFW06 Prescott Group USC</t>
  </si>
  <si>
    <t>AVMX1-19042</t>
  </si>
  <si>
    <t>DFW06 ProPath Associates LLC USC</t>
  </si>
  <si>
    <t>AVMX1-22649</t>
  </si>
  <si>
    <t>DFW06 PVI Industries Everman USC</t>
  </si>
  <si>
    <t>AVMX1-22793</t>
  </si>
  <si>
    <t>DFW06 Quest Diagnostics 1st Floor USC</t>
  </si>
  <si>
    <t>AVMX1-KID17638</t>
  </si>
  <si>
    <t>DFW06 Quest Diagnostics 2nd Floor USC</t>
  </si>
  <si>
    <t>AVMX1-24897</t>
  </si>
  <si>
    <t>DFW06 Regal Research and Manufacturing USC</t>
  </si>
  <si>
    <t>AVMX1-23005</t>
  </si>
  <si>
    <t>DFW06 Region 10 ESC Abrams USC</t>
  </si>
  <si>
    <t>AVMX1-6BHK2</t>
  </si>
  <si>
    <t>DFW06 Region 10 ESC Spring Valley USC</t>
  </si>
  <si>
    <t>AVMX1-22761</t>
  </si>
  <si>
    <t>DFW06 Sally Beauty Supply USC</t>
  </si>
  <si>
    <t>AVMX1-23115</t>
  </si>
  <si>
    <t>DFW06 Shearers FTW USC</t>
  </si>
  <si>
    <t>AVMX1-23732</t>
  </si>
  <si>
    <t>DFW06 Sherwin Williams Div Brands USC</t>
  </si>
  <si>
    <t>AVMX1-23228</t>
  </si>
  <si>
    <t>DFW06 ShipBob USC</t>
  </si>
  <si>
    <t>AVMX1-23116</t>
  </si>
  <si>
    <t>DFW06 Skyline Trinity USC</t>
  </si>
  <si>
    <t>AVMX1-23089</t>
  </si>
  <si>
    <t>DFW06 Southwire Denton USC</t>
  </si>
  <si>
    <t>AVMX1-KLHK2</t>
  </si>
  <si>
    <t>DFW06 Standard Motor Products BR 1 USC</t>
  </si>
  <si>
    <t>AVMX1-22995</t>
  </si>
  <si>
    <t>DFW06 Standard Motor Products BR 2 USC</t>
  </si>
  <si>
    <t>AVMX1-23088</t>
  </si>
  <si>
    <t>DFW06 Steward Health Care Richardson USC</t>
  </si>
  <si>
    <t>AVMX1-22461</t>
  </si>
  <si>
    <t>DFW06 Summit Racing OFC USC</t>
  </si>
  <si>
    <t>AVMX1-ZFHK2</t>
  </si>
  <si>
    <t>DFW06 Summit Racing Retail USC</t>
  </si>
  <si>
    <t>AVMX1-16428</t>
  </si>
  <si>
    <t>DFW06 Sunwest Real Estate Group USC</t>
  </si>
  <si>
    <t>AVMX1-23114</t>
  </si>
  <si>
    <t>DFW06 T Mobile Irving USC</t>
  </si>
  <si>
    <t>AVMX1-23748</t>
  </si>
  <si>
    <t>DFW06 Tarrant Appraisal USC</t>
  </si>
  <si>
    <t>AVMX1-22989</t>
  </si>
  <si>
    <t>DFW06 Teladoc Back USC</t>
  </si>
  <si>
    <t>AVMX1-22902</t>
  </si>
  <si>
    <t>DFW06 Tennyson at Legacy Cushman Wakefield USC</t>
  </si>
  <si>
    <t>AVMX1-23107</t>
  </si>
  <si>
    <t>DFW06 The Chicago School USC</t>
  </si>
  <si>
    <t>AVMX1-22647</t>
  </si>
  <si>
    <t>DFW06 Thompson Realty I USC</t>
  </si>
  <si>
    <t>AVMX1-23241</t>
  </si>
  <si>
    <t>DFW06 THPG HEB Mini Market USC</t>
  </si>
  <si>
    <t>AVMX1-22992</t>
  </si>
  <si>
    <t>DFW06 THR Arlington Memorial 1st Floor USC</t>
  </si>
  <si>
    <t>AVMX1-19552</t>
  </si>
  <si>
    <t>DFW06 THR Denton New Womens Building USC</t>
  </si>
  <si>
    <t>AVMX1-22608</t>
  </si>
  <si>
    <t>DFW06 THR Fort Worth Penn USC</t>
  </si>
  <si>
    <t>AVMX1-18222</t>
  </si>
  <si>
    <t>DFW06 THR Frisco SCO USC</t>
  </si>
  <si>
    <t>AVMX1-22072</t>
  </si>
  <si>
    <t>DFW06 THR FW Penn Heart Center USC</t>
  </si>
  <si>
    <t>AVMX1-19155</t>
  </si>
  <si>
    <t>DFW06 THR Harris Alliance 1st Floor Gift Shop USC</t>
  </si>
  <si>
    <t>AVMX1-22600</t>
  </si>
  <si>
    <t>DFW06 THR Harris HEB USC</t>
  </si>
  <si>
    <t>AVMX1-19805</t>
  </si>
  <si>
    <t>DFW06 THR Harris Hospital Cleburne USC</t>
  </si>
  <si>
    <t>AVMX1-23718</t>
  </si>
  <si>
    <t>DFW06 THR Presby Kaufman USC</t>
  </si>
  <si>
    <t>AVMX1-KID10779</t>
  </si>
  <si>
    <t>DFW06 THR Presby Plano USC</t>
  </si>
  <si>
    <t>AVMX1-KID10521</t>
  </si>
  <si>
    <t>DFW06 THR Presbyterian Dallas aka Texas Health USC</t>
  </si>
  <si>
    <t>AVMX1-23082</t>
  </si>
  <si>
    <t>DFW06 THR Presbyterian Denton USC</t>
  </si>
  <si>
    <t>AVMX1-12976</t>
  </si>
  <si>
    <t>DFW06 THR Rockwall Main USC</t>
  </si>
  <si>
    <t>AVMX1-23227</t>
  </si>
  <si>
    <t>DFW06 Toyota CF USC</t>
  </si>
  <si>
    <t>AVMX1-23568</t>
  </si>
  <si>
    <t>DFW06 Transnorm Systems USC</t>
  </si>
  <si>
    <t>AVMX1-23140</t>
  </si>
  <si>
    <t>DFW06 Trinity Railcar USC</t>
  </si>
  <si>
    <t>AVMX1-27662</t>
  </si>
  <si>
    <t>DFW06 Triple Crown Ford Lincoln USC</t>
  </si>
  <si>
    <t>AVMX1-20732</t>
  </si>
  <si>
    <t>DFW06 TTI Corporate USC</t>
  </si>
  <si>
    <t>AVMX1-23085</t>
  </si>
  <si>
    <t>DFW06 TTI North USC</t>
  </si>
  <si>
    <t>AVMX1-23130</t>
  </si>
  <si>
    <t>DFW06 TTI Southeast USC</t>
  </si>
  <si>
    <t>AVMX1-KID10321</t>
  </si>
  <si>
    <t>DFW06 TTI Southwest USC</t>
  </si>
  <si>
    <t>AVMX1-23660</t>
  </si>
  <si>
    <t>DFW06 TWC BET USC</t>
  </si>
  <si>
    <t>AVMX1-23729</t>
  </si>
  <si>
    <t>DFW06 TWC DFW USCIS USC</t>
  </si>
  <si>
    <t>AVMX1-23651</t>
  </si>
  <si>
    <t>DFW06 UniFirst Fort Worth USC</t>
  </si>
  <si>
    <t>AVMX1-23774</t>
  </si>
  <si>
    <t>DFW06 United Airlines DFW 1 USC</t>
  </si>
  <si>
    <t>AVMX1-23236</t>
  </si>
  <si>
    <t>DFW06 Ventura Foods Main Breakroom USC</t>
  </si>
  <si>
    <t>AVMX1-22707</t>
  </si>
  <si>
    <t>DFW06 Ventura Foods Warehouse Breakroom USC</t>
  </si>
  <si>
    <t>AVMX1-22709</t>
  </si>
  <si>
    <t>DFW06 Watson and Chalin USC</t>
  </si>
  <si>
    <t>AVMX1-23224</t>
  </si>
  <si>
    <t>DFW06 Westdale Market USC</t>
  </si>
  <si>
    <t>AVMX1-14646</t>
  </si>
  <si>
    <t>DFW06 Williams Sonoma USC</t>
  </si>
  <si>
    <t>AVMX1-23002</t>
  </si>
  <si>
    <t>DFW06 XPS Solutions USC</t>
  </si>
  <si>
    <t>AVMX1-23083</t>
  </si>
  <si>
    <t>AVMX1-23084</t>
  </si>
  <si>
    <t>DFW06 Younger Partners USC</t>
  </si>
  <si>
    <t>AVMX1-23230</t>
  </si>
  <si>
    <t>HOU07 ABC Channel 13 USC</t>
  </si>
  <si>
    <t>AVMX1-18187</t>
  </si>
  <si>
    <t>HOU07 Amazon IAH5 USC</t>
  </si>
  <si>
    <t>AVMX1-23160</t>
  </si>
  <si>
    <t>AVMX1-25376</t>
  </si>
  <si>
    <t>HOU07 American Residential Services USC</t>
  </si>
  <si>
    <t>AVMX1-22958</t>
  </si>
  <si>
    <t>HOU07 Art Institute of Houston USC</t>
  </si>
  <si>
    <t>AVMX1-22726</t>
  </si>
  <si>
    <t>HOU07 BHP Market</t>
  </si>
  <si>
    <t>AVMX1-22952</t>
  </si>
  <si>
    <t>HOU07 Bimbo Bakeries USC</t>
  </si>
  <si>
    <t>AVMX1-23155</t>
  </si>
  <si>
    <t>HOU07 CHCP Corp Headquarters USC</t>
  </si>
  <si>
    <t>AVMX1-16112</t>
  </si>
  <si>
    <t>HOU07 CHCP Med Center USC</t>
  </si>
  <si>
    <t>AVMX1-20206</t>
  </si>
  <si>
    <t>HOU07 CHCP SW USC</t>
  </si>
  <si>
    <t>AVMX1-16102</t>
  </si>
  <si>
    <t>HOU07 Conduent Hayes Rd USC</t>
  </si>
  <si>
    <t>AVMX1-23158</t>
  </si>
  <si>
    <t>HOU07 DISA Global Solutions USC</t>
  </si>
  <si>
    <t>AVMX1-16185</t>
  </si>
  <si>
    <t>HOU07 Emerson 6001 Rogerdale USC</t>
  </si>
  <si>
    <t>AVMX1-26625</t>
  </si>
  <si>
    <t>HOU07 Five Below Distribution USC</t>
  </si>
  <si>
    <t>AVMX1-22543</t>
  </si>
  <si>
    <t>HOU07 Frazerbilt USC</t>
  </si>
  <si>
    <t>AVMX1-22727</t>
  </si>
  <si>
    <t>HOU07 Gayesco Wika USC</t>
  </si>
  <si>
    <t>AVMX1-22789</t>
  </si>
  <si>
    <t>HOU07 GE Oil and Gas Service Center USC</t>
  </si>
  <si>
    <t>AVMX1-22976</t>
  </si>
  <si>
    <t>HOU07 GE PNW USC</t>
  </si>
  <si>
    <t>AVMX1-22982</t>
  </si>
  <si>
    <t>HOU07 Granite Property Eldridge USC</t>
  </si>
  <si>
    <t>AVMX1-21892</t>
  </si>
  <si>
    <t>HOU07 HCAD Harris Cty Appraisal Dis USC</t>
  </si>
  <si>
    <t>AVMX1-23153</t>
  </si>
  <si>
    <t>HOU07 Howard Hughes Mgmt Services USC</t>
  </si>
  <si>
    <t>AVMX1-22730</t>
  </si>
  <si>
    <t>HOU07 IMI Critical Engineering USC</t>
  </si>
  <si>
    <t>AVMX1-22981</t>
  </si>
  <si>
    <t>HOU07 Jacintoport International LLC USC</t>
  </si>
  <si>
    <t>AVMX1-12535</t>
  </si>
  <si>
    <t>HOU07 Jakes Finer Foods Gourmet Ranch USC</t>
  </si>
  <si>
    <t>AVMX1-KID10238</t>
  </si>
  <si>
    <t>HOU07 Jakes Finer Foods USC</t>
  </si>
  <si>
    <t>AVMX1-17936</t>
  </si>
  <si>
    <t>HOU07 JB Hunt Transport USC</t>
  </si>
  <si>
    <t>AVMX1-23172</t>
  </si>
  <si>
    <t>HOU07 Legacy Allen Parkway Clinic USC</t>
  </si>
  <si>
    <t>AVMX1-24684</t>
  </si>
  <si>
    <t>HOU07 Legacy Fifth Ward Lyons Clinic USC</t>
  </si>
  <si>
    <t>AVMX1-22961</t>
  </si>
  <si>
    <t>HOU07 Legacy Montrose Clinic USC</t>
  </si>
  <si>
    <t>AVMX1-21637</t>
  </si>
  <si>
    <t>HOU07 Legacy Southwest Clinic USC</t>
  </si>
  <si>
    <t>AVMX1-17577</t>
  </si>
  <si>
    <t>HOU07 Living Spaces Humble USC</t>
  </si>
  <si>
    <t>AVMX1-19756</t>
  </si>
  <si>
    <t>HOU07 Living Spaces Katy USC</t>
  </si>
  <si>
    <t>AVMX1-22964</t>
  </si>
  <si>
    <t>HOU07 Living Spaces Outlet Center USC</t>
  </si>
  <si>
    <t>AVMX1-15798</t>
  </si>
  <si>
    <t>HOU07 LKQ Automotive Core Services USC</t>
  </si>
  <si>
    <t>AVMX1-18656</t>
  </si>
  <si>
    <t>HOU07 LKQ Automotive South USC</t>
  </si>
  <si>
    <t>AVMX1-23162</t>
  </si>
  <si>
    <t>HOU07 Loomis Houston USC</t>
  </si>
  <si>
    <t>AVMX1-25163</t>
  </si>
  <si>
    <t>HOU07 Merit Medical USC</t>
  </si>
  <si>
    <t>AVMX1-23159</t>
  </si>
  <si>
    <t>HOU07 NFI Baytown USC</t>
  </si>
  <si>
    <t>AVMX1-26605</t>
  </si>
  <si>
    <t>HOU07 Parker Hannifin Houston USC</t>
  </si>
  <si>
    <t>AVMX1-23164</t>
  </si>
  <si>
    <t>HOU07 Performance Team Baytown USC</t>
  </si>
  <si>
    <t>AVMX1-26630</t>
  </si>
  <si>
    <t>HOU07 Plastipak Highland USC</t>
  </si>
  <si>
    <t>AVMX1-22963</t>
  </si>
  <si>
    <t>HOU07 Quad Graphics Nac USC</t>
  </si>
  <si>
    <t>AVMX1-21312</t>
  </si>
  <si>
    <t>HOU07 Quest Diagnostics USC</t>
  </si>
  <si>
    <t>AVMX1-23171</t>
  </si>
  <si>
    <t>HOU07 Saddle Creek Logistics New Caney USC</t>
  </si>
  <si>
    <t>AVMX1-25215</t>
  </si>
  <si>
    <t>HOU07 Schlumberger 23400 USC</t>
  </si>
  <si>
    <t>AVMX1-22959</t>
  </si>
  <si>
    <t>HOU07 Schlumberger 23500 USC</t>
  </si>
  <si>
    <t>AVMX1-24890</t>
  </si>
  <si>
    <t>HOU07 Schlumberger Ardmore USC</t>
  </si>
  <si>
    <t>AVMX1-20446</t>
  </si>
  <si>
    <t>HOU07 Schlumberger Cameron 4601 USC</t>
  </si>
  <si>
    <t>AVMX1-22980</t>
  </si>
  <si>
    <t>HOU07 Schlumberger Enclave USC</t>
  </si>
  <si>
    <t>AVMX1-22862</t>
  </si>
  <si>
    <t>HOU07 Schlumberger Main Office USC</t>
  </si>
  <si>
    <t>AVMX1-22984</t>
  </si>
  <si>
    <t>HOU07 Schlumberger North Course USC</t>
  </si>
  <si>
    <t>AVMX1-23275</t>
  </si>
  <si>
    <t>HOU07 Schlumberger Rankin BLDG 6 USC</t>
  </si>
  <si>
    <t>AVMX1-22983</t>
  </si>
  <si>
    <t>HOU07 Schlumberger Richmond RB1 USC</t>
  </si>
  <si>
    <t>AVMX1-23163</t>
  </si>
  <si>
    <t>HOU07 Schlumberger Richmond RB2 USC</t>
  </si>
  <si>
    <t>AVMX1-23170</t>
  </si>
  <si>
    <t>HOU07 Schlumberger Rosharon USC</t>
  </si>
  <si>
    <t>AVMX1-22725</t>
  </si>
  <si>
    <t>HOU07 SEC Energy Admin USC</t>
  </si>
  <si>
    <t>AVMX1-23168</t>
  </si>
  <si>
    <t>HOU07 SEC Energy Maintenance USC</t>
  </si>
  <si>
    <t>AVMX1-23161</t>
  </si>
  <si>
    <t>HOU07 Stream Realty Post Oak USC</t>
  </si>
  <si>
    <t>AVMX1-22747</t>
  </si>
  <si>
    <t>HOU07 Tailored Brands C Pod USC</t>
  </si>
  <si>
    <t>AVMX1-22860</t>
  </si>
  <si>
    <t>HOU07 Targa Resources 17th Floor USC</t>
  </si>
  <si>
    <t>AVMX1-19789</t>
  </si>
  <si>
    <t>HOU07 Targa Resources 18th Floor USC</t>
  </si>
  <si>
    <t>AVMX1-KID10612</t>
  </si>
  <si>
    <t>HOU07 Targa Resources 19th Floor USC</t>
  </si>
  <si>
    <t>AVMX1-NLHK2</t>
  </si>
  <si>
    <t>HOU07 Targa Resources 20th Floor USC</t>
  </si>
  <si>
    <t>AVMX1-KID10649</t>
  </si>
  <si>
    <t>HOU07 Tetra Technologies Inc USC</t>
  </si>
  <si>
    <t>AVMX1-22718</t>
  </si>
  <si>
    <t>HOU07 Valv Technologies USC</t>
  </si>
  <si>
    <t>AVMX1-23152</t>
  </si>
  <si>
    <t>HOU07 Weatherford Spencer USC</t>
  </si>
  <si>
    <t>AVMX1-23165</t>
  </si>
  <si>
    <t>HOU07 Weatherford St James USC</t>
  </si>
  <si>
    <t>AVMX1-23173</t>
  </si>
  <si>
    <t>PHX20 01 Conns Home Plus 2nd Fl USC</t>
  </si>
  <si>
    <t>AVMX1-18935</t>
  </si>
  <si>
    <t>PHX20 01 Tempe St Lukes TT USC</t>
  </si>
  <si>
    <t>AVMX1-17276</t>
  </si>
  <si>
    <t>PHX20 02 Ehrmann Dairy TT</t>
  </si>
  <si>
    <t>AVMX1-19557</t>
  </si>
  <si>
    <t>PHX20 02 Volkswagen 1636 TT</t>
  </si>
  <si>
    <t>AVMX1-18261</t>
  </si>
  <si>
    <t>PHX20 03 Amazon DTU3 USC TT</t>
  </si>
  <si>
    <t>AVMX1-22782</t>
  </si>
  <si>
    <t>PHX20 04 Cox Beardsley USC TT</t>
  </si>
  <si>
    <t>AVMX1-14933</t>
  </si>
  <si>
    <t>PHX20 07 Boeing 543 USC</t>
  </si>
  <si>
    <t>AVMX1-18278</t>
  </si>
  <si>
    <t>PHX20 07 Boeing Aviation 510 USC</t>
  </si>
  <si>
    <t>AVMX1-KID9980</t>
  </si>
  <si>
    <t>PHX20 07 Boeing Aviation 520 USC</t>
  </si>
  <si>
    <t>AVMX1-15220</t>
  </si>
  <si>
    <t>PHX20 09 Amazon DPX4 USC TT</t>
  </si>
  <si>
    <t>AVMX1-18367</t>
  </si>
  <si>
    <t>AVMX1-21083</t>
  </si>
  <si>
    <t>PHX20 09 Amazon DPX7 USC TT</t>
  </si>
  <si>
    <t>AVMX1-16849</t>
  </si>
  <si>
    <t>AVMX1-26721</t>
  </si>
  <si>
    <t>PHX20 11 BH Properties TT USC</t>
  </si>
  <si>
    <t>AVMX1-17573</t>
  </si>
  <si>
    <t>PHX20 11 Leslies Poolmart Main TT USC</t>
  </si>
  <si>
    <t>AVMX1-18274</t>
  </si>
  <si>
    <t>PHX20 11 Leslies Poolmart Northeast TT USC</t>
  </si>
  <si>
    <t>AVMX1-19141</t>
  </si>
  <si>
    <t>PHX20 31 162nd Air National Guard Davis Monthan USC TT</t>
  </si>
  <si>
    <t>AVMX1-13318</t>
  </si>
  <si>
    <t>PHX20 31 Davis Monthan AFB TT USC</t>
  </si>
  <si>
    <t>AVMX1-18813</t>
  </si>
  <si>
    <t>PHX20 31 Davis Monthan Bldg 4820 TT USC</t>
  </si>
  <si>
    <t>AVMX1-19295</t>
  </si>
  <si>
    <t>PHX20 Amazon AZA9 USC</t>
  </si>
  <si>
    <t>AVMX1-18957</t>
  </si>
  <si>
    <t>AVMX1-27142</t>
  </si>
  <si>
    <t>PHX20 Amazon DPX8 2nd Market USC</t>
  </si>
  <si>
    <t>AVMX1-18428</t>
  </si>
  <si>
    <t>PHX20 Amazon DPX8 USC TT</t>
  </si>
  <si>
    <t>AVMX1-22686</t>
  </si>
  <si>
    <t>AVMX1-22734</t>
  </si>
  <si>
    <t>PHX20 AMEX 56th St Bldg 3 Sierra 2nd Flr USC</t>
  </si>
  <si>
    <t>AVMX1-17498</t>
  </si>
  <si>
    <t>PHX20 AMEX 56th St Bldg 3 Sierra 3rd Flr USC</t>
  </si>
  <si>
    <t>AVMX1-19010</t>
  </si>
  <si>
    <t>PHX20 AMEX DRN 2nd floor USC TT</t>
  </si>
  <si>
    <t>AVMX1-21098</t>
  </si>
  <si>
    <t>PHX20 AMEX DRN 3rd Floor NANO USC TT</t>
  </si>
  <si>
    <t>AVMX1-18937</t>
  </si>
  <si>
    <t>PHX20 AMEX DRN 3rd floor USC TT</t>
  </si>
  <si>
    <t>AVMX1-26363</t>
  </si>
  <si>
    <t>PHX20 AMEX DRN 4th floor NANO USC TT</t>
  </si>
  <si>
    <t>AVMX1-21097</t>
  </si>
  <si>
    <t>PHX20 AMEX DRN 4th floor USC TT</t>
  </si>
  <si>
    <t>AVMX1-21093</t>
  </si>
  <si>
    <t>PHX20 AMEX IPC 1st Floor Breakroom USC TT</t>
  </si>
  <si>
    <t>AVMX1-18594</t>
  </si>
  <si>
    <t>PHX20 AMEX IPC 2nd Floor Breakroom USC TT</t>
  </si>
  <si>
    <t>AVMX1-18576</t>
  </si>
  <si>
    <t>PHX20 AMEX IPC 3rd Floor Breakroom USC TT</t>
  </si>
  <si>
    <t>AVMX1-18590</t>
  </si>
  <si>
    <t>PHX20 Aviation Corporation USC</t>
  </si>
  <si>
    <t>AVMX1-14939</t>
  </si>
  <si>
    <t>PHX20 BH Properties Dreamy USC</t>
  </si>
  <si>
    <t>AVMX1-21282</t>
  </si>
  <si>
    <t>PHX20 Boeing 530 East USC</t>
  </si>
  <si>
    <t>AVMX1-16845</t>
  </si>
  <si>
    <t>PHX20 Boeing 530 West USC</t>
  </si>
  <si>
    <t>AVMX1-19035</t>
  </si>
  <si>
    <t>PHX20 Boeing 531 USC</t>
  </si>
  <si>
    <t>AVMX1-18886</t>
  </si>
  <si>
    <t>PHX20 Boeing Building 570</t>
  </si>
  <si>
    <t>AVMX1-KID10355</t>
  </si>
  <si>
    <t>PHX20 Broadway 101 USC</t>
  </si>
  <si>
    <t>AVMX1-24556</t>
  </si>
  <si>
    <t>PHX20 CAC Apache Junction TT</t>
  </si>
  <si>
    <t>AVMX1-20615</t>
  </si>
  <si>
    <t>PHX20 CAC Maricopa TT</t>
  </si>
  <si>
    <t>AVMX1-19079</t>
  </si>
  <si>
    <t>PHX20 CAC San Tan TT</t>
  </si>
  <si>
    <t>AVMX1-19563</t>
  </si>
  <si>
    <t>PHX20 Carvana 1305 HQ3 USC TT</t>
  </si>
  <si>
    <t>AVMX1-18260</t>
  </si>
  <si>
    <t>PHX20 Cavalry Investments 275 USC</t>
  </si>
  <si>
    <t>AVMX1-KID10351</t>
  </si>
  <si>
    <t>PHX20 Celerion Main Building USC</t>
  </si>
  <si>
    <t>AVMX1-19389</t>
  </si>
  <si>
    <t>PHX20 Celerion Secondary Building USC</t>
  </si>
  <si>
    <t>AVMX1-19394</t>
  </si>
  <si>
    <t>PHX20 Cox Behrend USC TT</t>
  </si>
  <si>
    <t>AVMX1-ZT0M2</t>
  </si>
  <si>
    <t>PHX20 Cox Union Hills TT USC</t>
  </si>
  <si>
    <t>AVMX1-18816</t>
  </si>
  <si>
    <t>PHX20 Davis Monthan AFB BLDG 4810 TT USC</t>
  </si>
  <si>
    <t>AVMX1-19560</t>
  </si>
  <si>
    <t>PHX20 Empire Cat Mesa Hydraulic Shop TT</t>
  </si>
  <si>
    <t>AVMX1-17634</t>
  </si>
  <si>
    <t>PHX20 Envision Physician Services TT USC</t>
  </si>
  <si>
    <t>AVMX1-18456</t>
  </si>
  <si>
    <t>PHX20 Five Below DC USC</t>
  </si>
  <si>
    <t>AVMX1-17709</t>
  </si>
  <si>
    <t>PHX20 Georgia Pacific Tolleson USC</t>
  </si>
  <si>
    <t>AVMX1-18255</t>
  </si>
  <si>
    <t>PHX20 Gila River Gaming Lone Butte USC</t>
  </si>
  <si>
    <t>AVMX1-18408</t>
  </si>
  <si>
    <t>PHX20 Gila River Gaming Vee Quiva USC</t>
  </si>
  <si>
    <t>AVMX1-18401</t>
  </si>
  <si>
    <t>PHX20 Gila River Gaming Wild Horse Pass USC</t>
  </si>
  <si>
    <t>AVMX1-24953</t>
  </si>
  <si>
    <t>PHX20 Honor Health NSSC USC TT</t>
  </si>
  <si>
    <t>AVMX1-17275</t>
  </si>
  <si>
    <t>PHX20 Luke AFB Army Reserve Mesa USC</t>
  </si>
  <si>
    <t>AVMX1-YT0M2</t>
  </si>
  <si>
    <t>PHX20 Luke AFB Army Reserve Phoenix USC</t>
  </si>
  <si>
    <t>AVMX1-18409</t>
  </si>
  <si>
    <t>PHX20 Luke AFB Bldg 587 USC</t>
  </si>
  <si>
    <t>AVMX1-25309</t>
  </si>
  <si>
    <t>PHX20 Luke AFB New Reserve Building USC</t>
  </si>
  <si>
    <t>AVMX1-KID10572</t>
  </si>
  <si>
    <t>PHX20 Moog Inc Tempe USC</t>
  </si>
  <si>
    <t>AVMX1-19804</t>
  </si>
  <si>
    <t>PHX20 Muscular Moving Men and Storage USC</t>
  </si>
  <si>
    <t>AVMX1-18256</t>
  </si>
  <si>
    <t>PHX20 Niagara Bottling Mesa USC</t>
  </si>
  <si>
    <t>AVMX1-19036</t>
  </si>
  <si>
    <t>PHX20 One Main Financial 1st Floor</t>
  </si>
  <si>
    <t>AVMX1-16846</t>
  </si>
  <si>
    <t>PHX20 One Main Financial 2nd Floor</t>
  </si>
  <si>
    <t>AVMX1-18251</t>
  </si>
  <si>
    <t>PHX20 Parker Aerospace Glendale</t>
  </si>
  <si>
    <t>AVMX1-17280</t>
  </si>
  <si>
    <t>PHX20 Ports America USC</t>
  </si>
  <si>
    <t>AVMX1-25321</t>
  </si>
  <si>
    <t>PHX20 Progressive Insurance USC</t>
  </si>
  <si>
    <t>AVMX1-18262</t>
  </si>
  <si>
    <t>PHX20 Shamrock Corporate USC</t>
  </si>
  <si>
    <t>AVMX1-17495</t>
  </si>
  <si>
    <t>PHX20 SME Steel USC</t>
  </si>
  <si>
    <t>AVMX1-24792</t>
  </si>
  <si>
    <t>REN14 1005 SNC 1675 Prater USC</t>
  </si>
  <si>
    <t>AVMX1-12805</t>
  </si>
  <si>
    <t>REN14 1005 SNC 220 Vista USC</t>
  </si>
  <si>
    <t>AVMX1-16314</t>
  </si>
  <si>
    <t>REN14 1005 SNC 550 Vista USC</t>
  </si>
  <si>
    <t>AVMX1-KID10518</t>
  </si>
  <si>
    <t>REN14 1005 SNC Corporate USC</t>
  </si>
  <si>
    <t>AVMX1-KID9277</t>
  </si>
  <si>
    <t>REN14 Amazon DLV3 USC</t>
  </si>
  <si>
    <t>AVMX1-23314</t>
  </si>
  <si>
    <t>AVMX1-23317</t>
  </si>
  <si>
    <t>REN14 Amazon RNO4</t>
  </si>
  <si>
    <t>AVMX1-15300</t>
  </si>
  <si>
    <t>AVMX1-18393</t>
  </si>
  <si>
    <t>AVMX1-19006</t>
  </si>
  <si>
    <t>REN14 American Highway USC</t>
  </si>
  <si>
    <t>AVMX1-14245</t>
  </si>
  <si>
    <t>REN14 Anixter USC</t>
  </si>
  <si>
    <t>AVMX1-16054</t>
  </si>
  <si>
    <t>REN14 Berry Global USC</t>
  </si>
  <si>
    <t>AVMX1-15301</t>
  </si>
  <si>
    <t>REN14 Chromalloy USC</t>
  </si>
  <si>
    <t>AVMX1-15921</t>
  </si>
  <si>
    <t>REN14 Eaton USC</t>
  </si>
  <si>
    <t>AVMX1-23315</t>
  </si>
  <si>
    <t>REN14 Foot Locker Corporate Services USC</t>
  </si>
  <si>
    <t>AVMX1-19081</t>
  </si>
  <si>
    <t>REN14 General Motors Reno USC</t>
  </si>
  <si>
    <t>AVMX1-22544</t>
  </si>
  <si>
    <t>REN14 Makita USA Inc USC</t>
  </si>
  <si>
    <t>AVMX1-1RHK2</t>
  </si>
  <si>
    <t>REN14 Marys Gone Crackers USC</t>
  </si>
  <si>
    <t>AVMX1-16261</t>
  </si>
  <si>
    <t>REN14 MicroMetl USC</t>
  </si>
  <si>
    <t>AVMX1-22668</t>
  </si>
  <si>
    <t>REN14 North Sails Building 1 USC</t>
  </si>
  <si>
    <t>AVMX1-19054</t>
  </si>
  <si>
    <t>REN14 North Sails Building 2 USC</t>
  </si>
  <si>
    <t>AVMX1-19587</t>
  </si>
  <si>
    <t>REN14 PP Foundry USC</t>
  </si>
  <si>
    <t>AVMX1-24004</t>
  </si>
  <si>
    <t>REN14 Ritz Carlton Highland Resort Condo Association USC</t>
  </si>
  <si>
    <t>AVMX1-22406</t>
  </si>
  <si>
    <t>REN14 Sage Sustainable Electronics USC</t>
  </si>
  <si>
    <t>AVMX1-16260</t>
  </si>
  <si>
    <t>REN14 Starbucks USC</t>
  </si>
  <si>
    <t>AVMX1-14067</t>
  </si>
  <si>
    <t>REN14 The Public Restroom Company USC TT</t>
  </si>
  <si>
    <t>AVMX1-16089</t>
  </si>
  <si>
    <t>REN14 Trademark Global USC</t>
  </si>
  <si>
    <t>AVMX1-23627</t>
  </si>
  <si>
    <t>REN14 Walkenhorsts USC</t>
  </si>
  <si>
    <t>AVMX1-24946</t>
  </si>
  <si>
    <t>REN14 World Pak USC</t>
  </si>
  <si>
    <t>AVMX1-16098</t>
  </si>
  <si>
    <t>REN14 Zazzle USC</t>
  </si>
  <si>
    <t>AVMX1-16386</t>
  </si>
  <si>
    <t>SAT04 Accent San Antonio Breakroom USC</t>
  </si>
  <si>
    <t>AVMX1-17008</t>
  </si>
  <si>
    <t>SAT04 AMAZON DSX5 USC</t>
  </si>
  <si>
    <t>AVMX1-1DXK2</t>
  </si>
  <si>
    <t>AVMX1-24999</t>
  </si>
  <si>
    <t>SAT04 AMAZON DSX7 USC</t>
  </si>
  <si>
    <t>AVMX1-24107</t>
  </si>
  <si>
    <t>AVMX1-24108</t>
  </si>
  <si>
    <t>SAT04 AMAZON DSX9 USC</t>
  </si>
  <si>
    <t>AVMX1-24264</t>
  </si>
  <si>
    <t>AVMX1-24265</t>
  </si>
  <si>
    <t>SAT04 Amazon STX7 USC</t>
  </si>
  <si>
    <t>AVMX1-24541</t>
  </si>
  <si>
    <t>SAT04 Bexar Metro 911 USC</t>
  </si>
  <si>
    <t>AVMX1-17736</t>
  </si>
  <si>
    <t>SAT04 CGT US Limited USC</t>
  </si>
  <si>
    <t>AVMX1-22592</t>
  </si>
  <si>
    <t>SAT04 CH Guenther USC</t>
  </si>
  <si>
    <t>AVMX1-22962</t>
  </si>
  <si>
    <t>SAT04 Concorde Career College USC</t>
  </si>
  <si>
    <t>AVMX1-22585</t>
  </si>
  <si>
    <t>SAT04 Core Mark International USC</t>
  </si>
  <si>
    <t>AVMX1-P9HK2</t>
  </si>
  <si>
    <t>SAT04 CST Brands Inc USC</t>
  </si>
  <si>
    <t>AVMX1-23054</t>
  </si>
  <si>
    <t>SAT04 Direct Energy Airtron USC</t>
  </si>
  <si>
    <t>AVMX1-22830</t>
  </si>
  <si>
    <t>SAT04 Galen College Fredericksburg Rd USC</t>
  </si>
  <si>
    <t>AVMX1-22266</t>
  </si>
  <si>
    <t>SAT04 Galen School of Nursing John Smith 2nd Floor USC</t>
  </si>
  <si>
    <t>AVMX1-22827</t>
  </si>
  <si>
    <t>SAT04 Galen School of Nursing John Smith 6th Floor USC</t>
  </si>
  <si>
    <t>AVMX1-22825</t>
  </si>
  <si>
    <t>SAT04 Georgia Pacific Gypsum USC</t>
  </si>
  <si>
    <t>AVMX1-22926</t>
  </si>
  <si>
    <t>SAT04 Grande Communications USC</t>
  </si>
  <si>
    <t>AVMX1-22708</t>
  </si>
  <si>
    <t>SAT04 Guadalupe County USC</t>
  </si>
  <si>
    <t>AVMX1-22743</t>
  </si>
  <si>
    <t>SAT04 Hexcel Corp Carbon USC</t>
  </si>
  <si>
    <t>AVMX1-22591</t>
  </si>
  <si>
    <t>SAT04 Hexcel Corp Main USC</t>
  </si>
  <si>
    <t>AVMX1-22596</t>
  </si>
  <si>
    <t>SAT04 Hill Country Bakery Market 2 USC</t>
  </si>
  <si>
    <t>AVMX1-26360</t>
  </si>
  <si>
    <t>SAT04 Hill Country Bakery USC</t>
  </si>
  <si>
    <t>AVMX1-22696</t>
  </si>
  <si>
    <t>SAT04 Joyson Safety Systems USC</t>
  </si>
  <si>
    <t>AVMX1-18536</t>
  </si>
  <si>
    <t>SAT04 Judson ISD Transportation USC</t>
  </si>
  <si>
    <t>AVMX1-17702</t>
  </si>
  <si>
    <t>SAT04 KSAT TV USC</t>
  </si>
  <si>
    <t>AVMX1-22826</t>
  </si>
  <si>
    <t>SAT04 Maruchan USC</t>
  </si>
  <si>
    <t>AVMX1-22593</t>
  </si>
  <si>
    <t>SAT04 Metalsa USC</t>
  </si>
  <si>
    <t>AVMX1-22698</t>
  </si>
  <si>
    <t>SAT04 Pacific Seafood USC</t>
  </si>
  <si>
    <t>AVMX1-22695</t>
  </si>
  <si>
    <t>SAT04 Pape Dawson Brookhollow USC</t>
  </si>
  <si>
    <t>AVMX1-27475</t>
  </si>
  <si>
    <t>SAT04 Pape Dawson USC</t>
  </si>
  <si>
    <t>AVMX1-25273</t>
  </si>
  <si>
    <t>SAT04 Principle BMW of San Antonio USC</t>
  </si>
  <si>
    <t>AVMX1-23350</t>
  </si>
  <si>
    <t>SAT04 San Antonio Dodge Chrysler Jeep USC</t>
  </si>
  <si>
    <t>AVMX1-23057</t>
  </si>
  <si>
    <t>SAT04 Strasburger Attorneys At Law USC</t>
  </si>
  <si>
    <t>AVMX1-23045</t>
  </si>
  <si>
    <t>SAT04 SWBC HQ USC</t>
  </si>
  <si>
    <t>AVMX1-17642</t>
  </si>
  <si>
    <t>SAT04 SWBC SC3 Lockhill Selma USC</t>
  </si>
  <si>
    <t>AVMX1-17737</t>
  </si>
  <si>
    <t>SAT04 SWBC SC5 1st Floor USC</t>
  </si>
  <si>
    <t>AVMX1-17637</t>
  </si>
  <si>
    <t>SAT04 The Bank of San Antonio USC</t>
  </si>
  <si>
    <t>AVMX1-22587</t>
  </si>
  <si>
    <t>SAT04 TSAOG Orhtopaedic USC</t>
  </si>
  <si>
    <t>AVMX1-23046</t>
  </si>
  <si>
    <t>SAT04 Victory Capital Management USC</t>
  </si>
  <si>
    <t>AVMX1-25931</t>
  </si>
  <si>
    <t>SAT04 Visionworks USC</t>
  </si>
  <si>
    <t>AVMX1-22923</t>
  </si>
  <si>
    <t>SAT04 Walmart DC NB1 FID USC</t>
  </si>
  <si>
    <t>AVMX1-22465</t>
  </si>
  <si>
    <t>SAT04 Walmart DC NB1 FRONT USC</t>
  </si>
  <si>
    <t>AVMX1-22745</t>
  </si>
  <si>
    <t>SAT04 Walmart DC NB3 USC</t>
  </si>
  <si>
    <t>AVMX1-22728</t>
  </si>
  <si>
    <t>SAT04 Walmart NB 4th Market USC</t>
  </si>
  <si>
    <t>AVMX1-22744</t>
  </si>
  <si>
    <t>SAT04 WalmartSams Distribution Center 2 USC</t>
  </si>
  <si>
    <t>AVMX1-22746</t>
  </si>
  <si>
    <t>SAT04 West Corp Laureate Bldg 5000 USC</t>
  </si>
  <si>
    <t>AVMX1-23044</t>
  </si>
  <si>
    <t>SAT04 Westdale Real Estate USC</t>
  </si>
  <si>
    <t>AVMX1-22650</t>
  </si>
  <si>
    <t>SAT04 Whataburger USC</t>
  </si>
  <si>
    <t>AVMX1-22884</t>
  </si>
  <si>
    <t>WTX09 3M Beads Breakroom USC</t>
  </si>
  <si>
    <t>AVMX1-22571</t>
  </si>
  <si>
    <t>WTX09 3M License Plate Breakroom USC</t>
  </si>
  <si>
    <t>AVMX1-22568</t>
  </si>
  <si>
    <t>WTX09 3M Main Breakroom USC</t>
  </si>
  <si>
    <t>AVMX1-22586</t>
  </si>
  <si>
    <t>WTX09 3M MRX Breakroom USC</t>
  </si>
  <si>
    <t>AVMX1-22583</t>
  </si>
  <si>
    <t>WTX09 AbiMar Foods Inc North USC</t>
  </si>
  <si>
    <t>AVMX1-24871</t>
  </si>
  <si>
    <t>WTX09 AbiMar Foods Inc South USC</t>
  </si>
  <si>
    <t>AVMX1-25466</t>
  </si>
  <si>
    <t>WTX09 Amazon LBB5 USC</t>
  </si>
  <si>
    <t>AVMX1-24539</t>
  </si>
  <si>
    <t>AVMX1-24844</t>
  </si>
  <si>
    <t>WTX09 ATT Call Center Mod C USC</t>
  </si>
  <si>
    <t>AVMX1-22570</t>
  </si>
  <si>
    <t>WTX09 ATT Call Center Mod D USC</t>
  </si>
  <si>
    <t>AVMX1-25663</t>
  </si>
  <si>
    <t>WTX09 Bandag USC</t>
  </si>
  <si>
    <t>AVMX1-16030</t>
  </si>
  <si>
    <t>WTX09 BCBS San Angelo USC</t>
  </si>
  <si>
    <t>AVMX1-18028</t>
  </si>
  <si>
    <t>AVMX1-23189</t>
  </si>
  <si>
    <t>WTX09 Broadwind Towers USC</t>
  </si>
  <si>
    <t>AVMX1-23157</t>
  </si>
  <si>
    <t>WTX09 Champion X Windway Bldg D USC</t>
  </si>
  <si>
    <t>AVMX1-22602</t>
  </si>
  <si>
    <t>WTX09 Cintas Corporation USC</t>
  </si>
  <si>
    <t>AVMX1-25244</t>
  </si>
  <si>
    <t>WTX09 Continental Dairy Facilities Southwest USC</t>
  </si>
  <si>
    <t>AVMX1-26602</t>
  </si>
  <si>
    <t>WTX09 Dyess AFB The Hanger USC</t>
  </si>
  <si>
    <t>AVMX1-22496</t>
  </si>
  <si>
    <t>WTX09 Family Dollar USC</t>
  </si>
  <si>
    <t>AVMX1-22483</t>
  </si>
  <si>
    <t>WTX09 Frontier Global USC</t>
  </si>
  <si>
    <t>AVMX1-23205</t>
  </si>
  <si>
    <t>WTX09 Goodfellow AFB USC</t>
  </si>
  <si>
    <t>AVMX1-23360</t>
  </si>
  <si>
    <t>WTX09 KWES TV USC</t>
  </si>
  <si>
    <t>AVMX1-23202</t>
  </si>
  <si>
    <t>WTX09 Mclane Lubbock USC</t>
  </si>
  <si>
    <t>AVMX1-22495</t>
  </si>
  <si>
    <t>AVMX1-27093</t>
  </si>
  <si>
    <t>WTX09 NexTier Oilfield Solutions USC</t>
  </si>
  <si>
    <t>AVMX1-25506</t>
  </si>
  <si>
    <t>WTX09 OReilly Distribution Center Lubbock USC</t>
  </si>
  <si>
    <t>AVMX1-24734</t>
  </si>
  <si>
    <t>WTX09 Oxy Permian USC</t>
  </si>
  <si>
    <t>AVMX1-22584</t>
  </si>
  <si>
    <t>WTX09 Pactiv LLC TXAbE USC</t>
  </si>
  <si>
    <t>AVMX1-19410</t>
  </si>
  <si>
    <t>WTX09 Pecos Farms LLC USC</t>
  </si>
  <si>
    <t>AVMX1-25121</t>
  </si>
  <si>
    <t>WTX09 Plains Marketing 1st Floor USC</t>
  </si>
  <si>
    <t>AVMX1-23174</t>
  </si>
  <si>
    <t>WTX09 Plains Marketing 3rd Floor USC</t>
  </si>
  <si>
    <t>AVMX1-23175</t>
  </si>
  <si>
    <t>WTX09 Propetro FM 307 USC</t>
  </si>
  <si>
    <t>AVMX1-17277</t>
  </si>
  <si>
    <t>AVMX1-22575</t>
  </si>
  <si>
    <t>WTX09 Propetro USC</t>
  </si>
  <si>
    <t>AVMX1-22972</t>
  </si>
  <si>
    <t>WTX09 Region 14 ESC USC</t>
  </si>
  <si>
    <t>AVMX1-22497</t>
  </si>
  <si>
    <t>WTX09 Shearer Foods Lubbock USC</t>
  </si>
  <si>
    <t>AVMX1-22688</t>
  </si>
  <si>
    <t>WTX09 Teraco USC</t>
  </si>
  <si>
    <t>AVMX1-22582</t>
  </si>
  <si>
    <t>WTX09 United States Gypsum 3 Board USC</t>
  </si>
  <si>
    <t>AVMX1-26978</t>
  </si>
  <si>
    <t>WTX09 United States Gypsum Main USC</t>
  </si>
  <si>
    <t>AVMX1-22573</t>
  </si>
  <si>
    <t>ZZZ DFW06 Ollies Distribution Center USC</t>
  </si>
  <si>
    <t>AVMX1-18984</t>
  </si>
  <si>
    <t>ZZZ DFW06 The Richards Group USC</t>
  </si>
  <si>
    <t>AVMX1-KID11548</t>
  </si>
  <si>
    <t>ZZZ HOU07 Accent Houston Breakroom USC</t>
  </si>
  <si>
    <t>AVMX1-15277</t>
  </si>
  <si>
    <t>ZZZ HOU07 Covestro Admin USC</t>
  </si>
  <si>
    <t>AVMX1-16894</t>
  </si>
  <si>
    <t>ZZZ HOU07 Covestro Cafeteria USC</t>
  </si>
  <si>
    <t>AVMX1-7GHK2</t>
  </si>
  <si>
    <t>ZZZ PHX20 Carvana HQ1 USC TT</t>
  </si>
  <si>
    <t>AVMX1-17501</t>
  </si>
  <si>
    <t>Advantage Food and Beverage FKA BinskyCorp</t>
  </si>
  <si>
    <t>AFB Columbus Warehouse</t>
  </si>
  <si>
    <t>AVMX1-11457</t>
  </si>
  <si>
    <t>Akzo Nobel Cleveland</t>
  </si>
  <si>
    <t>AVMX1-10926</t>
  </si>
  <si>
    <t>Akzo Nobel Columbus</t>
  </si>
  <si>
    <t>AVMX1-24576</t>
  </si>
  <si>
    <t>Amazon CLE2 Main</t>
  </si>
  <si>
    <t>AVMX1-24919</t>
  </si>
  <si>
    <t>AVMX1-KID12002</t>
  </si>
  <si>
    <t>AVMX1-KID12200</t>
  </si>
  <si>
    <t>AVMX1-KID12725</t>
  </si>
  <si>
    <t>AVMX1-KID12948</t>
  </si>
  <si>
    <t>AVMX1-KID13870</t>
  </si>
  <si>
    <t>Amazon CLE2 Mezzanine</t>
  </si>
  <si>
    <t>AVMX1-20643</t>
  </si>
  <si>
    <t>AVMX1-7532</t>
  </si>
  <si>
    <t>AVMX1-KID12123</t>
  </si>
  <si>
    <t>AVMX1-KID12210</t>
  </si>
  <si>
    <t>Amazon CLE5 Twinsburg</t>
  </si>
  <si>
    <t>AVMX1-4F4B4632</t>
  </si>
  <si>
    <t>AVMX1-KID17042</t>
  </si>
  <si>
    <t>Amazon CMH5 West Jefferson</t>
  </si>
  <si>
    <t>AVMX1-25099</t>
  </si>
  <si>
    <t>AVMX1-25100</t>
  </si>
  <si>
    <t>AVMX1-KID9134</t>
  </si>
  <si>
    <t>Amazon DCL2 Akron</t>
  </si>
  <si>
    <t>AVMX1-20774</t>
  </si>
  <si>
    <t>Amazon DCL4 Bedford</t>
  </si>
  <si>
    <t>AVMX1-24028</t>
  </si>
  <si>
    <t>AVMX1-4F384D31</t>
  </si>
  <si>
    <t>Amazon DCL7 Lakewood</t>
  </si>
  <si>
    <t>AVMX1-24676</t>
  </si>
  <si>
    <t>AVMX1-4F424D32</t>
  </si>
  <si>
    <t>Amazon DCL9 Brooklyn</t>
  </si>
  <si>
    <t>AVMX1-4F353232</t>
  </si>
  <si>
    <t>AVMX1-4F434432</t>
  </si>
  <si>
    <t>Amazon DCN2 Columbus</t>
  </si>
  <si>
    <t>AVMX1-17202</t>
  </si>
  <si>
    <t>KIOSKAV-9V0C46C</t>
  </si>
  <si>
    <t>American Nitrile</t>
  </si>
  <si>
    <t>AVMX1-22475</t>
  </si>
  <si>
    <t>Ares Sportswear</t>
  </si>
  <si>
    <t>AVMX1-H0026</t>
  </si>
  <si>
    <t>Armorsource</t>
  </si>
  <si>
    <t>AVMX1-4F4A3832</t>
  </si>
  <si>
    <t>Armstrong Ceiling Tile</t>
  </si>
  <si>
    <t>AVMX1-KID9201</t>
  </si>
  <si>
    <t>Athens Foods BP</t>
  </si>
  <si>
    <t>AVMX1-11460</t>
  </si>
  <si>
    <t>AVMX1-24487</t>
  </si>
  <si>
    <t>Baesman Columbus</t>
  </si>
  <si>
    <t>AVMX1-10316</t>
  </si>
  <si>
    <t>Battelle JM10</t>
  </si>
  <si>
    <t>AVMX1-26475</t>
  </si>
  <si>
    <t>Battelle JM7</t>
  </si>
  <si>
    <t>AVMX1-7TSBX</t>
  </si>
  <si>
    <t>Bob Evans New Albany</t>
  </si>
  <si>
    <t>AVMX1-KID3482</t>
  </si>
  <si>
    <t>Brightview</t>
  </si>
  <si>
    <t>AVMX1-17866</t>
  </si>
  <si>
    <t>Briskheat Columbus</t>
  </si>
  <si>
    <t>AVMX1-26236</t>
  </si>
  <si>
    <t>Briskheat Office</t>
  </si>
  <si>
    <t>AVMX1-24499</t>
  </si>
  <si>
    <t>Capsa Canal</t>
  </si>
  <si>
    <t>AVMX1-11509</t>
  </si>
  <si>
    <t>Cerelia</t>
  </si>
  <si>
    <t>AVMX1-4F564258</t>
  </si>
  <si>
    <t>Cheryls Cookies</t>
  </si>
  <si>
    <t>AVMX1-4F394332</t>
  </si>
  <si>
    <t>Clopay</t>
  </si>
  <si>
    <t>AVMX1-20450</t>
  </si>
  <si>
    <t>CTDI Grove City</t>
  </si>
  <si>
    <t>AVMX1-4F513533</t>
  </si>
  <si>
    <t>AVMX1-KID12109</t>
  </si>
  <si>
    <t>Cyril Scott Lancaster</t>
  </si>
  <si>
    <t>AVMX1-11508</t>
  </si>
  <si>
    <t>Daifuku Columbus</t>
  </si>
  <si>
    <t>AVMX1-10823</t>
  </si>
  <si>
    <t>Decision One</t>
  </si>
  <si>
    <t>AVMX1-536</t>
  </si>
  <si>
    <t>Diamond Innovations</t>
  </si>
  <si>
    <t>AVMX1-11593</t>
  </si>
  <si>
    <t>Dollar Tree DC15</t>
  </si>
  <si>
    <t>AVMX1-4F4A3332</t>
  </si>
  <si>
    <t>Drees Homes</t>
  </si>
  <si>
    <t>AVMX1-12232</t>
  </si>
  <si>
    <t>DSC West Jefferson</t>
  </si>
  <si>
    <t>AVMX1-10930</t>
  </si>
  <si>
    <t>Dupont Kapton</t>
  </si>
  <si>
    <t>AVMX1-16656</t>
  </si>
  <si>
    <t>Dupont Mylar</t>
  </si>
  <si>
    <t>AVMX1-12166</t>
  </si>
  <si>
    <t>Dupont Tedlar</t>
  </si>
  <si>
    <t>AVMX1-12268</t>
  </si>
  <si>
    <t>Dupont Vespel</t>
  </si>
  <si>
    <t>AVMX1-4F544258</t>
  </si>
  <si>
    <t>EMHT New Albany</t>
  </si>
  <si>
    <t>AVMX1-24029</t>
  </si>
  <si>
    <t>EMS Cleveland</t>
  </si>
  <si>
    <t>AVMX1-26332</t>
  </si>
  <si>
    <t>Equity Newark</t>
  </si>
  <si>
    <t>AVMX1-19400</t>
  </si>
  <si>
    <t>Essilor Annex CDC2</t>
  </si>
  <si>
    <t>AVMX1-KID9136</t>
  </si>
  <si>
    <t>Essilor Groveport CDC1</t>
  </si>
  <si>
    <t>AVMX1-11480</t>
  </si>
  <si>
    <t>Essilor Labs ELOA</t>
  </si>
  <si>
    <t>AVMX1-KID14679</t>
  </si>
  <si>
    <t>Exact Care Pharmacy</t>
  </si>
  <si>
    <t>AVMX1-KID3932</t>
  </si>
  <si>
    <t>Express Point GC</t>
  </si>
  <si>
    <t>AVMX1-11412</t>
  </si>
  <si>
    <t>Farber Specialty Vehicles</t>
  </si>
  <si>
    <t>AVMX1-4F303532</t>
  </si>
  <si>
    <t>FedEx Logistics</t>
  </si>
  <si>
    <t>AVMX1-KID14669</t>
  </si>
  <si>
    <t>Flight Safety 1st Floor</t>
  </si>
  <si>
    <t>AVMX1-KID12102</t>
  </si>
  <si>
    <t>Flight Safety 2nd Floor</t>
  </si>
  <si>
    <t>AVMX1-4F313732(2)</t>
  </si>
  <si>
    <t>Fortis College Westerville</t>
  </si>
  <si>
    <t>AVMX1-Z4HK2</t>
  </si>
  <si>
    <t>Forward Air Groveport</t>
  </si>
  <si>
    <t>AVMX1-KID12961</t>
  </si>
  <si>
    <t>Fox 19 Cincinnati</t>
  </si>
  <si>
    <t>AVMX1-11306</t>
  </si>
  <si>
    <t>Fox 19 Upstairs</t>
  </si>
  <si>
    <t>AVMX1-19959</t>
  </si>
  <si>
    <t>Hague Main</t>
  </si>
  <si>
    <t>AVMX1-12278</t>
  </si>
  <si>
    <t>Hague Office</t>
  </si>
  <si>
    <t>AVMX1-20687</t>
  </si>
  <si>
    <t>Harris Products Group</t>
  </si>
  <si>
    <t>AVMX1-26745</t>
  </si>
  <si>
    <t>Harry and David Main</t>
  </si>
  <si>
    <t>AVMX1-25536</t>
  </si>
  <si>
    <t>AVMX1-4F4C4432</t>
  </si>
  <si>
    <t>Hendrickson</t>
  </si>
  <si>
    <t>AVMX1-16985</t>
  </si>
  <si>
    <t>AVMX1-25304</t>
  </si>
  <si>
    <t>Hendrickson Annex</t>
  </si>
  <si>
    <t>AVMX1-16657</t>
  </si>
  <si>
    <t>Hyundai Groveport</t>
  </si>
  <si>
    <t>AVMX1-4F585831</t>
  </si>
  <si>
    <t>Integra Groveport</t>
  </si>
  <si>
    <t>AVMX1-12213</t>
  </si>
  <si>
    <t>Joann Fabrics WJ</t>
  </si>
  <si>
    <t>AVMX1-25325</t>
  </si>
  <si>
    <t>Kemba Gahanna</t>
  </si>
  <si>
    <t>AVMX1-11487</t>
  </si>
  <si>
    <t>Lululemon</t>
  </si>
  <si>
    <t>AVMX1-4F594332</t>
  </si>
  <si>
    <t>KIOSKAV-Q0RD5HQ</t>
  </si>
  <si>
    <t>Macys Backstage</t>
  </si>
  <si>
    <t>AVMX1-19105</t>
  </si>
  <si>
    <t>AVMX1-4F305332</t>
  </si>
  <si>
    <t>McKesson</t>
  </si>
  <si>
    <t>AVMX1-11455</t>
  </si>
  <si>
    <t>Med Vet Worthington</t>
  </si>
  <si>
    <t>AVMX1-4F513532</t>
  </si>
  <si>
    <t>Mettler Toledo Dearborn</t>
  </si>
  <si>
    <t>AVMX1-12221</t>
  </si>
  <si>
    <t>Mettler Toledo Huntley</t>
  </si>
  <si>
    <t>AVMX1-KID12003</t>
  </si>
  <si>
    <t>Mettler Toledo Polaris</t>
  </si>
  <si>
    <t>AVMX1-23992</t>
  </si>
  <si>
    <t>MSC Grove City</t>
  </si>
  <si>
    <t>AVMX1-AF1633B4</t>
  </si>
  <si>
    <t>NAI Lakehurst</t>
  </si>
  <si>
    <t>Newell Brands Back</t>
  </si>
  <si>
    <t>AVMX1-25045</t>
  </si>
  <si>
    <t>Newell Brands Main</t>
  </si>
  <si>
    <t>AVMX1-11459</t>
  </si>
  <si>
    <t>Niagara Water</t>
  </si>
  <si>
    <t>AVMX1-KN4W2</t>
  </si>
  <si>
    <t>OReilly Auto Parts DC Twinsburg</t>
  </si>
  <si>
    <t>AVMX1-16648</t>
  </si>
  <si>
    <t>AVMX1-23598</t>
  </si>
  <si>
    <t>OSU Carepoint Gahanna</t>
  </si>
  <si>
    <t>AVMX1-KL232</t>
  </si>
  <si>
    <t>OSU Physicians Group</t>
  </si>
  <si>
    <t>AVMX1-11454</t>
  </si>
  <si>
    <t>Palmer Donavin Hebron</t>
  </si>
  <si>
    <t>AVMX1-4F345731</t>
  </si>
  <si>
    <t>Plasman</t>
  </si>
  <si>
    <t>AVMX1-24571</t>
  </si>
  <si>
    <t>PNB 2</t>
  </si>
  <si>
    <t>AVMX1-12269</t>
  </si>
  <si>
    <t>PNB Newark</t>
  </si>
  <si>
    <t>AVMX1-27171</t>
  </si>
  <si>
    <t>AVMX1-4F534258</t>
  </si>
  <si>
    <t>PPG Industries</t>
  </si>
  <si>
    <t>KIOSKAV-S868BEQ</t>
  </si>
  <si>
    <t>R W Beckett Corp</t>
  </si>
  <si>
    <t>AVMX1-21864</t>
  </si>
  <si>
    <t>Reliant Gahanna 670</t>
  </si>
  <si>
    <t>AVMX1-22477</t>
  </si>
  <si>
    <t>Republic Airways Columbus</t>
  </si>
  <si>
    <t>AVMX1-21060</t>
  </si>
  <si>
    <t>Saddle Creek Logistics</t>
  </si>
  <si>
    <t>AVMX1-24950</t>
  </si>
  <si>
    <t>Sage Columbus</t>
  </si>
  <si>
    <t>AVMX1-10929</t>
  </si>
  <si>
    <t>Saint Gobain Hycomp</t>
  </si>
  <si>
    <t>AVMX1-23479</t>
  </si>
  <si>
    <t>Sams Groveport</t>
  </si>
  <si>
    <t>AVMX1-4F384D32</t>
  </si>
  <si>
    <t>AVMX1-4F443932</t>
  </si>
  <si>
    <t>Sherwin Williams Obetz</t>
  </si>
  <si>
    <t>AVMX1-22478</t>
  </si>
  <si>
    <t>Southern Glazers Columbus</t>
  </si>
  <si>
    <t>AVMX1-KID12131</t>
  </si>
  <si>
    <t>Team Wendy</t>
  </si>
  <si>
    <t>AVMX1-7039</t>
  </si>
  <si>
    <t>Team Wendy Annex</t>
  </si>
  <si>
    <t>AVMX1-KID9149</t>
  </si>
  <si>
    <t>THK BACK aka LB Side</t>
  </si>
  <si>
    <t>KIOSKAV-K04K7G7</t>
  </si>
  <si>
    <t>THK Main aka LM Side</t>
  </si>
  <si>
    <t>AVMX1-24847</t>
  </si>
  <si>
    <t>TORRID Back</t>
  </si>
  <si>
    <t>AVMX1-KID13621</t>
  </si>
  <si>
    <t>Torrid MAIN</t>
  </si>
  <si>
    <t>AVMX1-27487</t>
  </si>
  <si>
    <t>VSP Labs</t>
  </si>
  <si>
    <t>AVMX1-11461</t>
  </si>
  <si>
    <t>WBNS 10TV</t>
  </si>
  <si>
    <t>AVMX1-KID9067</t>
  </si>
  <si>
    <t>WCMH</t>
  </si>
  <si>
    <t>AVMX1-10290</t>
  </si>
  <si>
    <t>Weltman 965 Brooklyn Heights</t>
  </si>
  <si>
    <t>AVMX1-23997</t>
  </si>
  <si>
    <t>Weltman 981 Brooklyn Heights</t>
  </si>
  <si>
    <t>AVMX1-KID13567</t>
  </si>
  <si>
    <t>Weltman Dublin</t>
  </si>
  <si>
    <t>KIOSKAV-2T05876</t>
  </si>
  <si>
    <t>Whiplash Etna</t>
  </si>
  <si>
    <t>AVMX1-19361</t>
  </si>
  <si>
    <t>Whiplash Lockbourne</t>
  </si>
  <si>
    <t>AVMX1-4F523132</t>
  </si>
  <si>
    <t>William Sonoma Annex</t>
  </si>
  <si>
    <t>AVMX1-12270</t>
  </si>
  <si>
    <t>Williams Sonoma GC</t>
  </si>
  <si>
    <t>AVMX1-24505</t>
  </si>
  <si>
    <t>WSYX</t>
  </si>
  <si>
    <t>AVMX1-23758</t>
  </si>
  <si>
    <t>AHManagement</t>
  </si>
  <si>
    <t>A and E Incorporated</t>
  </si>
  <si>
    <t>AVMX1-26205</t>
  </si>
  <si>
    <t>AFC</t>
  </si>
  <si>
    <t>AVMX1-108</t>
  </si>
  <si>
    <t>AH Office</t>
  </si>
  <si>
    <t>AVMX1-KID6194</t>
  </si>
  <si>
    <t>Alro Steel</t>
  </si>
  <si>
    <t>AVMX1-17281</t>
  </si>
  <si>
    <t>AVMX1-17457</t>
  </si>
  <si>
    <t>Amazon DCH6</t>
  </si>
  <si>
    <t>AVMX1-24920</t>
  </si>
  <si>
    <t>Amazon DCH8</t>
  </si>
  <si>
    <t>AVMX1-22417</t>
  </si>
  <si>
    <t>AVMX1-22422</t>
  </si>
  <si>
    <t>Amazon DCH9</t>
  </si>
  <si>
    <t>AVMX1-23199</t>
  </si>
  <si>
    <t>AVMX1-23200</t>
  </si>
  <si>
    <t>Amazon DIL5</t>
  </si>
  <si>
    <t>AVMX1-22530</t>
  </si>
  <si>
    <t>AVMX1-22533</t>
  </si>
  <si>
    <t>Amazon DLN2</t>
  </si>
  <si>
    <t>AVMX1-23195</t>
  </si>
  <si>
    <t>AVMX1-24881</t>
  </si>
  <si>
    <t>Amazon DLN3</t>
  </si>
  <si>
    <t>AVMX1-23048</t>
  </si>
  <si>
    <t>AVMX1-23053</t>
  </si>
  <si>
    <t>Amazon DLN4</t>
  </si>
  <si>
    <t>AVMX1-23051</t>
  </si>
  <si>
    <t>AVMX1-23052</t>
  </si>
  <si>
    <t>Amazon DML4</t>
  </si>
  <si>
    <t>AVMX1-22531</t>
  </si>
  <si>
    <t>AVMX1-22532</t>
  </si>
  <si>
    <t>AVMX1-27643</t>
  </si>
  <si>
    <t>Amazon DML8</t>
  </si>
  <si>
    <t>AVMX1-23675</t>
  </si>
  <si>
    <t>AVMX1-23676</t>
  </si>
  <si>
    <t>Amazon DXH6</t>
  </si>
  <si>
    <t>AVMX1-22419</t>
  </si>
  <si>
    <t>AVMX1-22420</t>
  </si>
  <si>
    <t>Amazon IGQ2  Main Lunch Room</t>
  </si>
  <si>
    <t>AVMX1-18373</t>
  </si>
  <si>
    <t>AVMX1-18374</t>
  </si>
  <si>
    <t>AVMX1-18727</t>
  </si>
  <si>
    <t>Amazon MDW2 Main</t>
  </si>
  <si>
    <t>AVMX1-23090</t>
  </si>
  <si>
    <t>AVMX1-23091</t>
  </si>
  <si>
    <t>AVMX1-23093</t>
  </si>
  <si>
    <t>AVMX1-23094</t>
  </si>
  <si>
    <t>AVMX1-23096</t>
  </si>
  <si>
    <t>Amazon MDW2 Remote</t>
  </si>
  <si>
    <t>AVMX1-16175</t>
  </si>
  <si>
    <t>AVMX1-16285</t>
  </si>
  <si>
    <t>AVMX1-25298</t>
  </si>
  <si>
    <t>Amazon MDW4</t>
  </si>
  <si>
    <t>AVMX1-14844</t>
  </si>
  <si>
    <t>AVMX1-15180</t>
  </si>
  <si>
    <t>AVMX1-15185</t>
  </si>
  <si>
    <t>AVMX1-15186</t>
  </si>
  <si>
    <t>AVMX1-27609</t>
  </si>
  <si>
    <t>AVMX1-BZHL2</t>
  </si>
  <si>
    <t>Amazon MDW6</t>
  </si>
  <si>
    <t>AVMX1-15176</t>
  </si>
  <si>
    <t>AVMX1-15188</t>
  </si>
  <si>
    <t>AVMX1-15548</t>
  </si>
  <si>
    <t>Amazon MDW8</t>
  </si>
  <si>
    <t>AVMX1-21804</t>
  </si>
  <si>
    <t>AVMX1-26916</t>
  </si>
  <si>
    <t>Amazon MDW9</t>
  </si>
  <si>
    <t>AVMX1-15701</t>
  </si>
  <si>
    <t>AVMX1-15717</t>
  </si>
  <si>
    <t>AVMX1-19601</t>
  </si>
  <si>
    <t>AVMX1-GYHL2</t>
  </si>
  <si>
    <t>Amazon MKE1 Mezz</t>
  </si>
  <si>
    <t>AVMX1-19670</t>
  </si>
  <si>
    <t>Amazon MKE1 North</t>
  </si>
  <si>
    <t>AVMX1-19666</t>
  </si>
  <si>
    <t>AVMX1-19678</t>
  </si>
  <si>
    <t>AVMX1-24930</t>
  </si>
  <si>
    <t>Amazon MKE1 South</t>
  </si>
  <si>
    <t>AVMX1-19669</t>
  </si>
  <si>
    <t>AVMX1-19672</t>
  </si>
  <si>
    <t>AVMX1-19676</t>
  </si>
  <si>
    <t>AVMX1-19681</t>
  </si>
  <si>
    <t>Amazon MKE2 Main Lunchroom</t>
  </si>
  <si>
    <t>AVMX1-26212</t>
  </si>
  <si>
    <t>AVMX1-26213</t>
  </si>
  <si>
    <t>AVMX1-26216</t>
  </si>
  <si>
    <t>AVMX1-26217</t>
  </si>
  <si>
    <t>AVMX1-26220</t>
  </si>
  <si>
    <t>Amazon MKE2 Remote Lunchroom</t>
  </si>
  <si>
    <t>AVMX1-26211</t>
  </si>
  <si>
    <t>Amazon ORD2</t>
  </si>
  <si>
    <t>AVMX1-22421</t>
  </si>
  <si>
    <t>AVMX1-22851</t>
  </si>
  <si>
    <t>AVMX1-22853</t>
  </si>
  <si>
    <t>AVMX1-22854</t>
  </si>
  <si>
    <t>Amazon ORD2 North Remote Area</t>
  </si>
  <si>
    <t>AVMX1-22852</t>
  </si>
  <si>
    <t>Amazon ORD9</t>
  </si>
  <si>
    <t>AVMX1-22612</t>
  </si>
  <si>
    <t>AVMX1-22615</t>
  </si>
  <si>
    <t>Amazon SIL1</t>
  </si>
  <si>
    <t>AVMX1-26231</t>
  </si>
  <si>
    <t>Amazon UIL2</t>
  </si>
  <si>
    <t>AVMX1-22844</t>
  </si>
  <si>
    <t>American Metals Technologies</t>
  </si>
  <si>
    <t>AVMX1-20541</t>
  </si>
  <si>
    <t>Aptar Cary</t>
  </si>
  <si>
    <t>AVMX1-KID5933</t>
  </si>
  <si>
    <t>Aptar Libertyville</t>
  </si>
  <si>
    <t>AVMX1-18806</t>
  </si>
  <si>
    <t>Aptar Main South</t>
  </si>
  <si>
    <t>AVMX1-16300</t>
  </si>
  <si>
    <t>Aptar Mukwonago</t>
  </si>
  <si>
    <t>AVMX1-14047</t>
  </si>
  <si>
    <t>AVMX1-26589</t>
  </si>
  <si>
    <t>Ardagh Group</t>
  </si>
  <si>
    <t>AVMX1-10886</t>
  </si>
  <si>
    <t>AVMX1-21483</t>
  </si>
  <si>
    <t>Berry Global</t>
  </si>
  <si>
    <t>AVMX1-18259</t>
  </si>
  <si>
    <t>Blitt and Gaines</t>
  </si>
  <si>
    <t>AVMX1-25037</t>
  </si>
  <si>
    <t>BRP Cafe</t>
  </si>
  <si>
    <t>AVMX1-16414</t>
  </si>
  <si>
    <t>BRP Plant</t>
  </si>
  <si>
    <t>AVMX1-26532</t>
  </si>
  <si>
    <t>Burgess Norton Plant 2</t>
  </si>
  <si>
    <t>AVMX1-11942</t>
  </si>
  <si>
    <t>Clearwater Paper</t>
  </si>
  <si>
    <t>AVMX1-0T0M2</t>
  </si>
  <si>
    <t>Colbert Packaging</t>
  </si>
  <si>
    <t>AVMX1-27303</t>
  </si>
  <si>
    <t>Dexter Magnetic</t>
  </si>
  <si>
    <t>AVMX1-25091</t>
  </si>
  <si>
    <t>DHL Joliet Supply Chain</t>
  </si>
  <si>
    <t>AVMX1-24887</t>
  </si>
  <si>
    <t>AVMX1-24899</t>
  </si>
  <si>
    <t>AVMX1-24900</t>
  </si>
  <si>
    <t>DuKane</t>
  </si>
  <si>
    <t>AVMX1-17765</t>
  </si>
  <si>
    <t>Durex Cary Point</t>
  </si>
  <si>
    <t>KIOSKAV-MRCH20P</t>
  </si>
  <si>
    <t>Durex Industries</t>
  </si>
  <si>
    <t>AVMX1-13941</t>
  </si>
  <si>
    <t>Empire Today</t>
  </si>
  <si>
    <t>AVMX1-25288</t>
  </si>
  <si>
    <t>Fab Tech East</t>
  </si>
  <si>
    <t>AVMX1-21319</t>
  </si>
  <si>
    <t>Fab Tech West</t>
  </si>
  <si>
    <t>AVMX1-13001</t>
  </si>
  <si>
    <t>Fabrik Molded Plastic</t>
  </si>
  <si>
    <t>AVMX1-25192</t>
  </si>
  <si>
    <t>Fellowes</t>
  </si>
  <si>
    <t>AVMX1-15534</t>
  </si>
  <si>
    <t>Fellowes 2</t>
  </si>
  <si>
    <t>AVMX1-24268</t>
  </si>
  <si>
    <t>Forward Air</t>
  </si>
  <si>
    <t>AVMX1-21320</t>
  </si>
  <si>
    <t>Golden Grain Pepsico</t>
  </si>
  <si>
    <t>AVMX1-11696</t>
  </si>
  <si>
    <t>Gordon Food Service</t>
  </si>
  <si>
    <t>AVMX1-16906</t>
  </si>
  <si>
    <t>Grand Appliance</t>
  </si>
  <si>
    <t>AVMX1-17345</t>
  </si>
  <si>
    <t>Graphic Packaging</t>
  </si>
  <si>
    <t>AVMX1-14048</t>
  </si>
  <si>
    <t>Green Bay Packaging</t>
  </si>
  <si>
    <t>AVMX1-21062</t>
  </si>
  <si>
    <t>GXO</t>
  </si>
  <si>
    <t>AVMX1-22614</t>
  </si>
  <si>
    <t>HD Supply</t>
  </si>
  <si>
    <t>AVMX1-22355</t>
  </si>
  <si>
    <t>Hearthside Foods Carol Stream</t>
  </si>
  <si>
    <t>AVMX1-17764</t>
  </si>
  <si>
    <t>Hearthside Foods Geneva</t>
  </si>
  <si>
    <t>AVMX1-21193</t>
  </si>
  <si>
    <t>AVMX1-23936</t>
  </si>
  <si>
    <t>Heartland Produce</t>
  </si>
  <si>
    <t>AVMX1-19671</t>
  </si>
  <si>
    <t>Hudapack Thermal Process</t>
  </si>
  <si>
    <t>AVMX1-13934</t>
  </si>
  <si>
    <t>Hyundai MOBIS</t>
  </si>
  <si>
    <t>AVMX1-19320</t>
  </si>
  <si>
    <t>Independence Corrugated</t>
  </si>
  <si>
    <t>AVMX1-16901</t>
  </si>
  <si>
    <t>Insight</t>
  </si>
  <si>
    <t>AVMX1-26438</t>
  </si>
  <si>
    <t>Insight Labs</t>
  </si>
  <si>
    <t>AVMX1-6266</t>
  </si>
  <si>
    <t>Intech Medical Bradshaw</t>
  </si>
  <si>
    <t>AVMX1-23273</t>
  </si>
  <si>
    <t>International Paper</t>
  </si>
  <si>
    <t>AVMX1-23191</t>
  </si>
  <si>
    <t>ITW Filtertek</t>
  </si>
  <si>
    <t>AVMX1-22418</t>
  </si>
  <si>
    <t>Jewel BLD A</t>
  </si>
  <si>
    <t>AVMX1-17785</t>
  </si>
  <si>
    <t>Jewel FFC</t>
  </si>
  <si>
    <t>AVMX1-15187</t>
  </si>
  <si>
    <t>Kenall Mftg</t>
  </si>
  <si>
    <t>AVMX1-11594</t>
  </si>
  <si>
    <t>KIOSKAV-ELE5AIB</t>
  </si>
  <si>
    <t>Kerry Ingredients</t>
  </si>
  <si>
    <t>AVMX1-25019</t>
  </si>
  <si>
    <t>Knaack Main Cafe</t>
  </si>
  <si>
    <t>AVMX1-25087</t>
  </si>
  <si>
    <t>Knaack Plant Cafe</t>
  </si>
  <si>
    <t>AVMX1-25068</t>
  </si>
  <si>
    <t>Kuehne and Nagel Main</t>
  </si>
  <si>
    <t>AVMX1-8092</t>
  </si>
  <si>
    <t>Leica Biosystems</t>
  </si>
  <si>
    <t>AVMX1-26826</t>
  </si>
  <si>
    <t>Lincoln International</t>
  </si>
  <si>
    <t>AVMX1-24697</t>
  </si>
  <si>
    <t>Lineage Logistics</t>
  </si>
  <si>
    <t>AVMX1-18360</t>
  </si>
  <si>
    <t>Mapei 430</t>
  </si>
  <si>
    <t>AVMX1-336</t>
  </si>
  <si>
    <t>Mapei 530</t>
  </si>
  <si>
    <t>AVMX1-11695</t>
  </si>
  <si>
    <t>Mat Holdings Long Grove</t>
  </si>
  <si>
    <t>AVMX1-14124</t>
  </si>
  <si>
    <t>Mat Holdings Romeoville</t>
  </si>
  <si>
    <t>AVMX1-17956</t>
  </si>
  <si>
    <t>AVMX1-10339</t>
  </si>
  <si>
    <t>Medela</t>
  </si>
  <si>
    <t>AVMX1-11699</t>
  </si>
  <si>
    <t>AVMX1-6489</t>
  </si>
  <si>
    <t>Medicoil</t>
  </si>
  <si>
    <t>AVMX1-KID10380</t>
  </si>
  <si>
    <t>Mitsubishi Electric</t>
  </si>
  <si>
    <t>AVMX1-8291</t>
  </si>
  <si>
    <t>Modine Manufacturing Co</t>
  </si>
  <si>
    <t>AVMX1-13701</t>
  </si>
  <si>
    <t>Moss Inc</t>
  </si>
  <si>
    <t>AVMX1-22843</t>
  </si>
  <si>
    <t>MTI Motion</t>
  </si>
  <si>
    <t>AVMX1-27234</t>
  </si>
  <si>
    <t>Neovia Joliet</t>
  </si>
  <si>
    <t>AVMX1-KID6975</t>
  </si>
  <si>
    <t>Neovia Romeoville</t>
  </si>
  <si>
    <t>AVMX1-19701</t>
  </si>
  <si>
    <t>Niagara Bottling</t>
  </si>
  <si>
    <t>AVMX1-18040</t>
  </si>
  <si>
    <t>Northrop Grumman</t>
  </si>
  <si>
    <t>AVMX1-27019</t>
  </si>
  <si>
    <t>Nosco Gurnee</t>
  </si>
  <si>
    <t>AVMX1-24272</t>
  </si>
  <si>
    <t>Nosco Pleasant Prairie</t>
  </si>
  <si>
    <t>AVMX1-KID10653</t>
  </si>
  <si>
    <t>OReilly AutoParts</t>
  </si>
  <si>
    <t>AVMX1-25092</t>
  </si>
  <si>
    <t>Otto Inc</t>
  </si>
  <si>
    <t>AVMX1-13099</t>
  </si>
  <si>
    <t>Otto Inc Building 2</t>
  </si>
  <si>
    <t>AVMX1-20788</t>
  </si>
  <si>
    <t>Ozinga Concrete</t>
  </si>
  <si>
    <t>AVMX1-17846</t>
  </si>
  <si>
    <t>Partstown</t>
  </si>
  <si>
    <t>AVMX1-25438</t>
  </si>
  <si>
    <t>Pentair Delavan 1st floor</t>
  </si>
  <si>
    <t>AVMX1-25093</t>
  </si>
  <si>
    <t>Pentair Delavan 2nd floor</t>
  </si>
  <si>
    <t>AVMX1-25096</t>
  </si>
  <si>
    <t>Precision Plus</t>
  </si>
  <si>
    <t>AVMX1-26585</t>
  </si>
  <si>
    <t>Pregis</t>
  </si>
  <si>
    <t>AVMX1-12718</t>
  </si>
  <si>
    <t>Qure Medical</t>
  </si>
  <si>
    <t>AVMX1-19953</t>
  </si>
  <si>
    <t>R and L Spring Company</t>
  </si>
  <si>
    <t>AVMX1-24008</t>
  </si>
  <si>
    <t>Resideo</t>
  </si>
  <si>
    <t>AVMX1-19508</t>
  </si>
  <si>
    <t>Rich Products Main</t>
  </si>
  <si>
    <t>AVMX1-25173</t>
  </si>
  <si>
    <t>Rich Products North Breakroom</t>
  </si>
  <si>
    <t>AVMX1-26208</t>
  </si>
  <si>
    <t>Richard Wolf Medical</t>
  </si>
  <si>
    <t>AVMX1-20240</t>
  </si>
  <si>
    <t>Richelieu Foods</t>
  </si>
  <si>
    <t>AVMX1-15134</t>
  </si>
  <si>
    <t>RustOleum Pleasant Prairie</t>
  </si>
  <si>
    <t>AVMX1-15381</t>
  </si>
  <si>
    <t>S and S Activeware</t>
  </si>
  <si>
    <t>AVMX1-15132</t>
  </si>
  <si>
    <t>S and S Activeware HQ</t>
  </si>
  <si>
    <t>AVMX1-21059</t>
  </si>
  <si>
    <t>Scot Forge</t>
  </si>
  <si>
    <t>AVMX1-23271</t>
  </si>
  <si>
    <t>AVMX1-26553</t>
  </si>
  <si>
    <t>Siemens 1000 Building</t>
  </si>
  <si>
    <t>AVMX1-19448</t>
  </si>
  <si>
    <t>Signode</t>
  </si>
  <si>
    <t>AVMX1-27228</t>
  </si>
  <si>
    <t>Smithfield Plant 1</t>
  </si>
  <si>
    <t>AVMX1-13004</t>
  </si>
  <si>
    <t>Smithfield Plant 2</t>
  </si>
  <si>
    <t>AVMX1-7432</t>
  </si>
  <si>
    <t>Snap On Credit</t>
  </si>
  <si>
    <t>AVMX1-8211</t>
  </si>
  <si>
    <t>Snap On Tools CL</t>
  </si>
  <si>
    <t>AVMX1-20079</t>
  </si>
  <si>
    <t>AVMX1-20080</t>
  </si>
  <si>
    <t>SRC Logistics</t>
  </si>
  <si>
    <t>AVMX1-10524</t>
  </si>
  <si>
    <t>ST Specialty</t>
  </si>
  <si>
    <t>AVMX1-17763</t>
  </si>
  <si>
    <t>Stella and Chewys</t>
  </si>
  <si>
    <t>AVMX1-22528</t>
  </si>
  <si>
    <t>Steris</t>
  </si>
  <si>
    <t>AVMX1-1MXK2</t>
  </si>
  <si>
    <t>AVMX1-27338</t>
  </si>
  <si>
    <t>Steris 2</t>
  </si>
  <si>
    <t>AVMX1-22472</t>
  </si>
  <si>
    <t>Stryker Sage Products</t>
  </si>
  <si>
    <t>AVMX1-19598</t>
  </si>
  <si>
    <t>AVMX1-19699</t>
  </si>
  <si>
    <t>Sunstar</t>
  </si>
  <si>
    <t>AVMX1-26218</t>
  </si>
  <si>
    <t>Super Products</t>
  </si>
  <si>
    <t>AVMX1-21692</t>
  </si>
  <si>
    <t>Synergy</t>
  </si>
  <si>
    <t>AVMX1-KID4501</t>
  </si>
  <si>
    <t>Sysmex SRA</t>
  </si>
  <si>
    <t>AVMX1-20883</t>
  </si>
  <si>
    <t>T Mobile</t>
  </si>
  <si>
    <t>AVMX1-21678</t>
  </si>
  <si>
    <t>Technipaq</t>
  </si>
  <si>
    <t>AVMX1-11329</t>
  </si>
  <si>
    <t>TEQ</t>
  </si>
  <si>
    <t>AVMX1-4BJL2</t>
  </si>
  <si>
    <t>Thomson Linear</t>
  </si>
  <si>
    <t>AVMX1-21317</t>
  </si>
  <si>
    <t>TVH</t>
  </si>
  <si>
    <t>AVMX1-17423</t>
  </si>
  <si>
    <t>Wenthe Davidson</t>
  </si>
  <si>
    <t>AVMX1-12686</t>
  </si>
  <si>
    <t>Werner Company</t>
  </si>
  <si>
    <t>AVMX1-21013</t>
  </si>
  <si>
    <t>Westrock Bolingbrook</t>
  </si>
  <si>
    <t>AVMX1-KID10242</t>
  </si>
  <si>
    <t>Westrock Bridgeview</t>
  </si>
  <si>
    <t>AVMX1-8337</t>
  </si>
  <si>
    <t>Westrock New Lenox</t>
  </si>
  <si>
    <t>AVMX1-22577</t>
  </si>
  <si>
    <t>Westrock North Chicago</t>
  </si>
  <si>
    <t>AVMX1-22714</t>
  </si>
  <si>
    <t>Worlds Finest Chocolate</t>
  </si>
  <si>
    <t>AVMX1-17766</t>
  </si>
  <si>
    <t>Wrigley</t>
  </si>
  <si>
    <t>AVMX1-15412</t>
  </si>
  <si>
    <t>AVMX1-15755</t>
  </si>
  <si>
    <t>Zebra Technologies</t>
  </si>
  <si>
    <t>AVMX1-22678</t>
  </si>
  <si>
    <t>ZF Sales</t>
  </si>
  <si>
    <t>AVMX1-13664</t>
  </si>
  <si>
    <t>AMNW Portland</t>
  </si>
  <si>
    <t>262 GXO</t>
  </si>
  <si>
    <t>AVMX1-11813</t>
  </si>
  <si>
    <t>AMNW Seattle</t>
  </si>
  <si>
    <t>10 Angel Of The Winds USC</t>
  </si>
  <si>
    <t>AVMX1-25266</t>
  </si>
  <si>
    <t>10 ATS Components USC</t>
  </si>
  <si>
    <t>AVMX1-DYYC2</t>
  </si>
  <si>
    <t>14 ATS Hangar 1 USC</t>
  </si>
  <si>
    <t>AVMX1-05620</t>
  </si>
  <si>
    <t>AVMX1-20429</t>
  </si>
  <si>
    <t>AMNW Tumwater</t>
  </si>
  <si>
    <t>51 Ashley 1 TTP</t>
  </si>
  <si>
    <t>AVMX1-24802</t>
  </si>
  <si>
    <t>51 Ashley 2 TTP</t>
  </si>
  <si>
    <t>AVMX1-21024</t>
  </si>
  <si>
    <t>55 OReilly Auto Parts</t>
  </si>
  <si>
    <t>AVMX1-21310</t>
  </si>
  <si>
    <t>59 Cadence</t>
  </si>
  <si>
    <t>AVMX1-21022</t>
  </si>
  <si>
    <t>Automatic Vending Service LLC - OR</t>
  </si>
  <si>
    <t>XPO LOGISTICS</t>
  </si>
  <si>
    <t>AVMX1-KID5448</t>
  </si>
  <si>
    <t>Avendco</t>
  </si>
  <si>
    <t>Amazon VGT5</t>
  </si>
  <si>
    <t>AVMX1-24376</t>
  </si>
  <si>
    <t>AVMX1-24718</t>
  </si>
  <si>
    <t>Barclays 1</t>
  </si>
  <si>
    <t>AVMX1-23781</t>
  </si>
  <si>
    <t>Barclays Bldg 2</t>
  </si>
  <si>
    <t>AVMX1-23477</t>
  </si>
  <si>
    <t>CoinCloud</t>
  </si>
  <si>
    <t>AVMX1-24730</t>
  </si>
  <si>
    <t>CPS</t>
  </si>
  <si>
    <t>AVMX1-KID14040</t>
  </si>
  <si>
    <t>DFA Main Lunchroom</t>
  </si>
  <si>
    <t>AVMX1-24971</t>
  </si>
  <si>
    <t>DFA Small Lunchroom</t>
  </si>
  <si>
    <t>AVMX1-KID9685</t>
  </si>
  <si>
    <t>FedEx Ground NLRS 890</t>
  </si>
  <si>
    <t>AVMX1-23476</t>
  </si>
  <si>
    <t>AVMX1-24401</t>
  </si>
  <si>
    <t>Fidelity National Warranty</t>
  </si>
  <si>
    <t>AVMX1-19653</t>
  </si>
  <si>
    <t>Fox5 KVVU TV</t>
  </si>
  <si>
    <t>AVMX1-19593</t>
  </si>
  <si>
    <t>Freeman First Floor</t>
  </si>
  <si>
    <t>AVMX1-17882</t>
  </si>
  <si>
    <t>Global Industrial</t>
  </si>
  <si>
    <t>AVMX1-20352</t>
  </si>
  <si>
    <t>Henderson Post Office</t>
  </si>
  <si>
    <t>AVMX1-17921</t>
  </si>
  <si>
    <t>Ingram Micro</t>
  </si>
  <si>
    <t>AVMX1-21899</t>
  </si>
  <si>
    <t>JT4</t>
  </si>
  <si>
    <t>AVMX1-20965</t>
  </si>
  <si>
    <t>KENWORTH</t>
  </si>
  <si>
    <t>AVMX1-21886</t>
  </si>
  <si>
    <t>AVMX1-27786</t>
  </si>
  <si>
    <t>X-AVMX1-27786</t>
  </si>
  <si>
    <t>X-AVMX1-27786X</t>
  </si>
  <si>
    <t>Lake Mead Post Office</t>
  </si>
  <si>
    <t>AVMX1-27060</t>
  </si>
  <si>
    <t>Meadow Mesa Post Office</t>
  </si>
  <si>
    <t>AVMX1-27456</t>
  </si>
  <si>
    <t>Mountain View Hospital</t>
  </si>
  <si>
    <t>AVMX1-26997</t>
  </si>
  <si>
    <t>Paul Mitchell The School</t>
  </si>
  <si>
    <t>AVMX1-25258</t>
  </si>
  <si>
    <t>Quest X</t>
  </si>
  <si>
    <t>AVMX1-25628</t>
  </si>
  <si>
    <t>Ram Company</t>
  </si>
  <si>
    <t>AVMX1-20353</t>
  </si>
  <si>
    <t>Rhino</t>
  </si>
  <si>
    <t>AVMX1-13960</t>
  </si>
  <si>
    <t>RS Technology   Utah</t>
  </si>
  <si>
    <t>AVMX1-27029</t>
  </si>
  <si>
    <t>SMI Locker Room</t>
  </si>
  <si>
    <t>AVMX1-J1D92</t>
  </si>
  <si>
    <t>SMI Main Lunchroom</t>
  </si>
  <si>
    <t>AVMX1-27001</t>
  </si>
  <si>
    <t>Southwest Gas Durango West Breakroom</t>
  </si>
  <si>
    <t>AVMX1-25261</t>
  </si>
  <si>
    <t>Southwest Gas Shatz Corporate</t>
  </si>
  <si>
    <t>AVMX1-D46Q2</t>
  </si>
  <si>
    <t>Southwest Steel</t>
  </si>
  <si>
    <t>AVMX1-24381</t>
  </si>
  <si>
    <t>Spreetail</t>
  </si>
  <si>
    <t>AVMX1-20316</t>
  </si>
  <si>
    <t>T Mobile Las Vegas</t>
  </si>
  <si>
    <t>AVMX1-25632</t>
  </si>
  <si>
    <t>Telatech Main</t>
  </si>
  <si>
    <t>AVMX1-17938</t>
  </si>
  <si>
    <t>Teleperformance</t>
  </si>
  <si>
    <t>AVMX1-21903</t>
  </si>
  <si>
    <t>The Veer Tower</t>
  </si>
  <si>
    <t>AVMX1-24711</t>
  </si>
  <si>
    <t>W24  7 Intouch</t>
  </si>
  <si>
    <t>AVMX1-20356</t>
  </si>
  <si>
    <t>ZZ NV Energy Ryan</t>
  </si>
  <si>
    <t>AVMX1-26647</t>
  </si>
  <si>
    <t>Cardinal Vending Inc</t>
  </si>
  <si>
    <t>1st Phorm</t>
  </si>
  <si>
    <t>AVMX1-26103</t>
  </si>
  <si>
    <t>8th Ave Fruit Breakroom</t>
  </si>
  <si>
    <t>AVMX1-25563</t>
  </si>
  <si>
    <t>8th Ave Nut Breakroom</t>
  </si>
  <si>
    <t>AVMX1-25414</t>
  </si>
  <si>
    <t>8th Ave Office Breakroom</t>
  </si>
  <si>
    <t>AVMX1-22919</t>
  </si>
  <si>
    <t>Aclara</t>
  </si>
  <si>
    <t>AVMX1-24801</t>
  </si>
  <si>
    <t>Amazon DLI5</t>
  </si>
  <si>
    <t>AVMX1-22430</t>
  </si>
  <si>
    <t>AVMX1-25482</t>
  </si>
  <si>
    <t>Amazon DLI8 LEFT</t>
  </si>
  <si>
    <t>AVMX1-24378</t>
  </si>
  <si>
    <t>Amazon DLI8 RIGHT</t>
  </si>
  <si>
    <t>AVMX1-24372</t>
  </si>
  <si>
    <t>Amazon DLI9 LEFT</t>
  </si>
  <si>
    <t>AVMX1-24169</t>
  </si>
  <si>
    <t>Amazon DLI9 RIGHT</t>
  </si>
  <si>
    <t>AVMX1-24168</t>
  </si>
  <si>
    <t>Amazon SMO2</t>
  </si>
  <si>
    <t>AVMX1-89JL2</t>
  </si>
  <si>
    <t>Amazon STL 4 Main</t>
  </si>
  <si>
    <t>AVMX1-22806</t>
  </si>
  <si>
    <t>AVMX1-26607</t>
  </si>
  <si>
    <t>AVMX1-27300</t>
  </si>
  <si>
    <t>Amazon STL 4 Remote Breakroom</t>
  </si>
  <si>
    <t>AVMX1-14905</t>
  </si>
  <si>
    <t>AVMX1-22812</t>
  </si>
  <si>
    <t>Amazon STL 5</t>
  </si>
  <si>
    <t>AVMX1-22547</t>
  </si>
  <si>
    <t>AVMX1-23919</t>
  </si>
  <si>
    <t>Amazon STL 5 Remote</t>
  </si>
  <si>
    <t>AVMX1-22426</t>
  </si>
  <si>
    <t>Amazon STL 6 Main</t>
  </si>
  <si>
    <t>AVMX1-22677</t>
  </si>
  <si>
    <t>AVMX1-23288</t>
  </si>
  <si>
    <t>AVMX1-25568</t>
  </si>
  <si>
    <t>AVMX1-26048</t>
  </si>
  <si>
    <t>Amazon STL 8 Main</t>
  </si>
  <si>
    <t>AVMX1-20013</t>
  </si>
  <si>
    <t>AVMX1-20026</t>
  </si>
  <si>
    <t>AVMX1-20111</t>
  </si>
  <si>
    <t>AVMX1-27343</t>
  </si>
  <si>
    <t>Amazon Stl 8 Main West</t>
  </si>
  <si>
    <t>AVMX1-14903</t>
  </si>
  <si>
    <t>AVMX1-19337</t>
  </si>
  <si>
    <t>Amazon STL 8 Mezzanine Left HEALTHY</t>
  </si>
  <si>
    <t>AVMX1-20014</t>
  </si>
  <si>
    <t>AVMX1-25547</t>
  </si>
  <si>
    <t>Amazon STL 8 Mezzanine Right</t>
  </si>
  <si>
    <t>AVMX1-20027</t>
  </si>
  <si>
    <t>AVMX1-20040</t>
  </si>
  <si>
    <t>Amazon STL 8 Remote</t>
  </si>
  <si>
    <t>AVMX1-20232</t>
  </si>
  <si>
    <t>AVMX1-21717</t>
  </si>
  <si>
    <t>AVMX1-26047</t>
  </si>
  <si>
    <t>Amazon STL 8 S3 Breakroon</t>
  </si>
  <si>
    <t>AVMX1-26608</t>
  </si>
  <si>
    <t>Auffenberg Recon</t>
  </si>
  <si>
    <t>AVMX1-22807</t>
  </si>
  <si>
    <t>Beckton Dickinson</t>
  </si>
  <si>
    <t>AVMX1-15443</t>
  </si>
  <si>
    <t>Best Western</t>
  </si>
  <si>
    <t>AVMX1-22494</t>
  </si>
  <si>
    <t>Boeing 101 A</t>
  </si>
  <si>
    <t>AVMX1-18237</t>
  </si>
  <si>
    <t>Boeing 101 Factory</t>
  </si>
  <si>
    <t>AVMX1-15664</t>
  </si>
  <si>
    <t>AVMX1-19968</t>
  </si>
  <si>
    <t>Boeing 102</t>
  </si>
  <si>
    <t>AVMX1-15404</t>
  </si>
  <si>
    <t>Boeing 220</t>
  </si>
  <si>
    <t>AVMX1-17130</t>
  </si>
  <si>
    <t>AVMX1-27344</t>
  </si>
  <si>
    <t>Boeing 245</t>
  </si>
  <si>
    <t>AVMX1-20041</t>
  </si>
  <si>
    <t>AVMX1-20109</t>
  </si>
  <si>
    <t>Boeing 270</t>
  </si>
  <si>
    <t>AVMX1-15663</t>
  </si>
  <si>
    <t>Boeing 27A</t>
  </si>
  <si>
    <t>AVMX1-24090</t>
  </si>
  <si>
    <t>Boeing 288</t>
  </si>
  <si>
    <t>AVMX1-15662</t>
  </si>
  <si>
    <t>Boeing 300</t>
  </si>
  <si>
    <t>AVMX1-18018</t>
  </si>
  <si>
    <t>Boeing 305</t>
  </si>
  <si>
    <t>AVMX1-24095</t>
  </si>
  <si>
    <t>Boeing 506</t>
  </si>
  <si>
    <t>AVMX1-13159</t>
  </si>
  <si>
    <t>Boeing 67</t>
  </si>
  <si>
    <t>AVMX1-8GHK2</t>
  </si>
  <si>
    <t>Boeing 906</t>
  </si>
  <si>
    <t>AVMX1-14950</t>
  </si>
  <si>
    <t>Boeing Mascoutah</t>
  </si>
  <si>
    <t>AVMX1-22109</t>
  </si>
  <si>
    <t>Browning</t>
  </si>
  <si>
    <t>AVMX1-25471</t>
  </si>
  <si>
    <t>Budnick</t>
  </si>
  <si>
    <t>AVMX1-19700</t>
  </si>
  <si>
    <t>Busey Bank</t>
  </si>
  <si>
    <t>AVMX1-18498</t>
  </si>
  <si>
    <t>Cardinal Health</t>
  </si>
  <si>
    <t>AVMX1-17360</t>
  </si>
  <si>
    <t>Carr Lane</t>
  </si>
  <si>
    <t>AVMX1-27335</t>
  </si>
  <si>
    <t>CBRE</t>
  </si>
  <si>
    <t>AVMX1-17530</t>
  </si>
  <si>
    <t>Citigroup 79</t>
  </si>
  <si>
    <t>AVMX1-QH8R2</t>
  </si>
  <si>
    <t>CK</t>
  </si>
  <si>
    <t>AVMX1-24799</t>
  </si>
  <si>
    <t>Clayco</t>
  </si>
  <si>
    <t>AVMX1-H5HK2</t>
  </si>
  <si>
    <t>Collier</t>
  </si>
  <si>
    <t>AVMX1-23193</t>
  </si>
  <si>
    <t>Commerce Bank Clayton</t>
  </si>
  <si>
    <t>AVMX1-17532</t>
  </si>
  <si>
    <t>Commerce Bank Executive</t>
  </si>
  <si>
    <t>AVMX1-15428</t>
  </si>
  <si>
    <t>Control Devices</t>
  </si>
  <si>
    <t>AVMX1-17131</t>
  </si>
  <si>
    <t>AVMX1-24171</t>
  </si>
  <si>
    <t>Cosmos</t>
  </si>
  <si>
    <t>AVMX1-24178</t>
  </si>
  <si>
    <t>Credit Control New 2nd Fl</t>
  </si>
  <si>
    <t>AVMX1-25544</t>
  </si>
  <si>
    <t>Credit Control New 3rd Fl</t>
  </si>
  <si>
    <t>AVMX1-24807</t>
  </si>
  <si>
    <t>Crossroads School</t>
  </si>
  <si>
    <t>AVMX1-13839</t>
  </si>
  <si>
    <t>AVMX1-JROC40</t>
  </si>
  <si>
    <t>Delta Dental</t>
  </si>
  <si>
    <t>AVMX1-20678</t>
  </si>
  <si>
    <t>Distribution Management</t>
  </si>
  <si>
    <t>AVMX1-17366</t>
  </si>
  <si>
    <t>Dr Pepper</t>
  </si>
  <si>
    <t>AVMX1-19383</t>
  </si>
  <si>
    <t>Eaton Ellisville</t>
  </si>
  <si>
    <t>AVMX1-21704</t>
  </si>
  <si>
    <t>Emerson Building M</t>
  </si>
  <si>
    <t>AVMX1-20114</t>
  </si>
  <si>
    <t>Empower Me</t>
  </si>
  <si>
    <t>AVMX1-22028</t>
  </si>
  <si>
    <t>Enterprise Bank</t>
  </si>
  <si>
    <t>AVMX1-17533</t>
  </si>
  <si>
    <t>Essex Chivvis</t>
  </si>
  <si>
    <t>AVMX1-25413</t>
  </si>
  <si>
    <t>Essex Gravios</t>
  </si>
  <si>
    <t>AVMX1-26609</t>
  </si>
  <si>
    <t>Essex Sunnen</t>
  </si>
  <si>
    <t>AVMX1-22920</t>
  </si>
  <si>
    <t>Eurofins</t>
  </si>
  <si>
    <t>AVMX1-13165</t>
  </si>
  <si>
    <t>Everspring Pharmacy</t>
  </si>
  <si>
    <t>AVMX1-26100</t>
  </si>
  <si>
    <t>Gershman</t>
  </si>
  <si>
    <t>AVMX1-18496</t>
  </si>
  <si>
    <t>Golden Oak</t>
  </si>
  <si>
    <t>AVMX1-19693</t>
  </si>
  <si>
    <t>Grey Eagle Front</t>
  </si>
  <si>
    <t>AVMX1-26619</t>
  </si>
  <si>
    <t>Grey Eagle Rear</t>
  </si>
  <si>
    <t>AVMX1-22809</t>
  </si>
  <si>
    <t>Ground Effects</t>
  </si>
  <si>
    <t>AVMX1-24623</t>
  </si>
  <si>
    <t>Gulf Stream 20 Hangar E F</t>
  </si>
  <si>
    <t>AVMX1-21183</t>
  </si>
  <si>
    <t>Gulf Stream 22 Hangar G H</t>
  </si>
  <si>
    <t>KIOSKAV-CB5QLHL</t>
  </si>
  <si>
    <t>Hager</t>
  </si>
  <si>
    <t>AVMX1-26102</t>
  </si>
  <si>
    <t>HDIS</t>
  </si>
  <si>
    <t>AVMX1-24175</t>
  </si>
  <si>
    <t>Imos</t>
  </si>
  <si>
    <t>AVMX1-25598</t>
  </si>
  <si>
    <t>Interface</t>
  </si>
  <si>
    <t>AVMX1-19374</t>
  </si>
  <si>
    <t>Intertel</t>
  </si>
  <si>
    <t>AVMX1-14099</t>
  </si>
  <si>
    <t>Jeffco Arnold</t>
  </si>
  <si>
    <t>AVMX1-14388</t>
  </si>
  <si>
    <t>Jeffco Hillsboro</t>
  </si>
  <si>
    <t>AVMX1-14376</t>
  </si>
  <si>
    <t>AVMX1-20677</t>
  </si>
  <si>
    <t>Joyce Meyer</t>
  </si>
  <si>
    <t>AVMX1-21184</t>
  </si>
  <si>
    <t>Keefe</t>
  </si>
  <si>
    <t>AVMX1-9TGP2</t>
  </si>
  <si>
    <t>Keller</t>
  </si>
  <si>
    <t>AVMX1-18102</t>
  </si>
  <si>
    <t>Kemper</t>
  </si>
  <si>
    <t>AVMX1-S7JL2</t>
  </si>
  <si>
    <t>Lutheran 2nd Fl</t>
  </si>
  <si>
    <t>AVMX1-27336</t>
  </si>
  <si>
    <t>Lutheran 3rd Floor</t>
  </si>
  <si>
    <t>AVMX1-27299</t>
  </si>
  <si>
    <t>Lutheran Lobby</t>
  </si>
  <si>
    <t>AVMX1-27449</t>
  </si>
  <si>
    <t>Medical West</t>
  </si>
  <si>
    <t>AVMX1-HFHK2</t>
  </si>
  <si>
    <t>MEMC</t>
  </si>
  <si>
    <t>AVMX1-20024</t>
  </si>
  <si>
    <t>Mercy</t>
  </si>
  <si>
    <t>AVMX1-Q2JL2</t>
  </si>
  <si>
    <t>Midland Knox</t>
  </si>
  <si>
    <t>AVMX1-24472</t>
  </si>
  <si>
    <t>AVMX1-24819</t>
  </si>
  <si>
    <t>Miniature Market</t>
  </si>
  <si>
    <t>AVMX1-22810</t>
  </si>
  <si>
    <t>MO Cap</t>
  </si>
  <si>
    <t>AVMX1-17365</t>
  </si>
  <si>
    <t>NISC 2nd Floor</t>
  </si>
  <si>
    <t>AVMX1-22023</t>
  </si>
  <si>
    <t>NISC Front Main</t>
  </si>
  <si>
    <t>AVMX1-12713</t>
  </si>
  <si>
    <t>NISC Main Rear</t>
  </si>
  <si>
    <t>AVMX1-18497</t>
  </si>
  <si>
    <t>OFallon Casting</t>
  </si>
  <si>
    <t>AVMX1-18211</t>
  </si>
  <si>
    <t>Packaging Concepts</t>
  </si>
  <si>
    <t>AVMX1-22013</t>
  </si>
  <si>
    <t>Permobil</t>
  </si>
  <si>
    <t>AVMX1-22362</t>
  </si>
  <si>
    <t>Post Holdings</t>
  </si>
  <si>
    <t>AVMX1-21179</t>
  </si>
  <si>
    <t>Price 11</t>
  </si>
  <si>
    <t>AVMX1-21341</t>
  </si>
  <si>
    <t>Ryder Hazelwood</t>
  </si>
  <si>
    <t>AVMX1-24377</t>
  </si>
  <si>
    <t>Ryder Main</t>
  </si>
  <si>
    <t>AVMX1-24170</t>
  </si>
  <si>
    <t>Ryder Rear</t>
  </si>
  <si>
    <t>AVMX1-24375</t>
  </si>
  <si>
    <t>Sansone</t>
  </si>
  <si>
    <t>AVMX1-26599</t>
  </si>
  <si>
    <t>Sara 1610</t>
  </si>
  <si>
    <t>AVMX1-21853</t>
  </si>
  <si>
    <t>Sara 1630</t>
  </si>
  <si>
    <t>AVMX1-21854</t>
  </si>
  <si>
    <t>Secure 24</t>
  </si>
  <si>
    <t>AVMX1-22114</t>
  </si>
  <si>
    <t>SIU Dental School</t>
  </si>
  <si>
    <t>AVMX1-16475</t>
  </si>
  <si>
    <t>Snacks and Beyond Scrubs</t>
  </si>
  <si>
    <t>Spectrum</t>
  </si>
  <si>
    <t>AVMX1-26101</t>
  </si>
  <si>
    <t>St Louis Cardinals Admin</t>
  </si>
  <si>
    <t>AVMX1-R9HK2</t>
  </si>
  <si>
    <t>St Louis Cardinals Ops</t>
  </si>
  <si>
    <t>AVMX1-GBHK2</t>
  </si>
  <si>
    <t>St Louis Embroidery</t>
  </si>
  <si>
    <t>AVMX1-26618</t>
  </si>
  <si>
    <t>TKC Holdings</t>
  </si>
  <si>
    <t>AVMX1-18020</t>
  </si>
  <si>
    <t>Triad 115</t>
  </si>
  <si>
    <t>AVMX1-23156</t>
  </si>
  <si>
    <t>Triad Wood Shop</t>
  </si>
  <si>
    <t>AVMX1-MBHK2</t>
  </si>
  <si>
    <t>Two Twelve</t>
  </si>
  <si>
    <t>AVMX1-24479</t>
  </si>
  <si>
    <t>USA Mortgage</t>
  </si>
  <si>
    <t>AVMX1-17364</t>
  </si>
  <si>
    <t>Vantage Credit Union</t>
  </si>
  <si>
    <t>AVMX1-22474</t>
  </si>
  <si>
    <t>Woodard</t>
  </si>
  <si>
    <t>AVMX1-22443</t>
  </si>
  <si>
    <t>Woodward Lofts</t>
  </si>
  <si>
    <t>AVMX1-26600</t>
  </si>
  <si>
    <t>YMCA</t>
  </si>
  <si>
    <t>AVMX1-21330</t>
  </si>
  <si>
    <t>Coffee Break Corporation</t>
  </si>
  <si>
    <t>Butler Tech PSEC</t>
  </si>
  <si>
    <t>AVMX1-21029</t>
  </si>
  <si>
    <t>Channel 12 WKRC</t>
  </si>
  <si>
    <t>AVMX1-14528</t>
  </si>
  <si>
    <t>Greif Pkg Combined Container          D</t>
  </si>
  <si>
    <t>AVMX1-19104</t>
  </si>
  <si>
    <t>IHerb Back Market Area</t>
  </si>
  <si>
    <t>AVMX1-20122</t>
  </si>
  <si>
    <t>Interstate Warehousing</t>
  </si>
  <si>
    <t>AVMX1-18119</t>
  </si>
  <si>
    <t>Kutol          ND</t>
  </si>
  <si>
    <t>AVMX1-10466</t>
  </si>
  <si>
    <t>Multicolor Corporation        ND</t>
  </si>
  <si>
    <t>KIOSKAV-HUOCJB4</t>
  </si>
  <si>
    <t>TruStaff</t>
  </si>
  <si>
    <t>AVMX1-13414</t>
  </si>
  <si>
    <t>United Mail</t>
  </si>
  <si>
    <t>AVMX1-20121</t>
  </si>
  <si>
    <t>ContinentalVendingCo</t>
  </si>
  <si>
    <t>01 Southwire</t>
  </si>
  <si>
    <t>AVMX1-19818</t>
  </si>
  <si>
    <t>01 Steelcase</t>
  </si>
  <si>
    <t>AVMX1-26694</t>
  </si>
  <si>
    <t>02 Amazon Primary 2nd FL</t>
  </si>
  <si>
    <t>AVMX1-20683</t>
  </si>
  <si>
    <t>AVMX1-21537</t>
  </si>
  <si>
    <t>02 Amazon Secondary 1st FL</t>
  </si>
  <si>
    <t>AVMX1-20459</t>
  </si>
  <si>
    <t>AVMX1-20681</t>
  </si>
  <si>
    <t>02 JBS</t>
  </si>
  <si>
    <t>AVMX1-20455</t>
  </si>
  <si>
    <t>AVMX1-21014</t>
  </si>
  <si>
    <t>05 Best Buy Ontario</t>
  </si>
  <si>
    <t>AVMX1-20038</t>
  </si>
  <si>
    <t>AVMX1-21535</t>
  </si>
  <si>
    <t>05 Boardriders</t>
  </si>
  <si>
    <t>AVMX1-21385</t>
  </si>
  <si>
    <t>AVMX1-21389</t>
  </si>
  <si>
    <t>05 Keystone Auto</t>
  </si>
  <si>
    <t>AVMX1-19376</t>
  </si>
  <si>
    <t>05 T9479 Main Breakroom</t>
  </si>
  <si>
    <t>AVMX1-14309</t>
  </si>
  <si>
    <t>AVMX1-23998</t>
  </si>
  <si>
    <t>09 T3806 Inbound</t>
  </si>
  <si>
    <t>AVMX1-14324</t>
  </si>
  <si>
    <t>AVMX1-14326</t>
  </si>
  <si>
    <t>09 T3806 Main Breakroom</t>
  </si>
  <si>
    <t>AVMX1-14317</t>
  </si>
  <si>
    <t>AVMX1-15708</t>
  </si>
  <si>
    <t>09 T3806 MLP Breakroom</t>
  </si>
  <si>
    <t>AVMX1-0P9C2</t>
  </si>
  <si>
    <t>AVMX1-LK9C2</t>
  </si>
  <si>
    <t>09 T3840 1Main Breakroom</t>
  </si>
  <si>
    <t>AVMX1-24042</t>
  </si>
  <si>
    <t>AVMX1-KID10383</t>
  </si>
  <si>
    <t>09 T3840 PTS LR</t>
  </si>
  <si>
    <t>AVMX1-14307</t>
  </si>
  <si>
    <t>AVMX1-ZK9C2</t>
  </si>
  <si>
    <t>10 Amazon LGB7 Main Left</t>
  </si>
  <si>
    <t>AVMX1-20291</t>
  </si>
  <si>
    <t>AVMX1-20323</t>
  </si>
  <si>
    <t>AVMX1-20338</t>
  </si>
  <si>
    <t>AVMX1-20998</t>
  </si>
  <si>
    <t>10 Amazon LGB7 Main Right</t>
  </si>
  <si>
    <t>AVMX1-20287</t>
  </si>
  <si>
    <t>AVMX1-20294</t>
  </si>
  <si>
    <t>10 Amazon LGB7 Seasonal</t>
  </si>
  <si>
    <t>AVMX1-20290</t>
  </si>
  <si>
    <t>AVMX1-20322</t>
  </si>
  <si>
    <t>AVMX1-20324</t>
  </si>
  <si>
    <t>AVMX1-20325</t>
  </si>
  <si>
    <t>AVMX1-20990</t>
  </si>
  <si>
    <t>AVMX1-21018</t>
  </si>
  <si>
    <t>11 WestRock</t>
  </si>
  <si>
    <t>AVMX1-20423</t>
  </si>
  <si>
    <t>13 Ketchum University</t>
  </si>
  <si>
    <t>AVMX1-23453</t>
  </si>
  <si>
    <t>14 Amazon LGB7 Ship Dock</t>
  </si>
  <si>
    <t>AVMX1-20293</t>
  </si>
  <si>
    <t>AVMX1-26699</t>
  </si>
  <si>
    <t>14 Radial 1 Primary Alder</t>
  </si>
  <si>
    <t>AVMX1-19867</t>
  </si>
  <si>
    <t>AVMX1-19986</t>
  </si>
  <si>
    <t>14 Radial 2 Secondary Alder</t>
  </si>
  <si>
    <t>AVMX1-20050</t>
  </si>
  <si>
    <t>AVMX1-21388</t>
  </si>
  <si>
    <t>14 Radial 3 Locust Office LR</t>
  </si>
  <si>
    <t>AVMX1-18277</t>
  </si>
  <si>
    <t>AVMX1-21000</t>
  </si>
  <si>
    <t>16 3M Main</t>
  </si>
  <si>
    <t>AVMX1-18741</t>
  </si>
  <si>
    <t>16 3M Room 607</t>
  </si>
  <si>
    <t>AVMX1-18975</t>
  </si>
  <si>
    <t>17 LA Comm Hosp</t>
  </si>
  <si>
    <t>AVMX1-21277</t>
  </si>
  <si>
    <t>17 Valassis</t>
  </si>
  <si>
    <t>AVMX1-23169</t>
  </si>
  <si>
    <t>23 Carpenter</t>
  </si>
  <si>
    <t>AVMX1-19627</t>
  </si>
  <si>
    <t>AVMX1-19890</t>
  </si>
  <si>
    <t>23 Hot Topic Ecommerce</t>
  </si>
  <si>
    <t>AVMX1-21443</t>
  </si>
  <si>
    <t>AVMX1-21546</t>
  </si>
  <si>
    <t>23 Hot Topic Retail</t>
  </si>
  <si>
    <t>AVMX1-15601</t>
  </si>
  <si>
    <t>AVMX1-22898</t>
  </si>
  <si>
    <t>25 CTC Global</t>
  </si>
  <si>
    <t>AVMX1-17010</t>
  </si>
  <si>
    <t>26 California Faucets</t>
  </si>
  <si>
    <t>AVMX1-21380</t>
  </si>
  <si>
    <t>26 Safran Cypress</t>
  </si>
  <si>
    <t>AVMX1-20152</t>
  </si>
  <si>
    <t>32 Albert Trans</t>
  </si>
  <si>
    <t>AVMX1-19892</t>
  </si>
  <si>
    <t>32 Albertsons Frozen</t>
  </si>
  <si>
    <t>AVMX1-19880</t>
  </si>
  <si>
    <t>32 Albertsons Grocery</t>
  </si>
  <si>
    <t>AVMX1-18903</t>
  </si>
  <si>
    <t>AVMX1-19497</t>
  </si>
  <si>
    <t>37 ACC Corp</t>
  </si>
  <si>
    <t>AVMX1-18541</t>
  </si>
  <si>
    <t>37 Altium Packaging</t>
  </si>
  <si>
    <t>AVMX1-H4HK2</t>
  </si>
  <si>
    <t>45 Maersk South Gate Admin LR</t>
  </si>
  <si>
    <t>AVMX1-20456</t>
  </si>
  <si>
    <t>45 Ralphs</t>
  </si>
  <si>
    <t>AVMX1-18955</t>
  </si>
  <si>
    <t>46 Marathon</t>
  </si>
  <si>
    <t>AVMX1-26692</t>
  </si>
  <si>
    <t>47 Best Buy Compton</t>
  </si>
  <si>
    <t>AVMX1-20039</t>
  </si>
  <si>
    <t>48 Amazon Delivery DLX9</t>
  </si>
  <si>
    <t>AVMX1-20052</t>
  </si>
  <si>
    <t>AVMX1-27255</t>
  </si>
  <si>
    <t>Corporate Dining Concepts - AL</t>
  </si>
  <si>
    <t>Boeing 1100</t>
  </si>
  <si>
    <t>AVMX1-15951</t>
  </si>
  <si>
    <t>Redstone Main HQ  Federal Credit Union</t>
  </si>
  <si>
    <t>AVMX1-15967</t>
  </si>
  <si>
    <t>Corporate Dining Concepts-OH</t>
  </si>
  <si>
    <t>Alkermes Pharmaceuticals</t>
  </si>
  <si>
    <t>AVMX1-15170</t>
  </si>
  <si>
    <t>Atlas Copco</t>
  </si>
  <si>
    <t>AVMX1-15966</t>
  </si>
  <si>
    <t>Cooper Livonia</t>
  </si>
  <si>
    <t>AVMX1-85HK2</t>
  </si>
  <si>
    <t>Dialog Direct HQ</t>
  </si>
  <si>
    <t>AVMX1-15636</t>
  </si>
  <si>
    <t>AVMX1-15637</t>
  </si>
  <si>
    <t>Emerson Climate Tec</t>
  </si>
  <si>
    <t>AVMX1-14656</t>
  </si>
  <si>
    <t>Kelly Services HQ</t>
  </si>
  <si>
    <t>AVMX1-15462</t>
  </si>
  <si>
    <t>Vertiv Dearborn</t>
  </si>
  <si>
    <t>AVMX1-18073</t>
  </si>
  <si>
    <t>Vertiv Ironton</t>
  </si>
  <si>
    <t>AVMX1-1RXK2</t>
  </si>
  <si>
    <t>CRH Catering PA</t>
  </si>
  <si>
    <t>ABC Control Board Main Building</t>
  </si>
  <si>
    <t>AVMX1-12644</t>
  </si>
  <si>
    <t>ABC Control Board Warehouse</t>
  </si>
  <si>
    <t>AVMX1-KID10411</t>
  </si>
  <si>
    <t>Amphenol</t>
  </si>
  <si>
    <t>AVMX1-ZS0M2</t>
  </si>
  <si>
    <t>Annin and Company Back Breakroom</t>
  </si>
  <si>
    <t>AVMX1-16673</t>
  </si>
  <si>
    <t>Annin and Company Front Breakroom</t>
  </si>
  <si>
    <t>AVMX1-18029</t>
  </si>
  <si>
    <t>AOC Metals</t>
  </si>
  <si>
    <t>AVMX1-19199</t>
  </si>
  <si>
    <t>Banker Steel Admin Break Room</t>
  </si>
  <si>
    <t>AVMX1-14805</t>
  </si>
  <si>
    <t>Banker Steel Main Break Room</t>
  </si>
  <si>
    <t>AVMX1-18286</t>
  </si>
  <si>
    <t>Blatek Industries</t>
  </si>
  <si>
    <t>AVMX1-14828</t>
  </si>
  <si>
    <t>Brook and Whittle</t>
  </si>
  <si>
    <t>AVMX1-22609</t>
  </si>
  <si>
    <t>Buckley Sandler</t>
  </si>
  <si>
    <t>AVMX1-20435</t>
  </si>
  <si>
    <t>C and F Bank Stonehouse</t>
  </si>
  <si>
    <t>AVMX1-19580</t>
  </si>
  <si>
    <t>C and F Finance Operations Center</t>
  </si>
  <si>
    <t>AVMX1-18272</t>
  </si>
  <si>
    <t>Capital Area Transit</t>
  </si>
  <si>
    <t>AVMX1-18088</t>
  </si>
  <si>
    <t>Carolina Container CaroCon</t>
  </si>
  <si>
    <t>AVMX1-15900</t>
  </si>
  <si>
    <t>CVS Distribution Center</t>
  </si>
  <si>
    <t>AVMX1-16087</t>
  </si>
  <si>
    <t>DHL General Mills</t>
  </si>
  <si>
    <t>AVMX1-18031</t>
  </si>
  <si>
    <t>DHL HNI 1253</t>
  </si>
  <si>
    <t>AVMX1-19623</t>
  </si>
  <si>
    <t>DIA MS2 Maryland Square</t>
  </si>
  <si>
    <t>AVMX1-18209</t>
  </si>
  <si>
    <t>AVMX1-14655</t>
  </si>
  <si>
    <t>DLOC Logistical Operations Center</t>
  </si>
  <si>
    <t>AVMX1-19499</t>
  </si>
  <si>
    <t>Dominion Va Power North Anna Power Plant</t>
  </si>
  <si>
    <t>AVMX1-19037</t>
  </si>
  <si>
    <t>AVMX1-19039</t>
  </si>
  <si>
    <t>Dot Foods Front</t>
  </si>
  <si>
    <t>AVMX1-17588</t>
  </si>
  <si>
    <t>Ecolab Martinsburg</t>
  </si>
  <si>
    <t>AVMX1-10203</t>
  </si>
  <si>
    <t>ECPI Innsbrook</t>
  </si>
  <si>
    <t>AVMX1-KID10196</t>
  </si>
  <si>
    <t>ECPI Moorefield</t>
  </si>
  <si>
    <t>AVMX1-4DHK2</t>
  </si>
  <si>
    <t>EZ Pass Call Center</t>
  </si>
  <si>
    <t>AVMX1-17007</t>
  </si>
  <si>
    <t>EZ Pass East Park</t>
  </si>
  <si>
    <t>AVMX1-24059</t>
  </si>
  <si>
    <t>FE 2303</t>
  </si>
  <si>
    <t>AVMX1-20831</t>
  </si>
  <si>
    <t>FE 2304</t>
  </si>
  <si>
    <t>AVMX1-17740</t>
  </si>
  <si>
    <t>FE2301</t>
  </si>
  <si>
    <t>AVMX1-14794</t>
  </si>
  <si>
    <t>Ferguson Distribution Center Front Royal</t>
  </si>
  <si>
    <t>AVMX1-KMHK2</t>
  </si>
  <si>
    <t>Ft Eustis Bldg 401</t>
  </si>
  <si>
    <t>AVMX1-15598</t>
  </si>
  <si>
    <t>Ft Eustis Bldg 705</t>
  </si>
  <si>
    <t>AVMX1-15961</t>
  </si>
  <si>
    <t>Ft Eustis Building 2730</t>
  </si>
  <si>
    <t>AVMX1-14352</t>
  </si>
  <si>
    <t>Ft Eustis Building 650</t>
  </si>
  <si>
    <t>AVMX1-21397</t>
  </si>
  <si>
    <t>Giorgio Foods</t>
  </si>
  <si>
    <t>AVMX1-KID7161</t>
  </si>
  <si>
    <t>Graham Packaging Harrisonburg</t>
  </si>
  <si>
    <t>AVMX1-14445</t>
  </si>
  <si>
    <t>Greystone</t>
  </si>
  <si>
    <t>AVMX1-14386</t>
  </si>
  <si>
    <t>Ground Works</t>
  </si>
  <si>
    <t>AVMX1-15347</t>
  </si>
  <si>
    <t>Hawthorne Bldg 5</t>
  </si>
  <si>
    <t>AVMX1-14441</t>
  </si>
  <si>
    <t>Holy Redeemer</t>
  </si>
  <si>
    <t>AVMX1-19885</t>
  </si>
  <si>
    <t>Horsham Center</t>
  </si>
  <si>
    <t>AVMX1-19300</t>
  </si>
  <si>
    <t>AVMX1-18970</t>
  </si>
  <si>
    <t>ITxM Greentree</t>
  </si>
  <si>
    <t>AVMX1-22562</t>
  </si>
  <si>
    <t>Jay Cafe</t>
  </si>
  <si>
    <t>AVMX1-18803</t>
  </si>
  <si>
    <t>Jay Group</t>
  </si>
  <si>
    <t>AVMX1-12558</t>
  </si>
  <si>
    <t>JCI New Freedom Bld 2</t>
  </si>
  <si>
    <t>AVMX1-14460</t>
  </si>
  <si>
    <t>JLG Crayton</t>
  </si>
  <si>
    <t>AVMX1-4F313732</t>
  </si>
  <si>
    <t>JLG HYKES RD</t>
  </si>
  <si>
    <t>AVMX1-16749</t>
  </si>
  <si>
    <t>JLG Jerr Dan</t>
  </si>
  <si>
    <t>KIOSKAV-2ILJ24U</t>
  </si>
  <si>
    <t>JLG McConnellsburg Building 21 market 2</t>
  </si>
  <si>
    <t>AVMX1-4F523532</t>
  </si>
  <si>
    <t>JLG Molly Pitcher</t>
  </si>
  <si>
    <t>AVMX1-16747</t>
  </si>
  <si>
    <t>JLG Weber Lane</t>
  </si>
  <si>
    <t>AVMX1-22534</t>
  </si>
  <si>
    <t>Johnson Controls</t>
  </si>
  <si>
    <t>AVMX1-10205</t>
  </si>
  <si>
    <t>Kaeser Compressors</t>
  </si>
  <si>
    <t>KIOSKAV-RBV7RQ6</t>
  </si>
  <si>
    <t>Kaiser Aluminum Breakroom</t>
  </si>
  <si>
    <t>AVMX1-14829</t>
  </si>
  <si>
    <t>Kaiser Aluminum Extrusion Breakroom</t>
  </si>
  <si>
    <t>AVMX1-17595</t>
  </si>
  <si>
    <t>Kingspan Winchester</t>
  </si>
  <si>
    <t>AVMX1-26974</t>
  </si>
  <si>
    <t>Litehouse</t>
  </si>
  <si>
    <t>AVMX1-7E28B195</t>
  </si>
  <si>
    <t>Maxim Healthcare Pittsburgh</t>
  </si>
  <si>
    <t>AVMX1-14845</t>
  </si>
  <si>
    <t>Medline Industries Main Breakroom</t>
  </si>
  <si>
    <t>AVMX1-14804</t>
  </si>
  <si>
    <t>Medline Industries Receiving Breakroom</t>
  </si>
  <si>
    <t>AVMX1-17881</t>
  </si>
  <si>
    <t>Medline Industries Shipping Breakroom</t>
  </si>
  <si>
    <t>AVMX1-14806</t>
  </si>
  <si>
    <t>Metl Span</t>
  </si>
  <si>
    <t>AVMX1-14827</t>
  </si>
  <si>
    <t>Mitre</t>
  </si>
  <si>
    <t>AVMX1-14447</t>
  </si>
  <si>
    <t>Modine Lexington</t>
  </si>
  <si>
    <t>AVMX1-17512</t>
  </si>
  <si>
    <t>Modine Main Breakroom</t>
  </si>
  <si>
    <t>AVMX1-14437</t>
  </si>
  <si>
    <t>AVMX1-20185</t>
  </si>
  <si>
    <t>Modine Warehouse</t>
  </si>
  <si>
    <t>AVMX1-22499</t>
  </si>
  <si>
    <t>Navistar  York PDC</t>
  </si>
  <si>
    <t>AVMX1-14653</t>
  </si>
  <si>
    <t>New Market Poultry</t>
  </si>
  <si>
    <t>AVMX1-19427</t>
  </si>
  <si>
    <t>NNI</t>
  </si>
  <si>
    <t>AVMX1-14792</t>
  </si>
  <si>
    <t>NNI 2</t>
  </si>
  <si>
    <t>AVMX1-14356</t>
  </si>
  <si>
    <t>NNI Enterprise</t>
  </si>
  <si>
    <t>AVMX1-BFMR2</t>
  </si>
  <si>
    <t>Paragon Foods Back Breakroom</t>
  </si>
  <si>
    <t>AVMX1-7855</t>
  </si>
  <si>
    <t>Paragon Foods Main Breakroom</t>
  </si>
  <si>
    <t>AVMX1-19932</t>
  </si>
  <si>
    <t>Penny Plate</t>
  </si>
  <si>
    <t>AVMX1-19419</t>
  </si>
  <si>
    <t>Quad Graphics Caperton Bldg 10</t>
  </si>
  <si>
    <t>AVMX1-18150</t>
  </si>
  <si>
    <t>Quad Graphics Caperton Bldg 6</t>
  </si>
  <si>
    <t>AVMX1-14350</t>
  </si>
  <si>
    <t>Quad Graphics Caperton Bldg 7</t>
  </si>
  <si>
    <t>AVMX1-17589</t>
  </si>
  <si>
    <t>Quad Graphics Fairfield</t>
  </si>
  <si>
    <t>AVMX1-18745</t>
  </si>
  <si>
    <t>Quad Graphics Martinsburg Annex</t>
  </si>
  <si>
    <t>AVMX1-20702</t>
  </si>
  <si>
    <t>Quad Graphics Martinsburg Bakers Road</t>
  </si>
  <si>
    <t>AVMX1-7856</t>
  </si>
  <si>
    <t>QUAD GRAPHICS Winchester</t>
  </si>
  <si>
    <t>AVMX1-23911</t>
  </si>
  <si>
    <t>Reinhart Food Service LLC</t>
  </si>
  <si>
    <t>AVMX1-19632</t>
  </si>
  <si>
    <t>Rustoleum downstairs</t>
  </si>
  <si>
    <t>AVMX1-12593</t>
  </si>
  <si>
    <t>Rustoleum Upstairs</t>
  </si>
  <si>
    <t>AVMX1-24352</t>
  </si>
  <si>
    <t>Ryder Giorgia Pacific</t>
  </si>
  <si>
    <t>AVMX1-19501</t>
  </si>
  <si>
    <t>Sealy Matress</t>
  </si>
  <si>
    <t>AVMX1-12380</t>
  </si>
  <si>
    <t>Sensus Dubois</t>
  </si>
  <si>
    <t>AVMX1-15294</t>
  </si>
  <si>
    <t>Sentry</t>
  </si>
  <si>
    <t>AVMX1-3MDW2</t>
  </si>
  <si>
    <t>Southwire York</t>
  </si>
  <si>
    <t>AVMX1-KID9985</t>
  </si>
  <si>
    <t>St Joseph Villa</t>
  </si>
  <si>
    <t>AVMX1-14835</t>
  </si>
  <si>
    <t>ST Production Connellsville Street</t>
  </si>
  <si>
    <t>AVMX1-14504</t>
  </si>
  <si>
    <t>Supply One</t>
  </si>
  <si>
    <t>AVMX1-15820</t>
  </si>
  <si>
    <t>Sutherland Global</t>
  </si>
  <si>
    <t>AVMX1-ZKGK2</t>
  </si>
  <si>
    <t>Test Location for CRH Catering PA</t>
  </si>
  <si>
    <t>AVMX1-20105</t>
  </si>
  <si>
    <t>Thermo Fisher  Middletown VA</t>
  </si>
  <si>
    <t>AVMX1-17271</t>
  </si>
  <si>
    <t>Threshold</t>
  </si>
  <si>
    <t>AVMX1-8KHK2</t>
  </si>
  <si>
    <t>Tractor Supply Hunters Green</t>
  </si>
  <si>
    <t>AVMX1-18092</t>
  </si>
  <si>
    <t>Trex Building 331</t>
  </si>
  <si>
    <t>AVMX1-15971</t>
  </si>
  <si>
    <t>Trex Building 5</t>
  </si>
  <si>
    <t>AVMX1-25358</t>
  </si>
  <si>
    <t>Versant Health 2nd Floor</t>
  </si>
  <si>
    <t>AVMX1-14342</t>
  </si>
  <si>
    <t>Wallenius Wilhelmsen Solutions</t>
  </si>
  <si>
    <t>AVMX1-14825</t>
  </si>
  <si>
    <t>AVMX1-26537</t>
  </si>
  <si>
    <t>Walmart 100</t>
  </si>
  <si>
    <t>AVMX1-14433</t>
  </si>
  <si>
    <t>William and Co</t>
  </si>
  <si>
    <t>AVMX1-22527</t>
  </si>
  <si>
    <t>First Class Vending NV</t>
  </si>
  <si>
    <t>Amazon KLAS Trego Dugan Aviation</t>
  </si>
  <si>
    <t>AVMX1-26661</t>
  </si>
  <si>
    <t>Credit control inc</t>
  </si>
  <si>
    <t>AVMX1-26653</t>
  </si>
  <si>
    <t>RN Access to Healthcare LR</t>
  </si>
  <si>
    <t>AVMX1-26734</t>
  </si>
  <si>
    <t>RN Cashman Admin Breakroom</t>
  </si>
  <si>
    <t>AVMX1-25377</t>
  </si>
  <si>
    <t>RN Cashman CRC Main</t>
  </si>
  <si>
    <t>AVMX1-26846</t>
  </si>
  <si>
    <t>RN Cashman Main Shop</t>
  </si>
  <si>
    <t>AVMX1-25990</t>
  </si>
  <si>
    <t>RN Cashman Parts Warehouse</t>
  </si>
  <si>
    <t>AVMX1-25375</t>
  </si>
  <si>
    <t>RN Continuum LR</t>
  </si>
  <si>
    <t>AVMX1-26733</t>
  </si>
  <si>
    <t>RN Legacy Supply Main Breakroom</t>
  </si>
  <si>
    <t>AVMX1-26723</t>
  </si>
  <si>
    <t>RN Redwood  Materials Conestoga</t>
  </si>
  <si>
    <t>AVMX1-26726</t>
  </si>
  <si>
    <t>RN Redwood Materials Lockheed</t>
  </si>
  <si>
    <t>AVMX1-26724</t>
  </si>
  <si>
    <t>RN Redwood Materials Norway</t>
  </si>
  <si>
    <t>AVMX1-26725</t>
  </si>
  <si>
    <t>RN Sams Club Reno</t>
  </si>
  <si>
    <t>AVMX1-25994</t>
  </si>
  <si>
    <t>RN Trex  Lunchroom</t>
  </si>
  <si>
    <t>AVMX1-25996</t>
  </si>
  <si>
    <t>RN Trex Maintenance</t>
  </si>
  <si>
    <t>AVMX1-25383</t>
  </si>
  <si>
    <t>RN Trivium Lunchroom</t>
  </si>
  <si>
    <t>AVMX1-25992</t>
  </si>
  <si>
    <t>RN Via Seating LR</t>
  </si>
  <si>
    <t>AVMX1-26000</t>
  </si>
  <si>
    <t>Shift 4 Payments</t>
  </si>
  <si>
    <t>AVMX1-26658</t>
  </si>
  <si>
    <t>Florida Fresh Vending</t>
  </si>
  <si>
    <t>Amazon DFL3</t>
  </si>
  <si>
    <t>AVMX1-23098</t>
  </si>
  <si>
    <t>AVMX1-25161</t>
  </si>
  <si>
    <t>Baldwin Risk Partners</t>
  </si>
  <si>
    <t>AVMX1-17743</t>
  </si>
  <si>
    <t>Cardinal Glass LG</t>
  </si>
  <si>
    <t>AVMX1-26056</t>
  </si>
  <si>
    <t>Custom Windows  2nd Floor</t>
  </si>
  <si>
    <t>AVMX1-20997</t>
  </si>
  <si>
    <t>Custom Windows  Shipping</t>
  </si>
  <si>
    <t>AVMX1-21947</t>
  </si>
  <si>
    <t>AVMX1-21953</t>
  </si>
  <si>
    <t>Gopher</t>
  </si>
  <si>
    <t>AVMX1-6921</t>
  </si>
  <si>
    <t>AVMX1-13680</t>
  </si>
  <si>
    <t>AVMX1-26067</t>
  </si>
  <si>
    <t>Knights Armament</t>
  </si>
  <si>
    <t>AVMX1-15910</t>
  </si>
  <si>
    <t>Knights Armament Back Breakroom</t>
  </si>
  <si>
    <t>KIOSKAV-MPVIH3Q</t>
  </si>
  <si>
    <t>LumioHX</t>
  </si>
  <si>
    <t>AVMX1-15343</t>
  </si>
  <si>
    <t>Optimum RV Ocala</t>
  </si>
  <si>
    <t>KIOSKAV-PMFCOSG</t>
  </si>
  <si>
    <t>Sams</t>
  </si>
  <si>
    <t>KIOSKAV-6KQMNAF</t>
  </si>
  <si>
    <t>SCCY Daytona</t>
  </si>
  <si>
    <t>AVMX1-14010</t>
  </si>
  <si>
    <t>Synergy Billing</t>
  </si>
  <si>
    <t>AVMX1-14712</t>
  </si>
  <si>
    <t>Tampa Maid</t>
  </si>
  <si>
    <t>AVMX1-18940</t>
  </si>
  <si>
    <t>Walmart Alachua  200A MIDDLE</t>
  </si>
  <si>
    <t>AVMX1-20576</t>
  </si>
  <si>
    <t>Walmart Alachua  300A BACK</t>
  </si>
  <si>
    <t>AVMX1-20571</t>
  </si>
  <si>
    <t>Walmart Alachua  MAIN Front</t>
  </si>
  <si>
    <t>AVMX1-20574</t>
  </si>
  <si>
    <t>Florida Fresh Vending North</t>
  </si>
  <si>
    <t>ADP</t>
  </si>
  <si>
    <t>AVMX1-20575</t>
  </si>
  <si>
    <t>Amazon DJX2</t>
  </si>
  <si>
    <t>AVMX1-22900</t>
  </si>
  <si>
    <t>AVMX1-22901</t>
  </si>
  <si>
    <t>Amazon DJX3 Back</t>
  </si>
  <si>
    <t>AVMX1-10580</t>
  </si>
  <si>
    <t>Amazon DJX3 Main</t>
  </si>
  <si>
    <t>AVMX1-23154</t>
  </si>
  <si>
    <t>AVMX1-24303</t>
  </si>
  <si>
    <t>Amazon JAX2 Back</t>
  </si>
  <si>
    <t>AVMX1-15898</t>
  </si>
  <si>
    <t>Amazon JAX2 Main</t>
  </si>
  <si>
    <t>AVMX1-16189</t>
  </si>
  <si>
    <t>AVMX1-16250</t>
  </si>
  <si>
    <t>AVMX1-16253</t>
  </si>
  <si>
    <t>AVMX1-16255</t>
  </si>
  <si>
    <t>AVMX1-16259</t>
  </si>
  <si>
    <t>AVMX1-16266</t>
  </si>
  <si>
    <t>Amazon JAX2 Mez</t>
  </si>
  <si>
    <t>AVMX1-16238</t>
  </si>
  <si>
    <t>AVMX1-16269</t>
  </si>
  <si>
    <t>AVMX1-26016</t>
  </si>
  <si>
    <t>Amazon JAX3 Back</t>
  </si>
  <si>
    <t>AVMX1-21308</t>
  </si>
  <si>
    <t>AVMX1-26878</t>
  </si>
  <si>
    <t>Amazon JAX3 Main</t>
  </si>
  <si>
    <t>AVMX1-15824</t>
  </si>
  <si>
    <t>AVMX1-21313</t>
  </si>
  <si>
    <t>Amazon JAX5</t>
  </si>
  <si>
    <t>AVMX1-16254</t>
  </si>
  <si>
    <t>AVMX1-25517</t>
  </si>
  <si>
    <t>Amazon JAX7 Back</t>
  </si>
  <si>
    <t>AVMX1-16191</t>
  </si>
  <si>
    <t>Amazon JAX7 Main</t>
  </si>
  <si>
    <t>AVMX1-21952</t>
  </si>
  <si>
    <t>AVMX1-25095</t>
  </si>
  <si>
    <t>AVMX1-25104</t>
  </si>
  <si>
    <t>AVMX1-26879</t>
  </si>
  <si>
    <t>Amazon JAX7 Mez</t>
  </si>
  <si>
    <t>AVMX1-25518</t>
  </si>
  <si>
    <t>Amazon JAX9 Back</t>
  </si>
  <si>
    <t>AVMX1-21693</t>
  </si>
  <si>
    <t>Amazon JAX9 Main</t>
  </si>
  <si>
    <t>AVMX1-15531</t>
  </si>
  <si>
    <t>AVMX1-16184</t>
  </si>
  <si>
    <t>BMW</t>
  </si>
  <si>
    <t>AVMX1-21694</t>
  </si>
  <si>
    <t>Boeing Building 1820</t>
  </si>
  <si>
    <t>AVMX1-14887</t>
  </si>
  <si>
    <t>Boeing Building 67</t>
  </si>
  <si>
    <t>AVMX1-14890</t>
  </si>
  <si>
    <t>Boeing Building 825</t>
  </si>
  <si>
    <t>AVMX1-18480</t>
  </si>
  <si>
    <t>SE Freight</t>
  </si>
  <si>
    <t>AVMX1-26015</t>
  </si>
  <si>
    <t>WalMart Macclenny</t>
  </si>
  <si>
    <t>AVMX1-16267</t>
  </si>
  <si>
    <t>Foley</t>
  </si>
  <si>
    <t>NOR Needle Tech v</t>
  </si>
  <si>
    <t>AVMX1-11202</t>
  </si>
  <si>
    <t>NOR Zildjian Company v</t>
  </si>
  <si>
    <t>AVMX1-19947</t>
  </si>
  <si>
    <t>WAR IDEX</t>
  </si>
  <si>
    <t>AVMX1-17706</t>
  </si>
  <si>
    <t>WAR Starwood CC v</t>
  </si>
  <si>
    <t>AVMX1-9B172</t>
  </si>
  <si>
    <t>Food Express</t>
  </si>
  <si>
    <t>Quad Proteus Operations</t>
  </si>
  <si>
    <t>AVMX1-23281</t>
  </si>
  <si>
    <t>Food Express Georgia</t>
  </si>
  <si>
    <t>Southwire Fire House</t>
  </si>
  <si>
    <t>AVMX1-14106</t>
  </si>
  <si>
    <t>Host Coffee Service</t>
  </si>
  <si>
    <t>AM ALVINE AND ASSOCIATES B2G</t>
  </si>
  <si>
    <t>AVMX1-26306</t>
  </si>
  <si>
    <t>AM CARDINAL HEALTH B2G</t>
  </si>
  <si>
    <t>AVMX1-14680</t>
  </si>
  <si>
    <t>AM DOUGLAS COUNTY HEALTH CENTER B2G</t>
  </si>
  <si>
    <t>AVMX1-17569</t>
  </si>
  <si>
    <t>AM FARMERS NATIONAL B2G</t>
  </si>
  <si>
    <t>AVMX1-16378</t>
  </si>
  <si>
    <t>AM FED EX FREIGHT CB</t>
  </si>
  <si>
    <t>AVMX1-19624</t>
  </si>
  <si>
    <t>AM Gavilon  1st fl Drinks B2G</t>
  </si>
  <si>
    <t>AVMX1-17919</t>
  </si>
  <si>
    <t>AM H and H KIA B2G</t>
  </si>
  <si>
    <t>AVMX1-14156</t>
  </si>
  <si>
    <t>AM H and H RECORP B2G</t>
  </si>
  <si>
    <t>AVMX1-10643</t>
  </si>
  <si>
    <t>AM Host Breakroom</t>
  </si>
  <si>
    <t>AVMX1-18730</t>
  </si>
  <si>
    <t>AVMX1-19626</t>
  </si>
  <si>
    <t>AM LIQUID TRUCKING B2G</t>
  </si>
  <si>
    <t>AVMX1-17571</t>
  </si>
  <si>
    <t>AM MARIANNA F St B2G</t>
  </si>
  <si>
    <t>AVMX1-18110</t>
  </si>
  <si>
    <t>AM NEHII B2G CYNCHEALTH</t>
  </si>
  <si>
    <t>AVMX1-19139</t>
  </si>
  <si>
    <t>AM PENFED CREDIT UNION OMAHA B2G</t>
  </si>
  <si>
    <t>AVMX1-14872</t>
  </si>
  <si>
    <t>AM PENFED CREDIT UNION PAPILLION B2G</t>
  </si>
  <si>
    <t>AVMX1-14875</t>
  </si>
  <si>
    <t>AM SEI B2G</t>
  </si>
  <si>
    <t>AVMX1-19138</t>
  </si>
  <si>
    <t>AM SOUTHERN GLAZERS B2G</t>
  </si>
  <si>
    <t>AVMX1-23328</t>
  </si>
  <si>
    <t>AM STONEBROOK EXTERIOR B2G</t>
  </si>
  <si>
    <t>AVMX1-16991</t>
  </si>
  <si>
    <t>AM THIELE GEOTECH INC</t>
  </si>
  <si>
    <t>AVMX1-25177</t>
  </si>
  <si>
    <t>AM TRAVELEX B2G</t>
  </si>
  <si>
    <t>AVMX1-19004</t>
  </si>
  <si>
    <t>AM UNMC Physicians 5th Fl</t>
  </si>
  <si>
    <t>AVMX1-14684</t>
  </si>
  <si>
    <t>AM Village Point Toyota B2G</t>
  </si>
  <si>
    <t>AVMX1-21811</t>
  </si>
  <si>
    <t>BAXTER FORD EAST TRAILER B2G</t>
  </si>
  <si>
    <t>AVMX1-23192</t>
  </si>
  <si>
    <t>BAXTER FORD WEST TRAILER B2G Service</t>
  </si>
  <si>
    <t>AVMX1-17574</t>
  </si>
  <si>
    <t>AVMX1-27808</t>
  </si>
  <si>
    <t>C W ADMIN LEVEL C B2G</t>
  </si>
  <si>
    <t>AVMX1-17000</t>
  </si>
  <si>
    <t>C W CONTRACTORS B2G</t>
  </si>
  <si>
    <t>AVMX1-18230</t>
  </si>
  <si>
    <t>C W NATURE WORKS B2G</t>
  </si>
  <si>
    <t>AVMX1-13834</t>
  </si>
  <si>
    <t>C W POLYOLS B2G</t>
  </si>
  <si>
    <t>AVMX1-18127</t>
  </si>
  <si>
    <t>GRETNA AUTO MALL B2G</t>
  </si>
  <si>
    <t>AVMX1-25D92</t>
  </si>
  <si>
    <t>H and H CHEVY OMAHA B2G</t>
  </si>
  <si>
    <t>AVMX1-18771</t>
  </si>
  <si>
    <t>LRS HEALTH CARE 2nd B2G</t>
  </si>
  <si>
    <t>AVMX1-21063</t>
  </si>
  <si>
    <t>LRS HEALTH CARE 3rd B2G</t>
  </si>
  <si>
    <t>AVMX1-26677</t>
  </si>
  <si>
    <t>AVMX1-27803</t>
  </si>
  <si>
    <t>METHODIST COLLEGE OF NURSING B2G</t>
  </si>
  <si>
    <t>AVMX1-25982</t>
  </si>
  <si>
    <t>METHODIST CORP NMHS B2G</t>
  </si>
  <si>
    <t>AVMX1-26435</t>
  </si>
  <si>
    <t>METHODIST SHARED SV2 B2G</t>
  </si>
  <si>
    <t>AVMX1-19825</t>
  </si>
  <si>
    <t>NISSAN OF OMAHA B2G</t>
  </si>
  <si>
    <t>AVMX1-18156</t>
  </si>
  <si>
    <t>Stucki Lincoln B2G</t>
  </si>
  <si>
    <t>AVMX1-18748</t>
  </si>
  <si>
    <t>THUNDERSTONE B2G</t>
  </si>
  <si>
    <t>AVMX1-19629</t>
  </si>
  <si>
    <t>TIMPTE CORP B2G</t>
  </si>
  <si>
    <t>AVMX1-18161</t>
  </si>
  <si>
    <t>TIMPTE MAIN B2G</t>
  </si>
  <si>
    <t>AVMX1-18132</t>
  </si>
  <si>
    <t>AVMX1-21807</t>
  </si>
  <si>
    <t>UP Harriman 2ND WEST B2G</t>
  </si>
  <si>
    <t>AVMX1-15892</t>
  </si>
  <si>
    <t>UP Harriman EAST BUNKER B2G</t>
  </si>
  <si>
    <t>AVMX1-15887</t>
  </si>
  <si>
    <t>UP Harriman NORTH E B2G</t>
  </si>
  <si>
    <t>AVMX1-22428</t>
  </si>
  <si>
    <t>UP Harriman SOUTH E B2G</t>
  </si>
  <si>
    <t>AVMX1-12452</t>
  </si>
  <si>
    <t>UP Harriman WEST BUNKER B2G</t>
  </si>
  <si>
    <t>AVMX1-15894</t>
  </si>
  <si>
    <t>ZZ Test Location for Host Coffee Service</t>
  </si>
  <si>
    <t>International Vending Inc AKA Total Vend</t>
  </si>
  <si>
    <t>Carrier Vibrating</t>
  </si>
  <si>
    <t>AVMX1-14387</t>
  </si>
  <si>
    <t>AVMX1-6054</t>
  </si>
  <si>
    <t>Challenger</t>
  </si>
  <si>
    <t>AVMX1-14175</t>
  </si>
  <si>
    <t>Chemtrusion</t>
  </si>
  <si>
    <t>AVMX1-21836</t>
  </si>
  <si>
    <t>FICOSA</t>
  </si>
  <si>
    <t>AVMX1-25719</t>
  </si>
  <si>
    <t>HealthTrackRX</t>
  </si>
  <si>
    <t>AVMX1-26966</t>
  </si>
  <si>
    <t>Hut Group</t>
  </si>
  <si>
    <t>AVMX1-24933</t>
  </si>
  <si>
    <t>AVMX1-KMB22</t>
  </si>
  <si>
    <t>Kenco</t>
  </si>
  <si>
    <t>AVMX1-23929</t>
  </si>
  <si>
    <t>Kenco North</t>
  </si>
  <si>
    <t>AVMX1-25702</t>
  </si>
  <si>
    <t>Lear Seating</t>
  </si>
  <si>
    <t>AVMX1-26991</t>
  </si>
  <si>
    <t>New Flyer KMG</t>
  </si>
  <si>
    <t>AVMX1-19491</t>
  </si>
  <si>
    <t>AVMX1-24956</t>
  </si>
  <si>
    <t>AVMX1-26229</t>
  </si>
  <si>
    <t>Ruby Has</t>
  </si>
  <si>
    <t>AVMX1-VCR12</t>
  </si>
  <si>
    <t>Sealed Air</t>
  </si>
  <si>
    <t>AVMX1-23680</t>
  </si>
  <si>
    <t>Jackson Brothers of the South</t>
  </si>
  <si>
    <t>Frenchs FFO</t>
  </si>
  <si>
    <t>AVMX1-20834</t>
  </si>
  <si>
    <t>Frenchs Logitstics</t>
  </si>
  <si>
    <t>AVMX1-26542</t>
  </si>
  <si>
    <t>Oreilly Barnes South</t>
  </si>
  <si>
    <t>AVMX1-20127</t>
  </si>
  <si>
    <t>Jordan Distributing Company</t>
  </si>
  <si>
    <t>Carolina Container</t>
  </si>
  <si>
    <t>AVMX1-20985</t>
  </si>
  <si>
    <t>Channel 9</t>
  </si>
  <si>
    <t>AVMX1-24984</t>
  </si>
  <si>
    <t>Intersign</t>
  </si>
  <si>
    <t>AVMX1-21720</t>
  </si>
  <si>
    <t>Kenco Carrier</t>
  </si>
  <si>
    <t>AVMX1-25791</t>
  </si>
  <si>
    <t>Mann and Hummel</t>
  </si>
  <si>
    <t>AVMX1-23896</t>
  </si>
  <si>
    <t>Performance Pipe</t>
  </si>
  <si>
    <t>AVMX1-23463</t>
  </si>
  <si>
    <t>T Mobile Chattanooga</t>
  </si>
  <si>
    <t>AVMX1-18449</t>
  </si>
  <si>
    <t>AVMX1-24129</t>
  </si>
  <si>
    <t>JR Davis Vending</t>
  </si>
  <si>
    <t>Berry Plastics Bloomington</t>
  </si>
  <si>
    <t>AVMX1-10786</t>
  </si>
  <si>
    <t>Berry Plastics Odon</t>
  </si>
  <si>
    <t>AVMX1-12685</t>
  </si>
  <si>
    <t>Phoenix Closures</t>
  </si>
  <si>
    <t>AVMX1-12680</t>
  </si>
  <si>
    <t>PPG Powder Coatings</t>
  </si>
  <si>
    <t>AVMX1-13770</t>
  </si>
  <si>
    <t>K and S Vending Services Inc.</t>
  </si>
  <si>
    <t>Quad Graphics Lower Level</t>
  </si>
  <si>
    <t>AVMX1-16952</t>
  </si>
  <si>
    <t>Quad Graphics Main LR</t>
  </si>
  <si>
    <t>AVMX1-19156</t>
  </si>
  <si>
    <t>KandR</t>
  </si>
  <si>
    <t>Amazon ABE8 Main</t>
  </si>
  <si>
    <t>AVMX1-14896</t>
  </si>
  <si>
    <t>AVMX1-14897</t>
  </si>
  <si>
    <t>AVMX1-19662</t>
  </si>
  <si>
    <t>AVMX1-23995</t>
  </si>
  <si>
    <t>AVMX1-KL230</t>
  </si>
  <si>
    <t>Association Headquarters</t>
  </si>
  <si>
    <t>AVMX1-7238</t>
  </si>
  <si>
    <t>Aunt Kittys</t>
  </si>
  <si>
    <t>KIOSKAV-18AOR60</t>
  </si>
  <si>
    <t>Dassault Falcon Main</t>
  </si>
  <si>
    <t>AVMX1-19851</t>
  </si>
  <si>
    <t>Inspira Woodbury Gift Shop</t>
  </si>
  <si>
    <t>AVMX1-17565</t>
  </si>
  <si>
    <t>AVMX1-KID294</t>
  </si>
  <si>
    <t>Johnson Matthey Downstairs</t>
  </si>
  <si>
    <t>AVMX1-10431</t>
  </si>
  <si>
    <t>Johnson Matthey Upstairs</t>
  </si>
  <si>
    <t>AVMX1-10481</t>
  </si>
  <si>
    <t>Thomas Scientific</t>
  </si>
  <si>
    <t>AVMX1-18654</t>
  </si>
  <si>
    <t>Wyanoke</t>
  </si>
  <si>
    <t>AVMX1-12294</t>
  </si>
  <si>
    <t>Konop Companies</t>
  </si>
  <si>
    <t>Advanced Blending Solutions</t>
  </si>
  <si>
    <t>AVMX1-22235</t>
  </si>
  <si>
    <t>Agropur</t>
  </si>
  <si>
    <t>AVMX1-19192</t>
  </si>
  <si>
    <t>Amazon Delivery Station</t>
  </si>
  <si>
    <t>AVMX1-22784</t>
  </si>
  <si>
    <t>American Custom Metal Fabricating Inc</t>
  </si>
  <si>
    <t>AVMX1-23883</t>
  </si>
  <si>
    <t>American Food Groups LLC</t>
  </si>
  <si>
    <t>AVMX1-15517</t>
  </si>
  <si>
    <t>Appleton Medical Lobby Room</t>
  </si>
  <si>
    <t>AVMX1-21201</t>
  </si>
  <si>
    <t>Arla Foods</t>
  </si>
  <si>
    <t>AVMX1-27326</t>
  </si>
  <si>
    <t>Arrowhead Conveyor</t>
  </si>
  <si>
    <t>AVMX1-16440</t>
  </si>
  <si>
    <t>Associated Bank</t>
  </si>
  <si>
    <t>AVMX1-10370</t>
  </si>
  <si>
    <t>Bassett</t>
  </si>
  <si>
    <t>AVMX1-26730</t>
  </si>
  <si>
    <t>Bay Industries Office</t>
  </si>
  <si>
    <t>AVMX1-20202</t>
  </si>
  <si>
    <t>Bay Towel</t>
  </si>
  <si>
    <t>AVMX1-14541</t>
  </si>
  <si>
    <t>Baycare Kepler</t>
  </si>
  <si>
    <t>AVMX1-14937</t>
  </si>
  <si>
    <t>Baytek</t>
  </si>
  <si>
    <t>AVMX1-19534</t>
  </si>
  <si>
    <t>Bel Brands</t>
  </si>
  <si>
    <t>AVMX1-19388</t>
  </si>
  <si>
    <t>Bellin Eaton Rd</t>
  </si>
  <si>
    <t>AVMX1-14295</t>
  </si>
  <si>
    <t>Bellin Libal St</t>
  </si>
  <si>
    <t>AVMX1-14947</t>
  </si>
  <si>
    <t>Bellin Marinette</t>
  </si>
  <si>
    <t>AVMX1-14868</t>
  </si>
  <si>
    <t>Belmark Bldg 1</t>
  </si>
  <si>
    <t>AVMX1-5BJL2</t>
  </si>
  <si>
    <t>Belmark Plant 2</t>
  </si>
  <si>
    <t>AVMX1-23270</t>
  </si>
  <si>
    <t>Belmark Plant 3</t>
  </si>
  <si>
    <t>AVMX1-23269</t>
  </si>
  <si>
    <t>Belmark Shawano</t>
  </si>
  <si>
    <t>AVMX1-23994</t>
  </si>
  <si>
    <t>C S MFG</t>
  </si>
  <si>
    <t>AVMX1-19244</t>
  </si>
  <si>
    <t>CP Center</t>
  </si>
  <si>
    <t>AVMX1-25223</t>
  </si>
  <si>
    <t>Curative Connections</t>
  </si>
  <si>
    <t>AVMX1-22244</t>
  </si>
  <si>
    <t>AVMX1-27780</t>
  </si>
  <si>
    <t>Decor Products</t>
  </si>
  <si>
    <t>AVMX1-16436</t>
  </si>
  <si>
    <t>AVMX1-23122</t>
  </si>
  <si>
    <t>Deluxe Plastics Inc</t>
  </si>
  <si>
    <t>AVMX1-23846</t>
  </si>
  <si>
    <t>Dental Health Products</t>
  </si>
  <si>
    <t>AVMX1-KID9235</t>
  </si>
  <si>
    <t>Drexel Truss Systems</t>
  </si>
  <si>
    <t>AVMX1-18793</t>
  </si>
  <si>
    <t>Durr Megtec</t>
  </si>
  <si>
    <t>AVMX1-23176</t>
  </si>
  <si>
    <t>Emt International</t>
  </si>
  <si>
    <t>AVMX1-15827</t>
  </si>
  <si>
    <t>ExacTech</t>
  </si>
  <si>
    <t>KIOSKAV-SGDADTH</t>
  </si>
  <si>
    <t>Faith Neenah Manufacturing</t>
  </si>
  <si>
    <t>AVMX1-19390</t>
  </si>
  <si>
    <t>Faith Technologies OMC</t>
  </si>
  <si>
    <t>AVMX1-20523</t>
  </si>
  <si>
    <t>Fox Cities Builders</t>
  </si>
  <si>
    <t>AVMX1-H7JL2</t>
  </si>
  <si>
    <t>Fyter Tech American Blvd or NPS American Blvd</t>
  </si>
  <si>
    <t>AVMX1-21202</t>
  </si>
  <si>
    <t>Fyter Tech Bond or NPS Bond</t>
  </si>
  <si>
    <t>AVMX1-19197</t>
  </si>
  <si>
    <t>Graphics Management</t>
  </si>
  <si>
    <t>AVMX1-15465</t>
  </si>
  <si>
    <t>Green Bay Converting</t>
  </si>
  <si>
    <t>AVMX1-17964</t>
  </si>
  <si>
    <t>Green Bay Packaging  Depere Division</t>
  </si>
  <si>
    <t>AVMX1-21205</t>
  </si>
  <si>
    <t>Green Bay Packaging Folding Carton</t>
  </si>
  <si>
    <t>AVMX1-26987</t>
  </si>
  <si>
    <t>Imperial Supplies</t>
  </si>
  <si>
    <t>AVMX1-17179</t>
  </si>
  <si>
    <t>Independent Printing</t>
  </si>
  <si>
    <t>AVMX1-24460</t>
  </si>
  <si>
    <t>Innovative Machine</t>
  </si>
  <si>
    <t>AVMX1-19198</t>
  </si>
  <si>
    <t>Koerber</t>
  </si>
  <si>
    <t>AVMX1-24421</t>
  </si>
  <si>
    <t>Konop Lunchroom</t>
  </si>
  <si>
    <t>AVMX1-17845</t>
  </si>
  <si>
    <t>AVMX1-AF1634DA</t>
  </si>
  <si>
    <t>LaForce</t>
  </si>
  <si>
    <t>AVMX1-13969</t>
  </si>
  <si>
    <t>Marine Office</t>
  </si>
  <si>
    <t>AVMX1-18620</t>
  </si>
  <si>
    <t>Marine Shop</t>
  </si>
  <si>
    <t>AVMX1-25896</t>
  </si>
  <si>
    <t>MCL</t>
  </si>
  <si>
    <t>AVMX1-17746</t>
  </si>
  <si>
    <t>Miller Components</t>
  </si>
  <si>
    <t>AVMX1-19540</t>
  </si>
  <si>
    <t>Miller CSD</t>
  </si>
  <si>
    <t>AVMX1-20037</t>
  </si>
  <si>
    <t>Miller Electric</t>
  </si>
  <si>
    <t>AVMX1-19056</t>
  </si>
  <si>
    <t>Miller Electric WAC</t>
  </si>
  <si>
    <t>AVMX1-19873</t>
  </si>
  <si>
    <t>MIller Mechanical</t>
  </si>
  <si>
    <t>AVMX1-19535</t>
  </si>
  <si>
    <t>Miller PSD</t>
  </si>
  <si>
    <t>AVMX1-20093</t>
  </si>
  <si>
    <t>Milsco</t>
  </si>
  <si>
    <t>AVMX1-20527</t>
  </si>
  <si>
    <t>Navitus Cafe</t>
  </si>
  <si>
    <t>AVMX1-26331</t>
  </si>
  <si>
    <t>Network Health</t>
  </si>
  <si>
    <t>AVMX1-KID9110</t>
  </si>
  <si>
    <t>Nexxa Walker</t>
  </si>
  <si>
    <t>AVMX1-4BHK2</t>
  </si>
  <si>
    <t>Nicolet Bank OC</t>
  </si>
  <si>
    <t>AVMX1-22237</t>
  </si>
  <si>
    <t>NPS Corp Spirit Way</t>
  </si>
  <si>
    <t>AVMX1-17700</t>
  </si>
  <si>
    <t>OSMS</t>
  </si>
  <si>
    <t>AVMX1-23356</t>
  </si>
  <si>
    <t>PAI Lunch Room</t>
  </si>
  <si>
    <t>AVMX1-10276</t>
  </si>
  <si>
    <t>Park View Health Center</t>
  </si>
  <si>
    <t>AVMX1-20528</t>
  </si>
  <si>
    <t>Performance Pallet</t>
  </si>
  <si>
    <t>AVMX1-18947</t>
  </si>
  <si>
    <t>Pierce ASY 41 Cab</t>
  </si>
  <si>
    <t>AVMX1-13965</t>
  </si>
  <si>
    <t>Pierce ASY 41 Main Lunchroom</t>
  </si>
  <si>
    <t>Pierce ASY 41 Receiving</t>
  </si>
  <si>
    <t>AVMX1-26202</t>
  </si>
  <si>
    <t>Pierce ASY 41 South Paint</t>
  </si>
  <si>
    <t>AVMX1-20736</t>
  </si>
  <si>
    <t>Pierce IPP Downstairs Lunchroom</t>
  </si>
  <si>
    <t>AVMX1-20738</t>
  </si>
  <si>
    <t>Pierce IPP Office</t>
  </si>
  <si>
    <t>AVMX1-20740</t>
  </si>
  <si>
    <t>Pierce Neenah 1515</t>
  </si>
  <si>
    <t>AVMX1-14940</t>
  </si>
  <si>
    <t>Pioneer Metal East</t>
  </si>
  <si>
    <t>AVMX1-24943</t>
  </si>
  <si>
    <t>Pioneer Metal West</t>
  </si>
  <si>
    <t>AVMX1-10383</t>
  </si>
  <si>
    <t>PROAMPAC</t>
  </si>
  <si>
    <t>AVMX1-24162</t>
  </si>
  <si>
    <t>ProFab</t>
  </si>
  <si>
    <t>AVMX1-23185</t>
  </si>
  <si>
    <t>Reinhart</t>
  </si>
  <si>
    <t>AVMX1-23123</t>
  </si>
  <si>
    <t>Rennes  Peshtigo East</t>
  </si>
  <si>
    <t>AVMX1-15027</t>
  </si>
  <si>
    <t>Rennes Health Appleton</t>
  </si>
  <si>
    <t>AVMX1-21910</t>
  </si>
  <si>
    <t>Rennes Health DePere</t>
  </si>
  <si>
    <t>AVMX1-26993</t>
  </si>
  <si>
    <t>Rennes Peshtigo West</t>
  </si>
  <si>
    <t>AVMX1-19392</t>
  </si>
  <si>
    <t>Robinson Engineering</t>
  </si>
  <si>
    <t>AVMX1-20525</t>
  </si>
  <si>
    <t>Robinson Metal</t>
  </si>
  <si>
    <t>AVMX1-17605</t>
  </si>
  <si>
    <t>Robinson Metal American Blvd</t>
  </si>
  <si>
    <t>AVMX1-14854</t>
  </si>
  <si>
    <t>Rol Tec</t>
  </si>
  <si>
    <t>AVMX1-22542</t>
  </si>
  <si>
    <t>Salm Partners Hager Road Site</t>
  </si>
  <si>
    <t>AVMX1-KID9237</t>
  </si>
  <si>
    <t>School Specialty Corporate Office</t>
  </si>
  <si>
    <t>AVMX1-23233</t>
  </si>
  <si>
    <t>Seaway Printing</t>
  </si>
  <si>
    <t>AVMX1-21419</t>
  </si>
  <si>
    <t>ThedaCare Gateway</t>
  </si>
  <si>
    <t>AVMX1-10704</t>
  </si>
  <si>
    <t>AVMX1-20526</t>
  </si>
  <si>
    <t>Tidi Back</t>
  </si>
  <si>
    <t>AVMX1-17748</t>
  </si>
  <si>
    <t>TIDI Products</t>
  </si>
  <si>
    <t>AVMX1-15466</t>
  </si>
  <si>
    <t>Truck Country</t>
  </si>
  <si>
    <t>AVMX1-18946</t>
  </si>
  <si>
    <t>UTC Aerospace</t>
  </si>
  <si>
    <t>AVMX1-19757</t>
  </si>
  <si>
    <t>Verhalen</t>
  </si>
  <si>
    <t>AVMX1-17612</t>
  </si>
  <si>
    <t>Viridiam</t>
  </si>
  <si>
    <t>AVMX1-19524</t>
  </si>
  <si>
    <t>Walker Forge Main</t>
  </si>
  <si>
    <t>AVMX1-20739</t>
  </si>
  <si>
    <t>Walker Forge Production</t>
  </si>
  <si>
    <t>AVMX1-23127</t>
  </si>
  <si>
    <t>Walker Forge Shipping</t>
  </si>
  <si>
    <t>AVMX1-23413</t>
  </si>
  <si>
    <t>Walker Forge Tool Room</t>
  </si>
  <si>
    <t>AVMX1-22512</t>
  </si>
  <si>
    <t>Wisconsin Public Service Ashland Center</t>
  </si>
  <si>
    <t>AVMX1-21377</t>
  </si>
  <si>
    <t>Woodside Nursing Home</t>
  </si>
  <si>
    <t>AVMX1-14523</t>
  </si>
  <si>
    <t>WPI Main</t>
  </si>
  <si>
    <t>AVMX1-19526</t>
  </si>
  <si>
    <t>WPI Plant 10</t>
  </si>
  <si>
    <t>AVMX1-19864</t>
  </si>
  <si>
    <t>Krueger Vending Services Inc</t>
  </si>
  <si>
    <t>Ace Manufacturing</t>
  </si>
  <si>
    <t>AVMX1-19321</t>
  </si>
  <si>
    <t>Aurora Technology</t>
  </si>
  <si>
    <t>AVMX1-13947</t>
  </si>
  <si>
    <t>Canam</t>
  </si>
  <si>
    <t>AVMX1-22367</t>
  </si>
  <si>
    <t>Fricks Quality Meat</t>
  </si>
  <si>
    <t>AVMX1-0QHV2</t>
  </si>
  <si>
    <t>LMI Aerospace</t>
  </si>
  <si>
    <t>AVMX1-13623</t>
  </si>
  <si>
    <t>Meramec Electric _ Hubbell</t>
  </si>
  <si>
    <t>AVMX1-20742</t>
  </si>
  <si>
    <t>Silgan Plastic Food Containers</t>
  </si>
  <si>
    <t>AVMX1-21196</t>
  </si>
  <si>
    <t>Sporlan Headquarters</t>
  </si>
  <si>
    <t>AVMX1-14384</t>
  </si>
  <si>
    <t>Sporlan I</t>
  </si>
  <si>
    <t>AVMX1-20463</t>
  </si>
  <si>
    <t>TexWrap</t>
  </si>
  <si>
    <t>AVMX1-19308</t>
  </si>
  <si>
    <t>Wal Mart Cafe</t>
  </si>
  <si>
    <t>AVMX1-16096</t>
  </si>
  <si>
    <t>Wal Mart Shipping</t>
  </si>
  <si>
    <t>AVMX1-JLHK2</t>
  </si>
  <si>
    <t>Kwik Vending Service Inc</t>
  </si>
  <si>
    <t>Academy Mortgage Corp</t>
  </si>
  <si>
    <t>AVMX1-14880</t>
  </si>
  <si>
    <t>Albertsons Distribution</t>
  </si>
  <si>
    <t>AVMX1-14027</t>
  </si>
  <si>
    <t>Amazon Main</t>
  </si>
  <si>
    <t>AVMX1-17949</t>
  </si>
  <si>
    <t>AVMX1-18015</t>
  </si>
  <si>
    <t>AVMX1-18124</t>
  </si>
  <si>
    <t>AVMX1-23210</t>
  </si>
  <si>
    <t>AVMX1-25317</t>
  </si>
  <si>
    <t>Amazon Remote</t>
  </si>
  <si>
    <t>AVMX1-23954</t>
  </si>
  <si>
    <t>Amazon SLC 3</t>
  </si>
  <si>
    <t>AVMX1-20609</t>
  </si>
  <si>
    <t>Amazon SLC 4</t>
  </si>
  <si>
    <t>AVMX1-12560</t>
  </si>
  <si>
    <t>Amazon SLC 9</t>
  </si>
  <si>
    <t>AVMX1-23028</t>
  </si>
  <si>
    <t>AVMX1-23029</t>
  </si>
  <si>
    <t>Amazon Upstairs</t>
  </si>
  <si>
    <t>AVMX1-17951</t>
  </si>
  <si>
    <t>AVMX1-18032</t>
  </si>
  <si>
    <t>AVMX1-18033</t>
  </si>
  <si>
    <t>AVMX1-18035</t>
  </si>
  <si>
    <t>BMC</t>
  </si>
  <si>
    <t>AVMX1-12568</t>
  </si>
  <si>
    <t>BMC Truss Salt Lake</t>
  </si>
  <si>
    <t>AVMX1-12564</t>
  </si>
  <si>
    <t>Hershey</t>
  </si>
  <si>
    <t>AVMX1-12723</t>
  </si>
  <si>
    <t>HunterDouglas Main</t>
  </si>
  <si>
    <t>AVMX1-12276</t>
  </si>
  <si>
    <t>AVMX1-21759</t>
  </si>
  <si>
    <t>HunterDouglas Office</t>
  </si>
  <si>
    <t>AVMX1-21425</t>
  </si>
  <si>
    <t>HunterDouglas Warehouse</t>
  </si>
  <si>
    <t>AVMX1-18362</t>
  </si>
  <si>
    <t>Mountain America Corporate</t>
  </si>
  <si>
    <t>AVMX1-13703</t>
  </si>
  <si>
    <t>Mountain America Tanner</t>
  </si>
  <si>
    <t>AVMX1-13619</t>
  </si>
  <si>
    <t>PCA North</t>
  </si>
  <si>
    <t>AVMX1-18351</t>
  </si>
  <si>
    <t>Presto North</t>
  </si>
  <si>
    <t>AVMX1-15557</t>
  </si>
  <si>
    <t>Presto South</t>
  </si>
  <si>
    <t>AVMX1-15666</t>
  </si>
  <si>
    <t>Rayloc Napa</t>
  </si>
  <si>
    <t>AVMX1-16473</t>
  </si>
  <si>
    <t>ReaderLink</t>
  </si>
  <si>
    <t>AVMX1-KID7032</t>
  </si>
  <si>
    <t>Teva</t>
  </si>
  <si>
    <t>AVMX1-16491</t>
  </si>
  <si>
    <t>LTD Refreshments Inc</t>
  </si>
  <si>
    <t>Quad Lemonister</t>
  </si>
  <si>
    <t>AVMX1-11229</t>
  </si>
  <si>
    <t>Quad Woburn</t>
  </si>
  <si>
    <t>AVMX1-13617</t>
  </si>
  <si>
    <t>Maumee Valley Group</t>
  </si>
  <si>
    <t>Amazon DCL5 Toledo 1 LUC</t>
  </si>
  <si>
    <t>AVMX1-23447</t>
  </si>
  <si>
    <t>Amazon DCL5 Toledo 2 LUC</t>
  </si>
  <si>
    <t>AVMX1-23608</t>
  </si>
  <si>
    <t>Emerson Admin SHE</t>
  </si>
  <si>
    <t>AVMX1-12379</t>
  </si>
  <si>
    <t>Emerson Main Cafeteria SHE</t>
  </si>
  <si>
    <t>AVMX1-17777</t>
  </si>
  <si>
    <t>AVMX1-27055</t>
  </si>
  <si>
    <t>Midwest Vending Inc.</t>
  </si>
  <si>
    <t>PEC Solutions LLC</t>
  </si>
  <si>
    <t>AVMX1-10142</t>
  </si>
  <si>
    <t>New Concepts Marketing Inc</t>
  </si>
  <si>
    <t>SOUTHWIRE</t>
  </si>
  <si>
    <t>AVMX1-12459</t>
  </si>
  <si>
    <t>One Source Office Refreshments</t>
  </si>
  <si>
    <t>ABEC</t>
  </si>
  <si>
    <t>AVMX1-52ZC2</t>
  </si>
  <si>
    <t>Acts Retirement Corporate</t>
  </si>
  <si>
    <t>AVMX1-19234</t>
  </si>
  <si>
    <t>Advance Auto DC30</t>
  </si>
  <si>
    <t>AVMX1-14109</t>
  </si>
  <si>
    <t>Almac Audubon</t>
  </si>
  <si>
    <t>AVMX1-18844</t>
  </si>
  <si>
    <t>Amazon ABE4 Outbound</t>
  </si>
  <si>
    <t>AVMX1-14967</t>
  </si>
  <si>
    <t>AVMX1-15006</t>
  </si>
  <si>
    <t>AVMX1-15602</t>
  </si>
  <si>
    <t>Amazon ABE4 Remote</t>
  </si>
  <si>
    <t>AVMX1-15008</t>
  </si>
  <si>
    <t>AVMX1-L6HK2</t>
  </si>
  <si>
    <t>BioTelemtry Inc</t>
  </si>
  <si>
    <t>AVMX1-15225</t>
  </si>
  <si>
    <t>Carlisle Interconnect</t>
  </si>
  <si>
    <t>AVMX1-14113</t>
  </si>
  <si>
    <t>CDS Logistics</t>
  </si>
  <si>
    <t>AVMX1-26038</t>
  </si>
  <si>
    <t>CTDI 1305</t>
  </si>
  <si>
    <t>AVMX1-18194</t>
  </si>
  <si>
    <t>Daimler Truck North America</t>
  </si>
  <si>
    <t>AVMX1-15883</t>
  </si>
  <si>
    <t>Dana Holding Corporation</t>
  </si>
  <si>
    <t>AVMX1-10341</t>
  </si>
  <si>
    <t>Draeger</t>
  </si>
  <si>
    <t>AVMX1-KID6653</t>
  </si>
  <si>
    <t>Fed Ex A Wing</t>
  </si>
  <si>
    <t>AVMX1-18447</t>
  </si>
  <si>
    <t>Fed Ex C Wing</t>
  </si>
  <si>
    <t>AVMX1-26970</t>
  </si>
  <si>
    <t>Fed Ex Express</t>
  </si>
  <si>
    <t>AVMX1-13966</t>
  </si>
  <si>
    <t>Fed Ex Hub OPS</t>
  </si>
  <si>
    <t>AVMX1-18443</t>
  </si>
  <si>
    <t>Fed Ex Line Haul</t>
  </si>
  <si>
    <t>AVMX1-18448</t>
  </si>
  <si>
    <t>First Quality</t>
  </si>
  <si>
    <t>AVMX1-14114</t>
  </si>
  <si>
    <t>Fujirebio Diagnostics INC</t>
  </si>
  <si>
    <t>AVMX1-19233</t>
  </si>
  <si>
    <t>Innovative Ergonomic Solutions</t>
  </si>
  <si>
    <t>AVMX1-KID10444</t>
  </si>
  <si>
    <t>Jade Equipment</t>
  </si>
  <si>
    <t>AVMX1-15437</t>
  </si>
  <si>
    <t>JPMC</t>
  </si>
  <si>
    <t>AVMX1-15442</t>
  </si>
  <si>
    <t>Merieux NutriSciences</t>
  </si>
  <si>
    <t>AVMX1-6CJL2</t>
  </si>
  <si>
    <t>Owens and Minor</t>
  </si>
  <si>
    <t>AVMX1-19242</t>
  </si>
  <si>
    <t>Prizer Painter Stove Works</t>
  </si>
  <si>
    <t>AVMX1-24622</t>
  </si>
  <si>
    <t>Reading Rehab Hospital</t>
  </si>
  <si>
    <t>AVMX1-12584</t>
  </si>
  <si>
    <t>ShipBob</t>
  </si>
  <si>
    <t>KIOSKAV-FKNL4HG</t>
  </si>
  <si>
    <t>Stanley Vidmar</t>
  </si>
  <si>
    <t>AVMX1-11510</t>
  </si>
  <si>
    <t>Summit Steel</t>
  </si>
  <si>
    <t>AVMX1-15800</t>
  </si>
  <si>
    <t>AVMX1-15817</t>
  </si>
  <si>
    <t>ULINE P6 Main Cafe</t>
  </si>
  <si>
    <t>AVMX1-16829</t>
  </si>
  <si>
    <t>AVMX1-18834</t>
  </si>
  <si>
    <t>Uline P6 Small Cafe</t>
  </si>
  <si>
    <t>AVMX1-6BJL2</t>
  </si>
  <si>
    <t>ULINE P7</t>
  </si>
  <si>
    <t>AVMX1-18442</t>
  </si>
  <si>
    <t>VWR Bridgeport</t>
  </si>
  <si>
    <t>AVMX1-14042</t>
  </si>
  <si>
    <t>Wistar</t>
  </si>
  <si>
    <t>AVMX1-26551</t>
  </si>
  <si>
    <t>PGIServices</t>
  </si>
  <si>
    <t>CO ADP</t>
  </si>
  <si>
    <t>AVMX1-27651</t>
  </si>
  <si>
    <t>CO Amazon DDV2 Thornton</t>
  </si>
  <si>
    <t>AVMX1-16999</t>
  </si>
  <si>
    <t>AVMX1-23217</t>
  </si>
  <si>
    <t>CO Sierra Nevada Louisville</t>
  </si>
  <si>
    <t>KIOSKAV-VANRFTL</t>
  </si>
  <si>
    <t>PVSDistributing</t>
  </si>
  <si>
    <t>511 Rear</t>
  </si>
  <si>
    <t>AVMX1-14024</t>
  </si>
  <si>
    <t>511 Tactical</t>
  </si>
  <si>
    <t>AVMX1-17517</t>
  </si>
  <si>
    <t>Abbott</t>
  </si>
  <si>
    <t>AVMX1-14403</t>
  </si>
  <si>
    <t>ABS Sacramento 1</t>
  </si>
  <si>
    <t>AVMX1-16823</t>
  </si>
  <si>
    <t>ABS Sacramento 2</t>
  </si>
  <si>
    <t>AVMX1-16824</t>
  </si>
  <si>
    <t>Admail</t>
  </si>
  <si>
    <t>AVMX1-24907</t>
  </si>
  <si>
    <t>ADP Pleasanton</t>
  </si>
  <si>
    <t>AVMX1-12466</t>
  </si>
  <si>
    <t>Amazon Brisbane</t>
  </si>
  <si>
    <t>AVMX1-24043</t>
  </si>
  <si>
    <t>Amazon OAK3 Main Breakroom</t>
  </si>
  <si>
    <t>AVMX1-12251</t>
  </si>
  <si>
    <t>AVMX1-KID10471</t>
  </si>
  <si>
    <t>Amazon OAK3 Rear Breakroom</t>
  </si>
  <si>
    <t>AVMX1-12255</t>
  </si>
  <si>
    <t>Amazon Oakley</t>
  </si>
  <si>
    <t>AVMX1-21948</t>
  </si>
  <si>
    <t>AVMX1-21950</t>
  </si>
  <si>
    <t>American Building Supply</t>
  </si>
  <si>
    <t>AVMX1-18601</t>
  </si>
  <si>
    <t>American Building Supply Sacramento</t>
  </si>
  <si>
    <t>AVMX1-21415</t>
  </si>
  <si>
    <t>Ashley Furniture</t>
  </si>
  <si>
    <t>AVMX1-11353</t>
  </si>
  <si>
    <t>Ashley Furniture Rear Market</t>
  </si>
  <si>
    <t>AVMX1-21304</t>
  </si>
  <si>
    <t>BioMarin Navato</t>
  </si>
  <si>
    <t>AVMX1-12874</t>
  </si>
  <si>
    <t>BioMarin San Rafael</t>
  </si>
  <si>
    <t>AVMX1-15401</t>
  </si>
  <si>
    <t>AVMX1-15409</t>
  </si>
  <si>
    <t>AVMX1-27316</t>
  </si>
  <si>
    <t>Calbee Front</t>
  </si>
  <si>
    <t>AVMX1-26114</t>
  </si>
  <si>
    <t>Cardinal Glass</t>
  </si>
  <si>
    <t>AVMX1-14019</t>
  </si>
  <si>
    <t>Cemco Steel</t>
  </si>
  <si>
    <t>AVMX1-14400</t>
  </si>
  <si>
    <t>Cintas Pittsburg</t>
  </si>
  <si>
    <t>AVMX1-21725</t>
  </si>
  <si>
    <t>Cintas Sacramento Stephen Route</t>
  </si>
  <si>
    <t>AVMX1-21414</t>
  </si>
  <si>
    <t>Coca Cola Sacramento</t>
  </si>
  <si>
    <t>AVMX1-21114</t>
  </si>
  <si>
    <t>CoreMark</t>
  </si>
  <si>
    <t>AVMX1-21729</t>
  </si>
  <si>
    <t>Draxlmaier  Livermore</t>
  </si>
  <si>
    <t>AVMX1-11837</t>
  </si>
  <si>
    <t>FlexCare</t>
  </si>
  <si>
    <t>AVMX1-21333</t>
  </si>
  <si>
    <t>Gardner Trucking</t>
  </si>
  <si>
    <t>AVMX1-14404</t>
  </si>
  <si>
    <t>Georgia Pacific</t>
  </si>
  <si>
    <t>AVMX1-11350</t>
  </si>
  <si>
    <t>Georgia Pacific Office Market</t>
  </si>
  <si>
    <t>AVMX1-17070</t>
  </si>
  <si>
    <t>Golden 1 Cal Center HQ</t>
  </si>
  <si>
    <t>AVMX1-KID10340</t>
  </si>
  <si>
    <t>Golden 1 HQ 4th Floor</t>
  </si>
  <si>
    <t>AVMX1-21951</t>
  </si>
  <si>
    <t>KIOSKAV-ANGFH53</t>
  </si>
  <si>
    <t>HP Hood</t>
  </si>
  <si>
    <t>AVMX1-25976</t>
  </si>
  <si>
    <t>AVMX1-21305</t>
  </si>
  <si>
    <t>KEHE</t>
  </si>
  <si>
    <t>AVMX1-12742</t>
  </si>
  <si>
    <t>Kindred Hospital</t>
  </si>
  <si>
    <t>AVMX1-KID10557</t>
  </si>
  <si>
    <t>LUXER</t>
  </si>
  <si>
    <t>AVMX1-23427</t>
  </si>
  <si>
    <t>Marin Sanitation</t>
  </si>
  <si>
    <t>AVMX1-10467</t>
  </si>
  <si>
    <t>Matheson</t>
  </si>
  <si>
    <t>AVMX1-23266</t>
  </si>
  <si>
    <t>McLane</t>
  </si>
  <si>
    <t>AVMX1-WDHK2</t>
  </si>
  <si>
    <t>McLane Tracy</t>
  </si>
  <si>
    <t>AVMX1-21411</t>
  </si>
  <si>
    <t>Mercer</t>
  </si>
  <si>
    <t>AVMX1-14874</t>
  </si>
  <si>
    <t>Mercer Food Rear Market</t>
  </si>
  <si>
    <t>KIOSKAV-9EQHHS8</t>
  </si>
  <si>
    <t>Napa</t>
  </si>
  <si>
    <t>AVMX1-15071</t>
  </si>
  <si>
    <t>AVMX1-11774</t>
  </si>
  <si>
    <t>PCP Corp Office</t>
  </si>
  <si>
    <t>AVMX1-11777</t>
  </si>
  <si>
    <t>PCP Distribution Center</t>
  </si>
  <si>
    <t>AVMX1-18162</t>
  </si>
  <si>
    <t>AVMX1-790</t>
  </si>
  <si>
    <t>Pratt Industries</t>
  </si>
  <si>
    <t>AVMX1-14878</t>
  </si>
  <si>
    <t>Pratt Rear</t>
  </si>
  <si>
    <t>AVMX1-26238</t>
  </si>
  <si>
    <t>Quad Graphics 2</t>
  </si>
  <si>
    <t>AVMX1-10653</t>
  </si>
  <si>
    <t>Quad Graphics Merced 1</t>
  </si>
  <si>
    <t>AVMX1-10034</t>
  </si>
  <si>
    <t>Quad Graphics West Sac</t>
  </si>
  <si>
    <t>AVMX1-10041</t>
  </si>
  <si>
    <t>San Joaquin County of Education</t>
  </si>
  <si>
    <t>KIOSKAV-QGVPGOA</t>
  </si>
  <si>
    <t>Schilling Robotics Main Market</t>
  </si>
  <si>
    <t>AVMX1-21728</t>
  </si>
  <si>
    <t>Simonton Windows</t>
  </si>
  <si>
    <t>AVMX1-15893</t>
  </si>
  <si>
    <t>Simonton Windows Rear</t>
  </si>
  <si>
    <t>AVMX1-26116</t>
  </si>
  <si>
    <t>Simplot</t>
  </si>
  <si>
    <t>AVMX1-18193</t>
  </si>
  <si>
    <t>SJ Public Works</t>
  </si>
  <si>
    <t>AVMX1-7613</t>
  </si>
  <si>
    <t>Staples Distribution</t>
  </si>
  <si>
    <t>AVMX1-15068</t>
  </si>
  <si>
    <t>Swiss Sausage</t>
  </si>
  <si>
    <t>AVMX1-11730</t>
  </si>
  <si>
    <t>Target Admin</t>
  </si>
  <si>
    <t>AVMX1-14102</t>
  </si>
  <si>
    <t>AVMX1-14250</t>
  </si>
  <si>
    <t>Target HR</t>
  </si>
  <si>
    <t>AVMX1-25808</t>
  </si>
  <si>
    <t>Target Inbound</t>
  </si>
  <si>
    <t>AVMX1-24637</t>
  </si>
  <si>
    <t>Target Production</t>
  </si>
  <si>
    <t>AVMX1-14101</t>
  </si>
  <si>
    <t>Target Shipping</t>
  </si>
  <si>
    <t>AVMX1-14100</t>
  </si>
  <si>
    <t>Target Warehouse</t>
  </si>
  <si>
    <t>AVMX1-14026</t>
  </si>
  <si>
    <t>Top Con</t>
  </si>
  <si>
    <t>AVMX1-14394</t>
  </si>
  <si>
    <t>Treehouse Foods</t>
  </si>
  <si>
    <t>AVMX1-26235</t>
  </si>
  <si>
    <t>Wayfair</t>
  </si>
  <si>
    <t>AVMX1-7782</t>
  </si>
  <si>
    <t>Quality Vending Service TN</t>
  </si>
  <si>
    <t>Millstone Medical</t>
  </si>
  <si>
    <t>AVMX1-22228</t>
  </si>
  <si>
    <t>Niagara  Main Break Room</t>
  </si>
  <si>
    <t>AVMX1-12955</t>
  </si>
  <si>
    <t>Volvo Main Front Break Room</t>
  </si>
  <si>
    <t>AVMX1-15597</t>
  </si>
  <si>
    <t>AVMX1-16950</t>
  </si>
  <si>
    <t>R R Vending INC</t>
  </si>
  <si>
    <t>Amazon MOB5</t>
  </si>
  <si>
    <t>AVMX1-7772</t>
  </si>
  <si>
    <t>AVMX1-8473</t>
  </si>
  <si>
    <t>OReilly DC11 MOB</t>
  </si>
  <si>
    <t>AVMX1-10817</t>
  </si>
  <si>
    <t>RefreshmentsInc</t>
  </si>
  <si>
    <t>ABB Selmer</t>
  </si>
  <si>
    <t>AVMX1-23910</t>
  </si>
  <si>
    <t>Acco Brands</t>
  </si>
  <si>
    <t>AVMX1-23649</t>
  </si>
  <si>
    <t>Airbus Building A</t>
  </si>
  <si>
    <t>AVMX1-20596</t>
  </si>
  <si>
    <t>Airbus Helicopter</t>
  </si>
  <si>
    <t>AVMX1-10280</t>
  </si>
  <si>
    <t>Airbus Paint</t>
  </si>
  <si>
    <t>AVMX1-20595</t>
  </si>
  <si>
    <t>Amazon 8</t>
  </si>
  <si>
    <t>AVMX1-17111</t>
  </si>
  <si>
    <t>AVMX1-23543</t>
  </si>
  <si>
    <t>Amazon DNA4</t>
  </si>
  <si>
    <t>AVMX1-26998</t>
  </si>
  <si>
    <t>AVMX1-26999</t>
  </si>
  <si>
    <t>Amazon MEM 3</t>
  </si>
  <si>
    <t>AVMX1-25012</t>
  </si>
  <si>
    <t>AVMX1-25017</t>
  </si>
  <si>
    <t>AVMX1-25246</t>
  </si>
  <si>
    <t>Amazon Mem 3 65 East</t>
  </si>
  <si>
    <t>AVMX1-26309</t>
  </si>
  <si>
    <t>Amazon Mem 5</t>
  </si>
  <si>
    <t>AVMX1-15172</t>
  </si>
  <si>
    <t>AVMX1-18740</t>
  </si>
  <si>
    <t>AVMX1-27805</t>
  </si>
  <si>
    <t>Anda Pharmaceuticals Inc</t>
  </si>
  <si>
    <t>AVMX1-27110</t>
  </si>
  <si>
    <t>Aurora Flight</t>
  </si>
  <si>
    <t>AVMX1-19391</t>
  </si>
  <si>
    <t>Bancorp Downtown</t>
  </si>
  <si>
    <t>AVMX1-25686</t>
  </si>
  <si>
    <t>Bancorp South Building A</t>
  </si>
  <si>
    <t>AVMX1-19543</t>
  </si>
  <si>
    <t>Bancorp South Building B</t>
  </si>
  <si>
    <t>AVMX1-ZP0M2</t>
  </si>
  <si>
    <t>Bancorp South Building C</t>
  </si>
  <si>
    <t>AVMX1-15884</t>
  </si>
  <si>
    <t>Blue Mt  Production</t>
  </si>
  <si>
    <t>AVMX1-27077</t>
  </si>
  <si>
    <t>Blue Springs Metal</t>
  </si>
  <si>
    <t>AVMX1-15402</t>
  </si>
  <si>
    <t>Carlisle Syntec</t>
  </si>
  <si>
    <t>AVMX1-23656</t>
  </si>
  <si>
    <t>Caterpillar Booneville</t>
  </si>
  <si>
    <t>AVMX1-11245</t>
  </si>
  <si>
    <t>AVMX1-20470</t>
  </si>
  <si>
    <t>Caterpillar Corinth</t>
  </si>
  <si>
    <t>AVMX1-13710</t>
  </si>
  <si>
    <t>AVMX1-19582</t>
  </si>
  <si>
    <t>AVMX1-KID5972</t>
  </si>
  <si>
    <t>Caterpillar LEF</t>
  </si>
  <si>
    <t>AVMX1-KID10565</t>
  </si>
  <si>
    <t>Caterpillar LF Sawyer</t>
  </si>
  <si>
    <t>AVMX1-24778</t>
  </si>
  <si>
    <t>Caterpillar Logistics</t>
  </si>
  <si>
    <t>AVMX1-21344</t>
  </si>
  <si>
    <t>Caterpillar Patio</t>
  </si>
  <si>
    <t>AVMX1-19444</t>
  </si>
  <si>
    <t>CEW</t>
  </si>
  <si>
    <t>AVMX1-22945</t>
  </si>
  <si>
    <t>Clayton Homes Savannah  2</t>
  </si>
  <si>
    <t>AVMX1-27630</t>
  </si>
  <si>
    <t>Clayton Homes Savannah Main</t>
  </si>
  <si>
    <t>AVMX1-27629</t>
  </si>
  <si>
    <t>AVMX1-27632</t>
  </si>
  <si>
    <t>Corinth Professional Product Mill</t>
  </si>
  <si>
    <t>AVMX1-15222</t>
  </si>
  <si>
    <t>Creative Coop</t>
  </si>
  <si>
    <t>AVMX1-20909</t>
  </si>
  <si>
    <t>Dealertrack Technolgies</t>
  </si>
  <si>
    <t>AVMX1-24565</t>
  </si>
  <si>
    <t>EcoWater</t>
  </si>
  <si>
    <t>AVMX1-10735</t>
  </si>
  <si>
    <t>Elite Comfort Solutions</t>
  </si>
  <si>
    <t>AVMX1-23316</t>
  </si>
  <si>
    <t>Fusion Furn 1 Front Ecru</t>
  </si>
  <si>
    <t>AVMX1-22911</t>
  </si>
  <si>
    <t>Fusion Furniture 4 New Albany</t>
  </si>
  <si>
    <t>AVMX1-24261</t>
  </si>
  <si>
    <t>FXI</t>
  </si>
  <si>
    <t>AVMX1-15979</t>
  </si>
  <si>
    <t>GE Aviation Back Break area</t>
  </si>
  <si>
    <t>KIOSKAV-8JS9BJB</t>
  </si>
  <si>
    <t>GE Aviation Front Break Area</t>
  </si>
  <si>
    <t>AVMX1-14651</t>
  </si>
  <si>
    <t>GXO  OB Nail Road</t>
  </si>
  <si>
    <t>AVMX1-25016</t>
  </si>
  <si>
    <t>AVMX1-25020</t>
  </si>
  <si>
    <t>GXO HYW 51 Horn Lake</t>
  </si>
  <si>
    <t>AVMX1-25252</t>
  </si>
  <si>
    <t>AVMX1-25254</t>
  </si>
  <si>
    <t>GXO Memphis Quality Drive</t>
  </si>
  <si>
    <t>AVMX1-25010</t>
  </si>
  <si>
    <t>Hago Automotive</t>
  </si>
  <si>
    <t>AVMX1-27107</t>
  </si>
  <si>
    <t>Humana Enclara Pharmacia</t>
  </si>
  <si>
    <t>AVMX1-23402</t>
  </si>
  <si>
    <t>Idexx Laboratories Back</t>
  </si>
  <si>
    <t>AVMX1-19820</t>
  </si>
  <si>
    <t>Idexx Laboratories Main</t>
  </si>
  <si>
    <t>AVMX1-19819</t>
  </si>
  <si>
    <t>IG Design Group Byhalia</t>
  </si>
  <si>
    <t>AVMX1-24775</t>
  </si>
  <si>
    <t>Keytronics</t>
  </si>
  <si>
    <t>AVMX1-19547</t>
  </si>
  <si>
    <t>Kimberly Clark Corinth</t>
  </si>
  <si>
    <t>AVMX1-22400</t>
  </si>
  <si>
    <t>AVMX1-23844</t>
  </si>
  <si>
    <t>Listerhill Credit Union</t>
  </si>
  <si>
    <t>AVMX1-18024</t>
  </si>
  <si>
    <t>MS Silicon</t>
  </si>
  <si>
    <t>AVMX1-24262</t>
  </si>
  <si>
    <t>AVMX1-25299</t>
  </si>
  <si>
    <t>Nuvasive Main</t>
  </si>
  <si>
    <t>AVMX1-18117</t>
  </si>
  <si>
    <t>O Reilly Auto Parts</t>
  </si>
  <si>
    <t>AVMX1-23382</t>
  </si>
  <si>
    <t>Parker Hannifin Chelsea</t>
  </si>
  <si>
    <t>AVMX1-23551</t>
  </si>
  <si>
    <t>Parker Hannifin Fluid Connectors Group</t>
  </si>
  <si>
    <t>AVMX1-24909</t>
  </si>
  <si>
    <t>Pontotoc Springs</t>
  </si>
  <si>
    <t>AVMX1-20036</t>
  </si>
  <si>
    <t>Sephora</t>
  </si>
  <si>
    <t>AVMX1-15952</t>
  </si>
  <si>
    <t>AVMX1-23298</t>
  </si>
  <si>
    <t>AVMX1-23917</t>
  </si>
  <si>
    <t>AVMX1-23918</t>
  </si>
  <si>
    <t>Skyline Steel</t>
  </si>
  <si>
    <t>AVMX1-21868</t>
  </si>
  <si>
    <t>Southern Motion 1</t>
  </si>
  <si>
    <t>AVMX1-15715</t>
  </si>
  <si>
    <t>AVMX1-21907</t>
  </si>
  <si>
    <t>Southern Motion Baldwyn</t>
  </si>
  <si>
    <t>AVMX1-22848</t>
  </si>
  <si>
    <t>Southwire Florence Armoring</t>
  </si>
  <si>
    <t>AVMX1-24025</t>
  </si>
  <si>
    <t>Southwire Florence Main</t>
  </si>
  <si>
    <t>AVMX1-KID5478</t>
  </si>
  <si>
    <t>Southwire Starkville</t>
  </si>
  <si>
    <t>AVMX1-12254</t>
  </si>
  <si>
    <t>Southwire Starkville Customer Service</t>
  </si>
  <si>
    <t>AVMX1-25635</t>
  </si>
  <si>
    <t>Stark Aerospace</t>
  </si>
  <si>
    <t>AVMX1-20597</t>
  </si>
  <si>
    <t>Syntron Material Handling LLC</t>
  </si>
  <si>
    <t>AVMX1-17021</t>
  </si>
  <si>
    <t>AVMX1-7232</t>
  </si>
  <si>
    <t>Systems Automotive Interiors</t>
  </si>
  <si>
    <t>AVMX1-20777</t>
  </si>
  <si>
    <t>Toyota Boshoku</t>
  </si>
  <si>
    <t>AVMX1-20487</t>
  </si>
  <si>
    <t>RefreshmentsInc_TN</t>
  </si>
  <si>
    <t>ABB Inc and Affiliates</t>
  </si>
  <si>
    <t>AVMX1-14509</t>
  </si>
  <si>
    <t>Basell Main</t>
  </si>
  <si>
    <t>AVMX1-17113</t>
  </si>
  <si>
    <t>Black and Decker Main</t>
  </si>
  <si>
    <t>AVMX1-24074</t>
  </si>
  <si>
    <t>Black n Decker DC</t>
  </si>
  <si>
    <t>AVMX1-10058</t>
  </si>
  <si>
    <t>Carhartt</t>
  </si>
  <si>
    <t>AVMX1-14978</t>
  </si>
  <si>
    <t>AVMX1-15142</t>
  </si>
  <si>
    <t>CarlStar Main Jackson Tn</t>
  </si>
  <si>
    <t>AVMX1-17146</t>
  </si>
  <si>
    <t>AVMX1-24805</t>
  </si>
  <si>
    <t>CarlStar South Jackson Tn</t>
  </si>
  <si>
    <t>AVMX1-26276</t>
  </si>
  <si>
    <t>Ceco Door Office</t>
  </si>
  <si>
    <t>AVMX1-27075</t>
  </si>
  <si>
    <t>Dana Building 10</t>
  </si>
  <si>
    <t>AVMX1-20579</t>
  </si>
  <si>
    <t>Dana Building 26</t>
  </si>
  <si>
    <t>AVMX1-24782</t>
  </si>
  <si>
    <t>Dana Humbolt</t>
  </si>
  <si>
    <t>AVMX1-19385</t>
  </si>
  <si>
    <t>Dana Paris Building 7</t>
  </si>
  <si>
    <t>AVMX1-24776</t>
  </si>
  <si>
    <t>Duro Hilex Poly LLC</t>
  </si>
  <si>
    <t>AVMX1-24972</t>
  </si>
  <si>
    <t>Eurotranciatura</t>
  </si>
  <si>
    <t>AVMX1-14746</t>
  </si>
  <si>
    <t>FedEx Humbolt</t>
  </si>
  <si>
    <t>AVMX1-27078</t>
  </si>
  <si>
    <t>Granges 811 Mill</t>
  </si>
  <si>
    <t>AVMX1-25952</t>
  </si>
  <si>
    <t>Granges East Cast</t>
  </si>
  <si>
    <t>AVMX1-15611</t>
  </si>
  <si>
    <t>Granges East Main</t>
  </si>
  <si>
    <t>AVMX1-15885</t>
  </si>
  <si>
    <t>Granges West Cast</t>
  </si>
  <si>
    <t>AVMX1-24362</t>
  </si>
  <si>
    <t>Granges West Shipping</t>
  </si>
  <si>
    <t>AVMX1-15606</t>
  </si>
  <si>
    <t>Haven Steel</t>
  </si>
  <si>
    <t>AVMX1-25629</t>
  </si>
  <si>
    <t>Hexpol  Preferred Rubber</t>
  </si>
  <si>
    <t>AVMX1-24062</t>
  </si>
  <si>
    <t>Manitowoc</t>
  </si>
  <si>
    <t>AVMX1-17900</t>
  </si>
  <si>
    <t>Parker Hannifin</t>
  </si>
  <si>
    <t>AVMX1-17051</t>
  </si>
  <si>
    <t>PrintPack</t>
  </si>
  <si>
    <t>AVMX1-16099</t>
  </si>
  <si>
    <t>Reinhaussen</t>
  </si>
  <si>
    <t>AVMX1-13711</t>
  </si>
  <si>
    <t>Republic Door Main</t>
  </si>
  <si>
    <t>AVMX1-18123</t>
  </si>
  <si>
    <t>Republic Door Office</t>
  </si>
  <si>
    <t>AVMX1-25417</t>
  </si>
  <si>
    <t>Ryder East</t>
  </si>
  <si>
    <t>AVMX1-25633</t>
  </si>
  <si>
    <t>Sonoco  Jackson Tn</t>
  </si>
  <si>
    <t>AVMX1-22671</t>
  </si>
  <si>
    <t>TBDN Main</t>
  </si>
  <si>
    <t>AVMX1-14495</t>
  </si>
  <si>
    <t>AVMX1-15169</t>
  </si>
  <si>
    <t>Tennalum</t>
  </si>
  <si>
    <t>AVMX1-22513</t>
  </si>
  <si>
    <t>Toyota Boshoku Back Break</t>
  </si>
  <si>
    <t>AVMX1-16949</t>
  </si>
  <si>
    <t>Toyota Boshoku Main Jackson Tn</t>
  </si>
  <si>
    <t>AVMX1-20646</t>
  </si>
  <si>
    <t>AVMX1-7733</t>
  </si>
  <si>
    <t>U G N  Jackson Tn</t>
  </si>
  <si>
    <t>AVMX1-7190</t>
  </si>
  <si>
    <t>KIOSKAV-V7JRI8E</t>
  </si>
  <si>
    <t>Servomation</t>
  </si>
  <si>
    <t>5784 Widewaters  13617 C</t>
  </si>
  <si>
    <t>AVMX1-15262</t>
  </si>
  <si>
    <t>ACM Laboratories 10284  R</t>
  </si>
  <si>
    <t>AVMX1-6373</t>
  </si>
  <si>
    <t>Aerospace Techniques  11162 CT</t>
  </si>
  <si>
    <t>AVMX1-16252</t>
  </si>
  <si>
    <t>Air Innovations  14167 C</t>
  </si>
  <si>
    <t>AVMX1-16320</t>
  </si>
  <si>
    <t>Alion Science Rome  14764 C</t>
  </si>
  <si>
    <t>AVMX1-18980</t>
  </si>
  <si>
    <t>All Seasonings 14170 C</t>
  </si>
  <si>
    <t>AVMX1-26790</t>
  </si>
  <si>
    <t>Allen Bailey Tag and Label  11203  R</t>
  </si>
  <si>
    <t>AVMX1-13592</t>
  </si>
  <si>
    <t>Amada Tool American  13803 R</t>
  </si>
  <si>
    <t>AVMX1-22949</t>
  </si>
  <si>
    <t>Amazon  DRO2 15850 R</t>
  </si>
  <si>
    <t>AVMX1-24854</t>
  </si>
  <si>
    <t>AVMX1-24858</t>
  </si>
  <si>
    <t>Amazon Alb1 Main  15500 C</t>
  </si>
  <si>
    <t>AVMX1-22485</t>
  </si>
  <si>
    <t>AVMX1-22908</t>
  </si>
  <si>
    <t>AVMX1-22912</t>
  </si>
  <si>
    <t>AVMX1-22915</t>
  </si>
  <si>
    <t>Amazon Alb1 Remote  15505 C</t>
  </si>
  <si>
    <t>AVMX1-22486</t>
  </si>
  <si>
    <t>Amazon BDL4 1st Floor 135 16224CT</t>
  </si>
  <si>
    <t>AVMX1-25496</t>
  </si>
  <si>
    <t>Amazon BDL4 1st Floor Southwest 16217CT</t>
  </si>
  <si>
    <t>AVMX1-25495</t>
  </si>
  <si>
    <t>Amazon BDL4 204 16219CT</t>
  </si>
  <si>
    <t>AVMX1-27168</t>
  </si>
  <si>
    <t>Amazon BDL4 235 16221CT</t>
  </si>
  <si>
    <t>AVMX1-25497</t>
  </si>
  <si>
    <t>Amazon BDL4 Main left wall 16216CT</t>
  </si>
  <si>
    <t>AVMX1-25488</t>
  </si>
  <si>
    <t>AVMX1-25489</t>
  </si>
  <si>
    <t>AVMX1-25490</t>
  </si>
  <si>
    <t>AVMX1-25494</t>
  </si>
  <si>
    <t>AVMX1-25498</t>
  </si>
  <si>
    <t>AVMX1-25499</t>
  </si>
  <si>
    <t>Amazon BDL6  15457 CT</t>
  </si>
  <si>
    <t>AVMX1-22397</t>
  </si>
  <si>
    <t>AVMX1-22484</t>
  </si>
  <si>
    <t>Amazon Buf 5 14026 R</t>
  </si>
  <si>
    <t>AVMX1-27125</t>
  </si>
  <si>
    <t>AVMX1-PBHK2</t>
  </si>
  <si>
    <t>Amazon DAB4  99437 C</t>
  </si>
  <si>
    <t>AVMX1-22909</t>
  </si>
  <si>
    <t>Amazon DBL8  15602 CT</t>
  </si>
  <si>
    <t>AVMX1-23259</t>
  </si>
  <si>
    <t>Amazon DBU2 15603 C</t>
  </si>
  <si>
    <t>AVMX1-23263</t>
  </si>
  <si>
    <t>AVMX1-23264</t>
  </si>
  <si>
    <t>Amazon DBU9 16306 C</t>
  </si>
  <si>
    <t>AVMX1-26931</t>
  </si>
  <si>
    <t>Amazon DCY1 15709 CT</t>
  </si>
  <si>
    <t>AVMX1-24217</t>
  </si>
  <si>
    <t>AVMX1-27430</t>
  </si>
  <si>
    <t>AVMX1-27680</t>
  </si>
  <si>
    <t>Amazon DCY9</t>
  </si>
  <si>
    <t>AVMX1-23257</t>
  </si>
  <si>
    <t>Amazon DOB2 15499 CT</t>
  </si>
  <si>
    <t>AVMX1-22910</t>
  </si>
  <si>
    <t>Amazon DOB4  15364 CT</t>
  </si>
  <si>
    <t>AVMX1-22396</t>
  </si>
  <si>
    <t>Amazon DXY4 16305CT</t>
  </si>
  <si>
    <t>AVMX1-27048</t>
  </si>
  <si>
    <t>Amazon DYO5  15416 CT</t>
  </si>
  <si>
    <t>AVMX1-24228</t>
  </si>
  <si>
    <t>Amazon Fullfillment Center Bdl 2  11032 CT</t>
  </si>
  <si>
    <t>AVMX1-12809</t>
  </si>
  <si>
    <t>AVMX1-16058</t>
  </si>
  <si>
    <t>AVMX1-25472</t>
  </si>
  <si>
    <t>AVMX1-26195</t>
  </si>
  <si>
    <t>Amazon Fullfillment Center Bdl 2 Back  11255 CT</t>
  </si>
  <si>
    <t>AVMX1-11450</t>
  </si>
  <si>
    <t>AVMX1-13916</t>
  </si>
  <si>
    <t>Amazon HFD5 15796 CT</t>
  </si>
  <si>
    <t>AVMX1-12977</t>
  </si>
  <si>
    <t>AVMX1-26371</t>
  </si>
  <si>
    <t>Amazon SWF1 front Main 16303CT</t>
  </si>
  <si>
    <t>AVMX1-27245</t>
  </si>
  <si>
    <t>Amazon SWF1 Front Secondary 16302CT</t>
  </si>
  <si>
    <t>AVMX1-27329</t>
  </si>
  <si>
    <t>Amazon SWF1 Rear Market 16304CT</t>
  </si>
  <si>
    <t>AVMX1-27328</t>
  </si>
  <si>
    <t>Amazon Wallingford BDL 5  CT 14544 CT</t>
  </si>
  <si>
    <t>AVMX1-27207</t>
  </si>
  <si>
    <t>AVMX1-3ZHN2</t>
  </si>
  <si>
    <t>Ametek  14168 R</t>
  </si>
  <si>
    <t>AVMX1-KID10600</t>
  </si>
  <si>
    <t>Arbor Realty  14409 R</t>
  </si>
  <si>
    <t>AVMX1-24462</t>
  </si>
  <si>
    <t>Arrow Grinding 13730 R</t>
  </si>
  <si>
    <t>AVMX1-25900</t>
  </si>
  <si>
    <t>Ashley Homestore  13655 R</t>
  </si>
  <si>
    <t>AVMX1-16057</t>
  </si>
  <si>
    <t>Assa Abloy  14384 CT</t>
  </si>
  <si>
    <t>AVMX1-19003</t>
  </si>
  <si>
    <t>Assa Abloy 16686 CT</t>
  </si>
  <si>
    <t>AVMX1-27246</t>
  </si>
  <si>
    <t>Athenex  15265 R</t>
  </si>
  <si>
    <t>AVMX1-21748</t>
  </si>
  <si>
    <t>Barclay and Damon 13480 C</t>
  </si>
  <si>
    <t>AVMX1-14982</t>
  </si>
  <si>
    <t>Barnes Aerospace East Granby  11081 CT</t>
  </si>
  <si>
    <t>AVMX1-13253</t>
  </si>
  <si>
    <t>Bass Pro Auburn  99150 C</t>
  </si>
  <si>
    <t>AVMX1-KID10497</t>
  </si>
  <si>
    <t>Bass Pro Utica  99148 C</t>
  </si>
  <si>
    <t>AVMX1-KID10495</t>
  </si>
  <si>
    <t>BCC Software 14131 R</t>
  </si>
  <si>
    <t>AVMX1-KID10363</t>
  </si>
  <si>
    <t>Bergeron  14115 C</t>
  </si>
  <si>
    <t>AVMX1-ZGHK2</t>
  </si>
  <si>
    <t>BESB 450 Capitol CT 15870</t>
  </si>
  <si>
    <t>AVMX1-24876</t>
  </si>
  <si>
    <t>BESB 450 Columbus 15926 CT</t>
  </si>
  <si>
    <t>AVMX1-25112</t>
  </si>
  <si>
    <t>BESB 505 Hudson CT 15894</t>
  </si>
  <si>
    <t>AVMX1-24996</t>
  </si>
  <si>
    <t>BESB 55 Farmington 15851 CT</t>
  </si>
  <si>
    <t>AVMX1-24620</t>
  </si>
  <si>
    <t>BESB Wethersfield DMV CT 15871</t>
  </si>
  <si>
    <t>AVMX1-24873</t>
  </si>
  <si>
    <t>BFG 10189 R</t>
  </si>
  <si>
    <t>AVMX1-23439</t>
  </si>
  <si>
    <t>Bitzer Scroll 11071 C</t>
  </si>
  <si>
    <t>AVMX1-13082</t>
  </si>
  <si>
    <t>BMP America Inc  13780 R</t>
  </si>
  <si>
    <t>AVMX1-17108</t>
  </si>
  <si>
    <t>Bob Johnson 16508 R</t>
  </si>
  <si>
    <t>AVMX1-26302</t>
  </si>
  <si>
    <t>Bob Johnson Lexus 14344 R</t>
  </si>
  <si>
    <t>AVMX1-17328</t>
  </si>
  <si>
    <t>BoMer Plastics  14241 C</t>
  </si>
  <si>
    <t>AVMX1-16926</t>
  </si>
  <si>
    <t>Bonide 15925 C</t>
  </si>
  <si>
    <t>AVMX1-25114</t>
  </si>
  <si>
    <t>AVMX1-27050</t>
  </si>
  <si>
    <t>Brook and Whittle CT</t>
  </si>
  <si>
    <t>AVMX1-19071</t>
  </si>
  <si>
    <t>Brooke and Whittle 15782 R</t>
  </si>
  <si>
    <t>AVMX1-10022</t>
  </si>
  <si>
    <t>Buckeye Corrugated 15939 R</t>
  </si>
  <si>
    <t>AVMX1-24993</t>
  </si>
  <si>
    <t>Butler Till 15805 R</t>
  </si>
  <si>
    <t>AVMX1-24893</t>
  </si>
  <si>
    <t>Calvary Automation  10373 R</t>
  </si>
  <si>
    <t>AVMX1-1216</t>
  </si>
  <si>
    <t>Calvary Automation Back Area 10456R</t>
  </si>
  <si>
    <t>AVMX1-6663</t>
  </si>
  <si>
    <t>Carby Corp  15276 CT</t>
  </si>
  <si>
    <t>AVMX1-21737</t>
  </si>
  <si>
    <t>Carling Tech  13642  CT</t>
  </si>
  <si>
    <t>AVMX1-15450</t>
  </si>
  <si>
    <t>Casa Imports  13812  C</t>
  </si>
  <si>
    <t>AVMX1-16270</t>
  </si>
  <si>
    <t>Cathedral Corp  14012 C</t>
  </si>
  <si>
    <t>AVMX1-YCHK2</t>
  </si>
  <si>
    <t>CCL Tube 16722 PA</t>
  </si>
  <si>
    <t>AVMX1-27436</t>
  </si>
  <si>
    <t>Century Linen Belzano  15275 C</t>
  </si>
  <si>
    <t>AVMX1-21738</t>
  </si>
  <si>
    <t>Century Linen Johnstown 11249  C</t>
  </si>
  <si>
    <t>AVMX1-13917</t>
  </si>
  <si>
    <t>CFG Cafe 16564 C</t>
  </si>
  <si>
    <t>AVMX1-25126</t>
  </si>
  <si>
    <t>CH Insurance  14240  C</t>
  </si>
  <si>
    <t>AVMX1-16974</t>
  </si>
  <si>
    <t>Cherry Ridge 15786 R</t>
  </si>
  <si>
    <t>AVMX1-18643</t>
  </si>
  <si>
    <t>Cintas  14599 C</t>
  </si>
  <si>
    <t>AVMX1-18504</t>
  </si>
  <si>
    <t>Cintas Rochester 14249 R</t>
  </si>
  <si>
    <t>AVMX1-16988</t>
  </si>
  <si>
    <t>Clark Patterson Lee CPL 15339 R</t>
  </si>
  <si>
    <t>AVMX1-22123</t>
  </si>
  <si>
    <t>Cloverwood 13511 R</t>
  </si>
  <si>
    <t>AVMX1-15339</t>
  </si>
  <si>
    <t>CNY Psychiatric Center BDL 39  11246 C</t>
  </si>
  <si>
    <t>AVMX1-13915</t>
  </si>
  <si>
    <t>CNY Psychiatric Center BDL 41  13502 C</t>
  </si>
  <si>
    <t>AVMX1-14988</t>
  </si>
  <si>
    <t>Cobblestone Arts Center 14010 R</t>
  </si>
  <si>
    <t>AVMX1-RJHK2</t>
  </si>
  <si>
    <t>Complemar  14635 R</t>
  </si>
  <si>
    <t>AVMX1-8GMR2</t>
  </si>
  <si>
    <t>Complemar BDL2  99147 R</t>
  </si>
  <si>
    <t>AVMX1-KID10472</t>
  </si>
  <si>
    <t>Conax Technologies  11160 R</t>
  </si>
  <si>
    <t>AVMX1-13528</t>
  </si>
  <si>
    <t>Contracts Unlimited  13770 R</t>
  </si>
  <si>
    <t>AVMX1-16326</t>
  </si>
  <si>
    <t>Corning Oneonta  10702 C</t>
  </si>
  <si>
    <t>AVMX1-8193</t>
  </si>
  <si>
    <t>Corning Tropel 16512 R</t>
  </si>
  <si>
    <t>AVMX1-26295</t>
  </si>
  <si>
    <t>Costello Eye Associates 16513 C</t>
  </si>
  <si>
    <t>AVMX1-26299</t>
  </si>
  <si>
    <t>Coughlin and Gerhart  15334 C</t>
  </si>
  <si>
    <t>AVMX1-22625</t>
  </si>
  <si>
    <t>CPP Chittenango  10639  C</t>
  </si>
  <si>
    <t>AVMX1-7895</t>
  </si>
  <si>
    <t>Creative Food BDL2  13806 R</t>
  </si>
  <si>
    <t>AVMX1-26132</t>
  </si>
  <si>
    <t>Creative Food Ingredients  11233 R</t>
  </si>
  <si>
    <t>AVMX1-13791</t>
  </si>
  <si>
    <t>Crowley Dairy  HP Hood 10713 R</t>
  </si>
  <si>
    <t>AVMX1-8364</t>
  </si>
  <si>
    <t>CSM Bakery   Brill 99257 R</t>
  </si>
  <si>
    <t>AVMX1-18009</t>
  </si>
  <si>
    <t>CT Food Share 16569CT</t>
  </si>
  <si>
    <t>AVMX1-26865</t>
  </si>
  <si>
    <t>CT Spring Stamping Cafe 15159 CT</t>
  </si>
  <si>
    <t>AVMX1-26868</t>
  </si>
  <si>
    <t>CT Spring Stamping Main Cafe2 14279 CT</t>
  </si>
  <si>
    <t>AVMX1-20926</t>
  </si>
  <si>
    <t>AVMX1-ZNXM2</t>
  </si>
  <si>
    <t>CTDI 16288C</t>
  </si>
  <si>
    <t>AVMX1-26983</t>
  </si>
  <si>
    <t>Custom Laser Inc 13809 R</t>
  </si>
  <si>
    <t>AVMX1-16263</t>
  </si>
  <si>
    <t>Customer Container Solutions 15799 P</t>
  </si>
  <si>
    <t>AVMX1-8CQBR12</t>
  </si>
  <si>
    <t>Cyalume  14511 MASS</t>
  </si>
  <si>
    <t>AVMX1-17926</t>
  </si>
  <si>
    <t>Dairy Farmers of America 13865 C</t>
  </si>
  <si>
    <t>AVMX1-16423</t>
  </si>
  <si>
    <t>Dave Adams Card World 16509 R</t>
  </si>
  <si>
    <t>AVMX1-26288</t>
  </si>
  <si>
    <t>Day Automation 13438</t>
  </si>
  <si>
    <t>AVMX1-14576</t>
  </si>
  <si>
    <t>Dealer Docx  14714 R</t>
  </si>
  <si>
    <t>AVMX1-18982</t>
  </si>
  <si>
    <t>Dempsey Uniform</t>
  </si>
  <si>
    <t>AVMX1-760</t>
  </si>
  <si>
    <t>DESPP   14011 CT</t>
  </si>
  <si>
    <t>AVMX1-V3HK2</t>
  </si>
  <si>
    <t>DHL 10870 C</t>
  </si>
  <si>
    <t>AVMX1-10598</t>
  </si>
  <si>
    <t>AVMX1-7746</t>
  </si>
  <si>
    <t>Diamond Packaging  10610 R</t>
  </si>
  <si>
    <t>AVMX1-7758</t>
  </si>
  <si>
    <t>Diamond Packaging 155 Commerce 10387 R</t>
  </si>
  <si>
    <t>AVMX1-17378</t>
  </si>
  <si>
    <t>Dunk and Bright</t>
  </si>
  <si>
    <t>AVMX1-13912</t>
  </si>
  <si>
    <t>Durabuilt Homes LLC 10257 PA</t>
  </si>
  <si>
    <t>AVMX1-13909</t>
  </si>
  <si>
    <t>Duro Bag 16486CT</t>
  </si>
  <si>
    <t>AVMX1-26190</t>
  </si>
  <si>
    <t>Dutchland 15056 C</t>
  </si>
  <si>
    <t>AVMX1-20547</t>
  </si>
  <si>
    <t>EA Patten   14798 CT</t>
  </si>
  <si>
    <t>AVMX1-19182</t>
  </si>
  <si>
    <t>EA Patten Columbia  15328 CT</t>
  </si>
  <si>
    <t>AVMX1-22124</t>
  </si>
  <si>
    <t>ECR International  15041 C</t>
  </si>
  <si>
    <t>AVMX1-20524</t>
  </si>
  <si>
    <t>EG Industries 14025 R</t>
  </si>
  <si>
    <t>AVMX1-24459</t>
  </si>
  <si>
    <t>Eg Industries Pixley  14600R</t>
  </si>
  <si>
    <t>AVMX1-18485</t>
  </si>
  <si>
    <t>ELG Utica Alloys CT</t>
  </si>
  <si>
    <t>AVMX1-25108</t>
  </si>
  <si>
    <t>Elite Outdoor Group 14314 R</t>
  </si>
  <si>
    <t>AVMX1-17282</t>
  </si>
  <si>
    <t>Elizabeth Wende Breast Care Center  15169 R</t>
  </si>
  <si>
    <t>AVMX1-21048</t>
  </si>
  <si>
    <t>Elmira Psych Center 11205R</t>
  </si>
  <si>
    <t>AVMX1-13595</t>
  </si>
  <si>
    <t>Empire State Container 14296 C</t>
  </si>
  <si>
    <t>AVMX1-17252</t>
  </si>
  <si>
    <t>Equitable Advisors 16209C</t>
  </si>
  <si>
    <t>AVMX1-25640</t>
  </si>
  <si>
    <t>Fairport Baptist Nursing Home 10375 R</t>
  </si>
  <si>
    <t>AVMX1-24055</t>
  </si>
  <si>
    <t>AVMX1-6959</t>
  </si>
  <si>
    <t>Family Dollar Dist Center 2nd FL Brkrm  14827 C</t>
  </si>
  <si>
    <t>AVMX1-56QBR12</t>
  </si>
  <si>
    <t>Family Dollar Dist Center Main Cafe 13466 C</t>
  </si>
  <si>
    <t>AVMX1-13793</t>
  </si>
  <si>
    <t>Feldmeier Little Falls  15022 C</t>
  </si>
  <si>
    <t>AVMX1-26428</t>
  </si>
  <si>
    <t>Feldmeier Plant 2 16682 C</t>
  </si>
  <si>
    <t>AVMX1-27203</t>
  </si>
  <si>
    <t>Feldmeier SU 14386 C</t>
  </si>
  <si>
    <t>AVMX1-16257</t>
  </si>
  <si>
    <t>Feldmeier SU BDL2  15092 C</t>
  </si>
  <si>
    <t>AVMX1-20584</t>
  </si>
  <si>
    <t>Ferro  99222 C</t>
  </si>
  <si>
    <t>AVMX1-17338</t>
  </si>
  <si>
    <t>Fiber Instrument Sales FIS 15057 C</t>
  </si>
  <si>
    <t>AVMX1-15113</t>
  </si>
  <si>
    <t>Filenes Dist Center 16570CT</t>
  </si>
  <si>
    <t>AVMX1-26876</t>
  </si>
  <si>
    <t>First Quality Lewistown  PA</t>
  </si>
  <si>
    <t>AVMX1-22328</t>
  </si>
  <si>
    <t>First Quality McEllhatten BDL 4  15404 PA</t>
  </si>
  <si>
    <t>AVMX1-26510</t>
  </si>
  <si>
    <t>First Quality McEllhatten BDL 6  15405 PA</t>
  </si>
  <si>
    <t>AVMX1-27339</t>
  </si>
  <si>
    <t>First Quality McEllhatten BDL 8  90123 PA</t>
  </si>
  <si>
    <t>KIOSKAV-Q1FKJPB</t>
  </si>
  <si>
    <t>Flex Bldg 20 14250 CT</t>
  </si>
  <si>
    <t>AVMX1-22994</t>
  </si>
  <si>
    <t>Flex Main Breakroom 15682 CT</t>
  </si>
  <si>
    <t>AVMX1-23602</t>
  </si>
  <si>
    <t>Forkey Construction 13731 C</t>
  </si>
  <si>
    <t>AVMX1-27532</t>
  </si>
  <si>
    <t>Fort Drum B4300  15435 C</t>
  </si>
  <si>
    <t>AVMX1-26375</t>
  </si>
  <si>
    <t>Fort Drum B4870 14156 C</t>
  </si>
  <si>
    <t>AVMX1-KID10506</t>
  </si>
  <si>
    <t>Fort Drum BLD 990  10670 C</t>
  </si>
  <si>
    <t>AVMX1-8042</t>
  </si>
  <si>
    <t>Fort Drum Clark Hall  15308 C</t>
  </si>
  <si>
    <t>AVMX1-21888</t>
  </si>
  <si>
    <t>Fort Drum Guthrie Clinic  15079 C</t>
  </si>
  <si>
    <t>AVMX1-20598</t>
  </si>
  <si>
    <t>Forteq  15249 R</t>
  </si>
  <si>
    <t>AVMX1-21730</t>
  </si>
  <si>
    <t>Fosdick  15338 CT</t>
  </si>
  <si>
    <t>AVMX1-21904</t>
  </si>
  <si>
    <t>Fosdick Berlin 10481 CT</t>
  </si>
  <si>
    <t>AVMX1-26319</t>
  </si>
  <si>
    <t>FQ Lewiston 16568 PA</t>
  </si>
  <si>
    <t>AVMX1-26873</t>
  </si>
  <si>
    <t>Freeze Dried Foods  15058 R</t>
  </si>
  <si>
    <t>AVMX1-20585</t>
  </si>
  <si>
    <t>Fulton Boiler Works  14495 C</t>
  </si>
  <si>
    <t>AVMX1-17910</t>
  </si>
  <si>
    <t>Fulton Boiler Works Warehouse Bldg B 14496 C</t>
  </si>
  <si>
    <t>AVMX1-26955</t>
  </si>
  <si>
    <t>Fulton Group  14441 C</t>
  </si>
  <si>
    <t>AVMX1-26308</t>
  </si>
  <si>
    <t>Fulton Heating Solutions  14442 C</t>
  </si>
  <si>
    <t>AVMX1-23624</t>
  </si>
  <si>
    <t>Fulton Heating Solutions Benedict 14537 C</t>
  </si>
  <si>
    <t>AVMX1-18111</t>
  </si>
  <si>
    <t>Gallina Development Corporation 98954 C</t>
  </si>
  <si>
    <t>AVMX1-24989</t>
  </si>
  <si>
    <t>Garrett Leather 15850 R</t>
  </si>
  <si>
    <t>AVMX1-24621</t>
  </si>
  <si>
    <t>Gaylord Bros 16511 C</t>
  </si>
  <si>
    <t>AVMX1-26301</t>
  </si>
  <si>
    <t>General Physician 14023 R</t>
  </si>
  <si>
    <t>AVMX1-MGHK2</t>
  </si>
  <si>
    <t>Genesse Valley Boces  14169 R</t>
  </si>
  <si>
    <t>AVMX1-1DHL2</t>
  </si>
  <si>
    <t>Germanow Simon Breakroom 1 13640 R</t>
  </si>
  <si>
    <t>AVMX1-22469</t>
  </si>
  <si>
    <t>Germanow Simon Breakroom 2  99221 R</t>
  </si>
  <si>
    <t>AVMX1-17163</t>
  </si>
  <si>
    <t>GKN 13530 CT</t>
  </si>
  <si>
    <t>AVMX1-15252</t>
  </si>
  <si>
    <t>GKN Research  14512 CT</t>
  </si>
  <si>
    <t>AVMX1-24670</t>
  </si>
  <si>
    <t>Golden Artist Colors  11161  C</t>
  </si>
  <si>
    <t>AVMX1-14852</t>
  </si>
  <si>
    <t>Golden Artist Norwich  15160 C</t>
  </si>
  <si>
    <t>AVMX1-21057</t>
  </si>
  <si>
    <t>Gorbel BDL 590 10672 R</t>
  </si>
  <si>
    <t>AVMX1-8044</t>
  </si>
  <si>
    <t>Gorbel BDL 593  10370 R</t>
  </si>
  <si>
    <t>AVMX1-11449</t>
  </si>
  <si>
    <t>Gorbel BDL 600  13772 R</t>
  </si>
  <si>
    <t>AVMX1-16325</t>
  </si>
  <si>
    <t>Gorbel BDL 610 10301 R</t>
  </si>
  <si>
    <t>AVMX1-21345</t>
  </si>
  <si>
    <t>Gulfstream 16248CT</t>
  </si>
  <si>
    <t>AVMX1-25974</t>
  </si>
  <si>
    <t>Habasit Abt Inc  11163 CT</t>
  </si>
  <si>
    <t>AVMX1-13523</t>
  </si>
  <si>
    <t>Hannaford Fresh  15084 C</t>
  </si>
  <si>
    <t>AVMX1-20601</t>
  </si>
  <si>
    <t>Hannaford Frozen  15060  C</t>
  </si>
  <si>
    <t>AVMX1-20600</t>
  </si>
  <si>
    <t>Hannaford Grocery  15086 C</t>
  </si>
  <si>
    <t>AVMX1-20583</t>
  </si>
  <si>
    <t>Hannaford Main  15087 C</t>
  </si>
  <si>
    <t>AVMX1-20586</t>
  </si>
  <si>
    <t>AVMX1-20599</t>
  </si>
  <si>
    <t>HanTek  14984 R</t>
  </si>
  <si>
    <t>AVMX1-20088</t>
  </si>
  <si>
    <t>Harding Nursing Home 99149C</t>
  </si>
  <si>
    <t>AVMX1-KID10477</t>
  </si>
  <si>
    <t>Harris Bldg 101 10446R</t>
  </si>
  <si>
    <t>AVMX1-14503</t>
  </si>
  <si>
    <t>Harris Bldg 5 14444 R</t>
  </si>
  <si>
    <t>AVMX1-25286</t>
  </si>
  <si>
    <t>Harris Bldg 6 16255 R</t>
  </si>
  <si>
    <t>AVMX1-25961</t>
  </si>
  <si>
    <t>Harris Lee Rd 16254 R</t>
  </si>
  <si>
    <t>AVMX1-25965</t>
  </si>
  <si>
    <t>Harris Massari 10430 R</t>
  </si>
  <si>
    <t>KIOSKAV-33R2SKL</t>
  </si>
  <si>
    <t>Harris University 15805 R</t>
  </si>
  <si>
    <t>AVMX1-27134</t>
  </si>
  <si>
    <t>Harris University AE 16489 R</t>
  </si>
  <si>
    <t>AVMX1-26192</t>
  </si>
  <si>
    <t>Hartman Enterprise  14383 C</t>
  </si>
  <si>
    <t>AVMX1-25147</t>
  </si>
  <si>
    <t>Haylor Freyer and Coon Inc 15158 C</t>
  </si>
  <si>
    <t>AVMX1-25954</t>
  </si>
  <si>
    <t>HCR Home Care  10868 R</t>
  </si>
  <si>
    <t>AVMX1-10601</t>
  </si>
  <si>
    <t>Health Direct Syracuse  14710 C</t>
  </si>
  <si>
    <t>AVMX1-18832</t>
  </si>
  <si>
    <t>Hematology Oncology  15305 C</t>
  </si>
  <si>
    <t>AVMX1-21736</t>
  </si>
  <si>
    <t>Henderson Manufacturing 13769 C</t>
  </si>
  <si>
    <t>AVMX1-16323</t>
  </si>
  <si>
    <t>HHS St Vincents 16287CT</t>
  </si>
  <si>
    <t>AVMX1-26984</t>
  </si>
  <si>
    <t>HMI Pratt Whitney  10210 C</t>
  </si>
  <si>
    <t>AVMX1-18350</t>
  </si>
  <si>
    <t>Hornell Gardens  13777  R</t>
  </si>
  <si>
    <t>AVMX1-16319</t>
  </si>
  <si>
    <t>Horst Engineering</t>
  </si>
  <si>
    <t>AVMX1-23318</t>
  </si>
  <si>
    <t>HSM Packaging 15360 C</t>
  </si>
  <si>
    <t>AVMX1-25133</t>
  </si>
  <si>
    <t>ICON  14139 C</t>
  </si>
  <si>
    <t>AVMX1-26130</t>
  </si>
  <si>
    <t>Icon Legacy Modular Homes 16814 PA</t>
  </si>
  <si>
    <t>AVMX1-27589</t>
  </si>
  <si>
    <t>IDEX 15158 CT</t>
  </si>
  <si>
    <t>AVMX1-19724</t>
  </si>
  <si>
    <t>IEC Electionics Corp 15636 C</t>
  </si>
  <si>
    <t>AVMX1-23650</t>
  </si>
  <si>
    <t>IEC Electronics Corp Rochester 15003 R</t>
  </si>
  <si>
    <t>AVMX1-24163</t>
  </si>
  <si>
    <t>IMA Life  14594 R</t>
  </si>
  <si>
    <t>AVMX1-25322</t>
  </si>
  <si>
    <t>Incodema LLC 15766 C</t>
  </si>
  <si>
    <t>AVMX1-10025</t>
  </si>
  <si>
    <t>Isaac Heating and Air  10873 R</t>
  </si>
  <si>
    <t>AVMX1-10597</t>
  </si>
  <si>
    <t>Ithaca College 15936 C</t>
  </si>
  <si>
    <t>AVMX1-25000</t>
  </si>
  <si>
    <t>Iuvo BioScience  15179 R</t>
  </si>
  <si>
    <t>AVMX1-21199</t>
  </si>
  <si>
    <t>Ivoclar  14799 R</t>
  </si>
  <si>
    <t>AVMX1-19052</t>
  </si>
  <si>
    <t>Jadak Technologies  14713  C</t>
  </si>
  <si>
    <t>AVMX1-18884</t>
  </si>
  <si>
    <t>Jefferson Concrete  14426 C</t>
  </si>
  <si>
    <t>AVMX1-17654</t>
  </si>
  <si>
    <t>Jefferson County Office</t>
  </si>
  <si>
    <t>AVMX1-13596</t>
  </si>
  <si>
    <t>Jefferson County Public Health</t>
  </si>
  <si>
    <t>AVMX1-21795</t>
  </si>
  <si>
    <t>John Betlem 15746 R</t>
  </si>
  <si>
    <t>AVMX1-Q1D92</t>
  </si>
  <si>
    <t>Joining Technologies Inc  11224 CT</t>
  </si>
  <si>
    <t>AVMX1-13753</t>
  </si>
  <si>
    <t>KanPak  11254 C</t>
  </si>
  <si>
    <t>AVMX1-13914</t>
  </si>
  <si>
    <t>Katz Americas 14312 R</t>
  </si>
  <si>
    <t>AVMX1-KID10362</t>
  </si>
  <si>
    <t>Keller Technology  13657 R</t>
  </si>
  <si>
    <t>AVMX1-20341</t>
  </si>
  <si>
    <t>Kenwood Community  13771 C</t>
  </si>
  <si>
    <t>AVMX1-16296</t>
  </si>
  <si>
    <t>Kleer Lumber   15061  MASS</t>
  </si>
  <si>
    <t>AVMX1-20825</t>
  </si>
  <si>
    <t>Kopp Billing  15181 C</t>
  </si>
  <si>
    <t>AVMX1-21206</t>
  </si>
  <si>
    <t>Kraft Avon  15185 R</t>
  </si>
  <si>
    <t>AVMX1-21298</t>
  </si>
  <si>
    <t>AVMX1-21367</t>
  </si>
  <si>
    <t>Kraft Lowville 13567 C</t>
  </si>
  <si>
    <t>AVMX1-12971</t>
  </si>
  <si>
    <t>AVMX1-26269</t>
  </si>
  <si>
    <t>Kraft Lowville Truckers</t>
  </si>
  <si>
    <t>AVMX1-22813</t>
  </si>
  <si>
    <t>Lacy Katzen  15175 R</t>
  </si>
  <si>
    <t>AVMX1-21200</t>
  </si>
  <si>
    <t>Lake House Casino 16253C</t>
  </si>
  <si>
    <t>AVMX1-25955</t>
  </si>
  <si>
    <t>Lane Construction  11248 CT</t>
  </si>
  <si>
    <t>AVMX1-13919</t>
  </si>
  <si>
    <t>Leroy Village Green  10450 R</t>
  </si>
  <si>
    <t>AVMX1-3BQBR12</t>
  </si>
  <si>
    <t>Liberty Pumps 10711 R</t>
  </si>
  <si>
    <t>AVMX1-8357</t>
  </si>
  <si>
    <t>Liftech 15697 C</t>
  </si>
  <si>
    <t>AVMX1-23902</t>
  </si>
  <si>
    <t>Limra  15682 CT</t>
  </si>
  <si>
    <t>AVMX1-20407</t>
  </si>
  <si>
    <t>LMC Industrial  14431 R</t>
  </si>
  <si>
    <t>AVMX1-17652</t>
  </si>
  <si>
    <t>Long Wharf Maritime Center 10481 CT</t>
  </si>
  <si>
    <t>AVMX1-19102</t>
  </si>
  <si>
    <t>Lonza Arch Chemicals  15024 R</t>
  </si>
  <si>
    <t>AVMX1-20366</t>
  </si>
  <si>
    <t>Lord Corp Stellar Tech 10521 R</t>
  </si>
  <si>
    <t>AVMX1-27476</t>
  </si>
  <si>
    <t>M B Companies 14549 P</t>
  </si>
  <si>
    <t>AVMX1-18112</t>
  </si>
  <si>
    <t>MacDermid Enthone 16791 CT</t>
  </si>
  <si>
    <t>AVMX1-27564</t>
  </si>
  <si>
    <t>Mack Studios 15747 C</t>
  </si>
  <si>
    <t>AVMX1-15610</t>
  </si>
  <si>
    <t>Mackenzie and Hughes 10324 C</t>
  </si>
  <si>
    <t>AVMX1-11452</t>
  </si>
  <si>
    <t>Madison County DSS  14190 C</t>
  </si>
  <si>
    <t>AVMX1-KID10719</t>
  </si>
  <si>
    <t>Madison County Jail</t>
  </si>
  <si>
    <t>AVMX1-14738</t>
  </si>
  <si>
    <t>Mamco Presicion Molding 13638 C</t>
  </si>
  <si>
    <t>AVMX1-15525</t>
  </si>
  <si>
    <t>Manning and Napier  15240 R</t>
  </si>
  <si>
    <t>AVMX1-21739</t>
  </si>
  <si>
    <t>Markin Tubing 14091 R</t>
  </si>
  <si>
    <t>AVMX1-VKHK2</t>
  </si>
  <si>
    <t>Marquardt Switches 13505 C</t>
  </si>
  <si>
    <t>KIOSKAV-QSHN3NQ</t>
  </si>
  <si>
    <t>Martin Brower Back Bkrm 14626 CT</t>
  </si>
  <si>
    <t>AVMX1-22125</t>
  </si>
  <si>
    <t>Martin Brower Upstairs 14548 CT</t>
  </si>
  <si>
    <t>AVMX1-18113</t>
  </si>
  <si>
    <t>Maximus  13658 R</t>
  </si>
  <si>
    <t>AVMX1-16055</t>
  </si>
  <si>
    <t>ME Engineering  15035 R</t>
  </si>
  <si>
    <t>AVMX1-20406</t>
  </si>
  <si>
    <t>Microboard Processing Inc  11206 CT</t>
  </si>
  <si>
    <t>AVMX1-13597</t>
  </si>
  <si>
    <t>Micropen  14095 R</t>
  </si>
  <si>
    <t>AVMX1-N6HK2</t>
  </si>
  <si>
    <t>Milton CAT  15139 C</t>
  </si>
  <si>
    <t>AVMX1-20921</t>
  </si>
  <si>
    <t>Mizkan 16573R</t>
  </si>
  <si>
    <t>AVMX1-26985</t>
  </si>
  <si>
    <t>Mohawk Global   14556 C</t>
  </si>
  <si>
    <t>AVMX1-18184</t>
  </si>
  <si>
    <t>Moog 11162 R</t>
  </si>
  <si>
    <t>AVMX1-13530</t>
  </si>
  <si>
    <t>Moog Inc  10827 R</t>
  </si>
  <si>
    <t>AVMX1-8513</t>
  </si>
  <si>
    <t>Moog Inc Plant 31 10765R</t>
  </si>
  <si>
    <t>AVMX1-7710</t>
  </si>
  <si>
    <t>Morton Salt Can Line Breakroom 11082R</t>
  </si>
  <si>
    <t>AVMX1-13252</t>
  </si>
  <si>
    <t>Morton Salt Warehouse 14531R</t>
  </si>
  <si>
    <t>AVMX1-26893</t>
  </si>
  <si>
    <t>Mott Corp BLD 75 15183 CT</t>
  </si>
  <si>
    <t>AVMX1-21343</t>
  </si>
  <si>
    <t>Mott Corp BLD 84  14773 CT</t>
  </si>
  <si>
    <t>AVMX1-19183</t>
  </si>
  <si>
    <t>Munsons Chocolates 15140 CT</t>
  </si>
  <si>
    <t>AVMX1-26296</t>
  </si>
  <si>
    <t>MW Industries</t>
  </si>
  <si>
    <t>AVMX1-16271</t>
  </si>
  <si>
    <t>AVMX1-27681</t>
  </si>
  <si>
    <t>Napa DC  13808 CT</t>
  </si>
  <si>
    <t>AVMX1-26279</t>
  </si>
  <si>
    <t>New York Bakery 16738 C</t>
  </si>
  <si>
    <t>AVMX1-27243</t>
  </si>
  <si>
    <t>New York Bus Sales  14223 C</t>
  </si>
  <si>
    <t>AVMX1-25657</t>
  </si>
  <si>
    <t>News 10 Now Spectrum 13774 C</t>
  </si>
  <si>
    <t>AVMX1-16328</t>
  </si>
  <si>
    <t>Next Corp High Tech Rochester  14248 R</t>
  </si>
  <si>
    <t>AVMX1-17017</t>
  </si>
  <si>
    <t>Niagara Bottling  14821 CT</t>
  </si>
  <si>
    <t>AVMX1-19076</t>
  </si>
  <si>
    <t>Niagara Label 13775 R</t>
  </si>
  <si>
    <t>AVMX1-16322</t>
  </si>
  <si>
    <t>Noble Health Services  13813 C</t>
  </si>
  <si>
    <t>AVMX1-16265</t>
  </si>
  <si>
    <t>Nordon  13876  R</t>
  </si>
  <si>
    <t>AVMX1-16272</t>
  </si>
  <si>
    <t>Nordon Lexington  15373  R</t>
  </si>
  <si>
    <t>AVMX1-22327</t>
  </si>
  <si>
    <t>North American Brewery bld 14B 13807  R</t>
  </si>
  <si>
    <t>AVMX1-16408</t>
  </si>
  <si>
    <t>North American Brewery bld 6   13802  R</t>
  </si>
  <si>
    <t>AVMX1-16411</t>
  </si>
  <si>
    <t>North American Brewery Lexington  13529 R</t>
  </si>
  <si>
    <t>AVMX1-25761</t>
  </si>
  <si>
    <t>North American Brewery Office 13804 R</t>
  </si>
  <si>
    <t>AVMX1-22453</t>
  </si>
  <si>
    <t>North Country Childrens Clinic 14712 C</t>
  </si>
  <si>
    <t>AVMX1-24454</t>
  </si>
  <si>
    <t>Northern Safety Plant 1 15636 C</t>
  </si>
  <si>
    <t>AVMX1-22693</t>
  </si>
  <si>
    <t>Northern Safety Plant 2 14557 C</t>
  </si>
  <si>
    <t>AVMX1-18183</t>
  </si>
  <si>
    <t>Northrop Grumman 10289 R</t>
  </si>
  <si>
    <t>KIOSKAV-KID8010</t>
  </si>
  <si>
    <t>Northstar Companies  11065 R</t>
  </si>
  <si>
    <t>AVMX1-12048</t>
  </si>
  <si>
    <t>Norwich Pharmaceutical  10860  C</t>
  </si>
  <si>
    <t>AVMX1-10057</t>
  </si>
  <si>
    <t>AVMX1-18634</t>
  </si>
  <si>
    <t>NY Air Brake  14385 C</t>
  </si>
  <si>
    <t>AVMX1-17421</t>
  </si>
  <si>
    <t>AVMX1-17465</t>
  </si>
  <si>
    <t>One Group  14530  C</t>
  </si>
  <si>
    <t>AVMX1-26989</t>
  </si>
  <si>
    <t>Optimax  10631 R</t>
  </si>
  <si>
    <t>AVMX1-7787</t>
  </si>
  <si>
    <t>Optimax New Breakroom  99436 R</t>
  </si>
  <si>
    <t>AVMX1-22694</t>
  </si>
  <si>
    <t>Orgill Inc 14158 C</t>
  </si>
  <si>
    <t>AVMX1-KID10524</t>
  </si>
  <si>
    <t>Otsego County Public Safety 16206C</t>
  </si>
  <si>
    <t>AVMX1-25638</t>
  </si>
  <si>
    <t>Owl Wire Boonville  13779 C</t>
  </si>
  <si>
    <t>AVMX1-26541</t>
  </si>
  <si>
    <t>Owl Wire Canastota  11253 C</t>
  </si>
  <si>
    <t>AVMX1-13918</t>
  </si>
  <si>
    <t>Owl Wire Rome  10862  C</t>
  </si>
  <si>
    <t>AVMX1-10056</t>
  </si>
  <si>
    <t>Page Trucking  14278 C</t>
  </si>
  <si>
    <t>AVMX1-17236</t>
  </si>
  <si>
    <t>Paramount Machine</t>
  </si>
  <si>
    <t>AVMX1-7970</t>
  </si>
  <si>
    <t>Parksite Logistics 15924 CT</t>
  </si>
  <si>
    <t>AVMX1-25105</t>
  </si>
  <si>
    <t>Pegasus  13430 CT</t>
  </si>
  <si>
    <t>AVMX1-23231</t>
  </si>
  <si>
    <t>Pepsi Bottling 16245 C</t>
  </si>
  <si>
    <t>AVMX1-25793</t>
  </si>
  <si>
    <t>Pik Rite 15964 PA</t>
  </si>
  <si>
    <t>AVMX1-24995</t>
  </si>
  <si>
    <t>Pivot Precision  13778 R</t>
  </si>
  <si>
    <t>AVMX1-16327</t>
  </si>
  <si>
    <t>Point Place Casino 16251C</t>
  </si>
  <si>
    <t>AVMX1-25958</t>
  </si>
  <si>
    <t>Precision Metal Products 14279 CT</t>
  </si>
  <si>
    <t>AVMX1-20916</t>
  </si>
  <si>
    <t>Precision Resource 15158 CT</t>
  </si>
  <si>
    <t>AVMX1-KRR12</t>
  </si>
  <si>
    <t>Precisionmatics  13739 C</t>
  </si>
  <si>
    <t>AVMX1-16204</t>
  </si>
  <si>
    <t>Premier Solid Surfaces 13740 R</t>
  </si>
  <si>
    <t>AVMX1-15933</t>
  </si>
  <si>
    <t>Printegra  10178 R</t>
  </si>
  <si>
    <t>AVMX1-17576</t>
  </si>
  <si>
    <t>Progressive Design 14171 R</t>
  </si>
  <si>
    <t>AVMX1-KID10602</t>
  </si>
  <si>
    <t>PTI Industries Bldg 2 14142 CT</t>
  </si>
  <si>
    <t>AVMX1-HHHK2</t>
  </si>
  <si>
    <t>PTI Industries Main 14140 CT</t>
  </si>
  <si>
    <t>AVMX1-VQWK2</t>
  </si>
  <si>
    <t>Ranger Design  13776 R</t>
  </si>
  <si>
    <t>AVMX1-16316</t>
  </si>
  <si>
    <t>Raymond Corp West End Brkrm 10177 C</t>
  </si>
  <si>
    <t>AVMX1-6192</t>
  </si>
  <si>
    <t>Raymond Corporation  10300 C</t>
  </si>
  <si>
    <t>AVMX1-6216</t>
  </si>
  <si>
    <t>Raymond G2 15023 C</t>
  </si>
  <si>
    <t>AVMX1-20365</t>
  </si>
  <si>
    <t>Raymond Welding  13810 C</t>
  </si>
  <si>
    <t>AVMX1-24422</t>
  </si>
  <si>
    <t>RDA Container  14366 R</t>
  </si>
  <si>
    <t>AVMX1-16258</t>
  </si>
  <si>
    <t>Reid Petroleum 16488 R</t>
  </si>
  <si>
    <t>AVMX1-26191</t>
  </si>
  <si>
    <t>Retrotech  10872 R</t>
  </si>
  <si>
    <t>AVMX1-10600</t>
  </si>
  <si>
    <t>River View  14157 CT</t>
  </si>
  <si>
    <t>AVMX1-17420</t>
  </si>
  <si>
    <t>Saab Fike Breakroom 10752 C</t>
  </si>
  <si>
    <t>AVMX1-8442</t>
  </si>
  <si>
    <t>Saab Sensis Corp 15739 C</t>
  </si>
  <si>
    <t>AVMX1-25111</t>
  </si>
  <si>
    <t>Saab Wallenberg Breakroom  13768 C</t>
  </si>
  <si>
    <t>AVMX1-18412</t>
  </si>
  <si>
    <t>Safe Home Security 13503 CT</t>
  </si>
  <si>
    <t>AVMX1-27205</t>
  </si>
  <si>
    <t>Saint Gobain New Breakroom 15937 R</t>
  </si>
  <si>
    <t>AVMX1-25110</t>
  </si>
  <si>
    <t>Saint Gobain Technical Fabrics 11207 R</t>
  </si>
  <si>
    <t>AVMX1-13594</t>
  </si>
  <si>
    <t>AVMX1-27806</t>
  </si>
  <si>
    <t>Seal and Design Higbee  14947 C</t>
  </si>
  <si>
    <t>AVMX1-21870</t>
  </si>
  <si>
    <t>Servomation Employee Brkrm 10603 C</t>
  </si>
  <si>
    <t>AVMX1-8483</t>
  </si>
  <si>
    <t>Sherrill Manufacturing 14213 C</t>
  </si>
  <si>
    <t>AVMX1-VG9C2</t>
  </si>
  <si>
    <t>Silgan Plastics  10883 C</t>
  </si>
  <si>
    <t>AVMX1-10602</t>
  </si>
  <si>
    <t>Simcona Electric Mile Crossing 15941 R</t>
  </si>
  <si>
    <t>AVMX1-24988</t>
  </si>
  <si>
    <t>Simcona Electric Mt Read 15940 R</t>
  </si>
  <si>
    <t>AVMX1-25136</t>
  </si>
  <si>
    <t>SMM</t>
  </si>
  <si>
    <t>AVMX1-26193</t>
  </si>
  <si>
    <t>Sound Seal  14024 MASS</t>
  </si>
  <si>
    <t>AVMX1-ZKHK2</t>
  </si>
  <si>
    <t>Southco  10541 R</t>
  </si>
  <si>
    <t>AVMX1-23346</t>
  </si>
  <si>
    <t>AVMX1-25191</t>
  </si>
  <si>
    <t>Southco Building 6  10396 R</t>
  </si>
  <si>
    <t>AVMX1-18416</t>
  </si>
  <si>
    <t>Spectrum Binghamton Breakroom B 16246 C</t>
  </si>
  <si>
    <t>AVMX1-25794</t>
  </si>
  <si>
    <t>Spectrum Binghamton Breakroom C 14280 C</t>
  </si>
  <si>
    <t>AVMX1-17245</t>
  </si>
  <si>
    <t>Spectrum Binghamton Breakroom D 16244 C</t>
  </si>
  <si>
    <t>AVMX1-25789</t>
  </si>
  <si>
    <t>Spectrum Bldg 2 Court St 13773 C</t>
  </si>
  <si>
    <t>AVMX1-16318</t>
  </si>
  <si>
    <t>Spectrum Utica  14345 C</t>
  </si>
  <si>
    <t>AVMX1-17336</t>
  </si>
  <si>
    <t>Spectrum Vestal  15091 C</t>
  </si>
  <si>
    <t>AVMX1-20823</t>
  </si>
  <si>
    <t>Spreetail 15784 PA</t>
  </si>
  <si>
    <t>AVMX1-21346</t>
  </si>
  <si>
    <t>SRC Tec  15141  C</t>
  </si>
  <si>
    <t>AVMX1-26351</t>
  </si>
  <si>
    <t>St Anns Community</t>
  </si>
  <si>
    <t>AVMX1-17261</t>
  </si>
  <si>
    <t>Staples  11332 R</t>
  </si>
  <si>
    <t>AVMX1-19077</t>
  </si>
  <si>
    <t>Staples Warehouse  13767 R</t>
  </si>
  <si>
    <t>AVMX1-16194</t>
  </si>
  <si>
    <t>Strippit 10542R</t>
  </si>
  <si>
    <t>AVMX1-17100</t>
  </si>
  <si>
    <t>STS Trailer 16240C</t>
  </si>
  <si>
    <t>AVMX1-25799</t>
  </si>
  <si>
    <t>Sutherland Global Executive Breakroom 16249R</t>
  </si>
  <si>
    <t>AVMX1-25959</t>
  </si>
  <si>
    <t>Sutherland Global Production 16250R</t>
  </si>
  <si>
    <t>AVMX1-25962</t>
  </si>
  <si>
    <t>Takeform 99151 R</t>
  </si>
  <si>
    <t>AVMX1-KID10473</t>
  </si>
  <si>
    <t>Target Inbound  14807 C</t>
  </si>
  <si>
    <t>AVMX1-19529</t>
  </si>
  <si>
    <t>AVMX1-19682</t>
  </si>
  <si>
    <t>Target Main  14845 C</t>
  </si>
  <si>
    <t>AVMX1-19525</t>
  </si>
  <si>
    <t>AVMX1-19683</t>
  </si>
  <si>
    <t>AVMX1-19706</t>
  </si>
  <si>
    <t>Target Outbound  14806 C</t>
  </si>
  <si>
    <t>AVMX1-19537</t>
  </si>
  <si>
    <t>Taylor Made 14141C</t>
  </si>
  <si>
    <t>AVMX1-KID10430</t>
  </si>
  <si>
    <t>TecTran 15274 R</t>
  </si>
  <si>
    <t>AVMX1-21747</t>
  </si>
  <si>
    <t>Terpening Trucking 13422C</t>
  </si>
  <si>
    <t>AVMX1-14546</t>
  </si>
  <si>
    <t>Tessy Plastics Auburn  15437 C</t>
  </si>
  <si>
    <t>AVMX1-22627</t>
  </si>
  <si>
    <t>Tessy Plastics East 10871 C</t>
  </si>
  <si>
    <t>AVMX1-10599</t>
  </si>
  <si>
    <t>Tessy Plastics North 10574 C</t>
  </si>
  <si>
    <t>AVMX1-LJCD2</t>
  </si>
  <si>
    <t>Tessy Plastics North New Brkrm 10553 C</t>
  </si>
  <si>
    <t>KIOSKAV-KBUV2F5</t>
  </si>
  <si>
    <t>Tessy Plastics Skaneateles 10277 C</t>
  </si>
  <si>
    <t>AVMX1-24796</t>
  </si>
  <si>
    <t>Tessy Plastics South  10597 C</t>
  </si>
  <si>
    <t>AVMX1-13634</t>
  </si>
  <si>
    <t>Tessy Plastics West  14191 C</t>
  </si>
  <si>
    <t>AVMX1-0YZL2</t>
  </si>
  <si>
    <t>The Fountainhead 16567 C</t>
  </si>
  <si>
    <t>AVMX1-26869</t>
  </si>
  <si>
    <t>Thermopatch  14408 C</t>
  </si>
  <si>
    <t>AVMX1-17567</t>
  </si>
  <si>
    <t>Times Microwave Systems 16691 CT</t>
  </si>
  <si>
    <t>AVMX1-27244</t>
  </si>
  <si>
    <t>Titan Homes 16788 C</t>
  </si>
  <si>
    <t>AVMX1-27049</t>
  </si>
  <si>
    <t>AVMX1-27550</t>
  </si>
  <si>
    <t>TLC  15055 C</t>
  </si>
  <si>
    <t>AVMX1-20545</t>
  </si>
  <si>
    <t>Tompkins Financial  99220 C</t>
  </si>
  <si>
    <t>AVMX1-17337</t>
  </si>
  <si>
    <t>Toshiba  14711 R</t>
  </si>
  <si>
    <t>AVMX1-18887</t>
  </si>
  <si>
    <t>Tracey Road Equipment 13503R</t>
  </si>
  <si>
    <t>AVMX1-14983</t>
  </si>
  <si>
    <t>Tracey Road Equipment 16207C</t>
  </si>
  <si>
    <t>AVMX1-25642</t>
  </si>
  <si>
    <t>Tracey Road Equipment 16208C</t>
  </si>
  <si>
    <t>AVMX1-25639</t>
  </si>
  <si>
    <t>Tracey Road Equipment Binghamton 14949K</t>
  </si>
  <si>
    <t>AVMX1-27590</t>
  </si>
  <si>
    <t>Tracey Road Equipment Boces 13422C</t>
  </si>
  <si>
    <t>AVMX1-13529</t>
  </si>
  <si>
    <t>Tracey Road Equipment Watertown 10178 C</t>
  </si>
  <si>
    <t>AVMX1-24589</t>
  </si>
  <si>
    <t>Tractor Supply  14627 C</t>
  </si>
  <si>
    <t>AVMX1-18623</t>
  </si>
  <si>
    <t>AVMX1-18723</t>
  </si>
  <si>
    <t>AVMX1-19644</t>
  </si>
  <si>
    <t>Tractor Supply Receiving 15743 C</t>
  </si>
  <si>
    <t>AVMX1-23984</t>
  </si>
  <si>
    <t>Trulieve 15158 CT</t>
  </si>
  <si>
    <t>AVMX1-27565</t>
  </si>
  <si>
    <t>Trumpf BDL 1  14913 CT</t>
  </si>
  <si>
    <t>AVMX1-18981</t>
  </si>
  <si>
    <t>AVMX1-27813</t>
  </si>
  <si>
    <t>Trumpf BDL 2  14914 CT</t>
  </si>
  <si>
    <t>AVMX1-18998</t>
  </si>
  <si>
    <t>Trumpf BDL 4  14130 CT</t>
  </si>
  <si>
    <t>AVMX1-KID10364</t>
  </si>
  <si>
    <t>Tsubaki   14443 MASS</t>
  </si>
  <si>
    <t>AVMX1-17653</t>
  </si>
  <si>
    <t>Ultra Fab Inc  10619 R</t>
  </si>
  <si>
    <t>AVMX1-7786</t>
  </si>
  <si>
    <t>Unison Back 15810 C</t>
  </si>
  <si>
    <t>AVMX1-KID5344</t>
  </si>
  <si>
    <t>Unison Industries  13805 C</t>
  </si>
  <si>
    <t>AVMX1-13895</t>
  </si>
  <si>
    <t>AVMX1-17560</t>
  </si>
  <si>
    <t>Unither Bld 3  13504 R</t>
  </si>
  <si>
    <t>AVMX1-14873</t>
  </si>
  <si>
    <t>Upstate Bone and Joint Ctr  14243 C</t>
  </si>
  <si>
    <t>AVMX1-13456</t>
  </si>
  <si>
    <t>Upstate Door 10923 R</t>
  </si>
  <si>
    <t>AVMX1-25795</t>
  </si>
  <si>
    <t>Upstate Farm Dairy 14414 C</t>
  </si>
  <si>
    <t>AVMX1-17575</t>
  </si>
  <si>
    <t>Upstate Portfolio  11252  C</t>
  </si>
  <si>
    <t>AVMX1-11453</t>
  </si>
  <si>
    <t>US Gypsum Company  10569 R</t>
  </si>
  <si>
    <t>AVMX1-23297</t>
  </si>
  <si>
    <t>USPS 14658 MASS</t>
  </si>
  <si>
    <t>AVMX1-16056</t>
  </si>
  <si>
    <t>AVMX1-18848</t>
  </si>
  <si>
    <t>UTC Aerospace Systems Rome 13679 C</t>
  </si>
  <si>
    <t>AVMX1-26517</t>
  </si>
  <si>
    <t>VCA Veterinary Specialists of CT 16239CT</t>
  </si>
  <si>
    <t>AVMX1-25798</t>
  </si>
  <si>
    <t>Velocitti   99152 R</t>
  </si>
  <si>
    <t>AVMX1-KID10496</t>
  </si>
  <si>
    <t>Vestis Office Breakroom  15438 CT</t>
  </si>
  <si>
    <t>AVMX1-20244</t>
  </si>
  <si>
    <t>Vestis Retail Group  11250 CT</t>
  </si>
  <si>
    <t>AVMX1-13913</t>
  </si>
  <si>
    <t>VNA Nascentia 14224 C</t>
  </si>
  <si>
    <t>AVMX1-17419</t>
  </si>
  <si>
    <t>Walmart Distribution Ctr 6096  10499  C</t>
  </si>
  <si>
    <t>AVMX1-11456</t>
  </si>
  <si>
    <t>AVMX1-16317</t>
  </si>
  <si>
    <t>Walmart Distribution Marcy Room 13685 100 Main C</t>
  </si>
  <si>
    <t>AVMX1-16067</t>
  </si>
  <si>
    <t>AVMX1-16202</t>
  </si>
  <si>
    <t>Walmart Distribution Marcy Room 13724 300 Shipping C</t>
  </si>
  <si>
    <t>AVMX1-16168</t>
  </si>
  <si>
    <t>Walmart Distribution Marcy Room 200 13732 Receiving C</t>
  </si>
  <si>
    <t>AVMX1-16140</t>
  </si>
  <si>
    <t>Yancey Fancy Corp  14602 R</t>
  </si>
  <si>
    <t>AVMX1-18411</t>
  </si>
  <si>
    <t>Yancey Fancy Main  14603 R</t>
  </si>
  <si>
    <t>AVMX1-18405</t>
  </si>
  <si>
    <t>Yellow Brick Road Casino 16252C</t>
  </si>
  <si>
    <t>AVMX1-25960</t>
  </si>
  <si>
    <t>Snacktime Distributors Inc.</t>
  </si>
  <si>
    <t>Aflac 400 Laurel 2nd floor</t>
  </si>
  <si>
    <t>AVMX1-25500</t>
  </si>
  <si>
    <t>Artisan Foods</t>
  </si>
  <si>
    <t>AVMX1-17583</t>
  </si>
  <si>
    <t>Cargill</t>
  </si>
  <si>
    <t>AVMX1-24866</t>
  </si>
  <si>
    <t>Constantia</t>
  </si>
  <si>
    <t>AVMX1-19214</t>
  </si>
  <si>
    <t>Do It Best</t>
  </si>
  <si>
    <t>AVMX1-24504</t>
  </si>
  <si>
    <t>JB MARTIN</t>
  </si>
  <si>
    <t>AVMX1-19212</t>
  </si>
  <si>
    <t>MARWIN</t>
  </si>
  <si>
    <t>AVMX1-19493</t>
  </si>
  <si>
    <t>AVMX1-24436</t>
  </si>
  <si>
    <t>Nucor Building Systems</t>
  </si>
  <si>
    <t>AVMX1-23124</t>
  </si>
  <si>
    <t>AVMX1-25641</t>
  </si>
  <si>
    <t>Prestage</t>
  </si>
  <si>
    <t>AVMX1-ZQ0M2</t>
  </si>
  <si>
    <t>Sterlite</t>
  </si>
  <si>
    <t>AVMX1-27053</t>
  </si>
  <si>
    <t>Tidewater</t>
  </si>
  <si>
    <t>AVMX1-17494</t>
  </si>
  <si>
    <t>AVMX1-19964</t>
  </si>
  <si>
    <t>Snackworks</t>
  </si>
  <si>
    <t>Quad Graphics Tampa c MARKET</t>
  </si>
  <si>
    <t>AVMX1-7C172</t>
  </si>
  <si>
    <t>Snyder Food Service</t>
  </si>
  <si>
    <t>3 Rivers     Ed H</t>
  </si>
  <si>
    <t>AVMX1-22739</t>
  </si>
  <si>
    <t>80 20      Dave H</t>
  </si>
  <si>
    <t>AVMX1-12559</t>
  </si>
  <si>
    <t>Aardvark Straw  Alex S</t>
  </si>
  <si>
    <t>AVMX1-24815</t>
  </si>
  <si>
    <t>Accu Gear     Alex S</t>
  </si>
  <si>
    <t>AVMX1-23539</t>
  </si>
  <si>
    <t>Airway     Bryan J</t>
  </si>
  <si>
    <t>AVMX1-12253</t>
  </si>
  <si>
    <t>Akzo Nobel        Lee C</t>
  </si>
  <si>
    <t>AVMX1-25260</t>
  </si>
  <si>
    <t>Amazon DIN6     Lucas</t>
  </si>
  <si>
    <t>AVMX1-23063</t>
  </si>
  <si>
    <t>AVMX1-23292</t>
  </si>
  <si>
    <t>Amazon DIN8  Steve</t>
  </si>
  <si>
    <t>AVMX1-24053</t>
  </si>
  <si>
    <t>AVMX1-24206</t>
  </si>
  <si>
    <t>Amazon FWA4 Main Lucas</t>
  </si>
  <si>
    <t>AVMX1-25002</t>
  </si>
  <si>
    <t>AVMX1-25005</t>
  </si>
  <si>
    <t>AVMX1-25007</t>
  </si>
  <si>
    <t>AVMX1-26063</t>
  </si>
  <si>
    <t>AVMX1-26071</t>
  </si>
  <si>
    <t>Amazon FWA4 Remote Left Lucas</t>
  </si>
  <si>
    <t>AVMX1-25003</t>
  </si>
  <si>
    <t>Amazon FWA4 Remote Right Lucas</t>
  </si>
  <si>
    <t>AVMX1-25004</t>
  </si>
  <si>
    <t>Amazon IND9 Main     Greg B</t>
  </si>
  <si>
    <t>AVMX1-20620</t>
  </si>
  <si>
    <t>AVMX1-20621</t>
  </si>
  <si>
    <t>AVMX1-20625</t>
  </si>
  <si>
    <t>AVMX1-20626</t>
  </si>
  <si>
    <t>Amazon IND9 Remote     Greg B</t>
  </si>
  <si>
    <t>AVMX1-20963</t>
  </si>
  <si>
    <t>AVMX1-27252</t>
  </si>
  <si>
    <t>Amazon SIN9 Gunner</t>
  </si>
  <si>
    <t>AVMX1-24476</t>
  </si>
  <si>
    <t>Auburn Gear Breakroom   Rob M</t>
  </si>
  <si>
    <t>AVMX1-17198</t>
  </si>
  <si>
    <t>Auburn Gear Office     Kurtt</t>
  </si>
  <si>
    <t>AVMX1-16968</t>
  </si>
  <si>
    <t>Auto Truck     Brad P</t>
  </si>
  <si>
    <t>AVMX1-23291</t>
  </si>
  <si>
    <t>Avalign Fort Wayne 8414  casey</t>
  </si>
  <si>
    <t>AVMX1-26105</t>
  </si>
  <si>
    <t>Avalign Fort Wayne Main  casey</t>
  </si>
  <si>
    <t>AVMX1-26680</t>
  </si>
  <si>
    <t>Avalign Warsaw</t>
  </si>
  <si>
    <t>AVMX1-26112</t>
  </si>
  <si>
    <t>Banner Medical     Doug C</t>
  </si>
  <si>
    <t>AVMX1-14696</t>
  </si>
  <si>
    <t>Bosch Main      Mike S</t>
  </si>
  <si>
    <t>AVMX1-17822</t>
  </si>
  <si>
    <t>Bosch North       Mike S</t>
  </si>
  <si>
    <t>AVMX1-12726</t>
  </si>
  <si>
    <t>Brightmark     Jeff S</t>
  </si>
  <si>
    <t>AVMX1-23062</t>
  </si>
  <si>
    <t>Busche Avilla Dave S</t>
  </si>
  <si>
    <t>AVMX1-21658</t>
  </si>
  <si>
    <t>Busche Edon     John A</t>
  </si>
  <si>
    <t>AVMX1-25182</t>
  </si>
  <si>
    <t>Busche Plant 6 Michael S</t>
  </si>
  <si>
    <t>AVMX1-17825</t>
  </si>
  <si>
    <t>Busche Plant 8 Michael S</t>
  </si>
  <si>
    <t>AVMX1-17823</t>
  </si>
  <si>
    <t>Busche Plant 9 Michael S</t>
  </si>
  <si>
    <t>AVMX1-17800</t>
  </si>
  <si>
    <t>Busche Workholding Michael S</t>
  </si>
  <si>
    <t>AVMX1-17802</t>
  </si>
  <si>
    <t>CA Tool Auburn Rob M</t>
  </si>
  <si>
    <t>AVMX1-18434</t>
  </si>
  <si>
    <t>CA Tool Central Casey</t>
  </si>
  <si>
    <t>AVMX1-18438</t>
  </si>
  <si>
    <t>CA Tool South Casey</t>
  </si>
  <si>
    <t>AVMX1-18459</t>
  </si>
  <si>
    <t>Carrington Downstairs     James C</t>
  </si>
  <si>
    <t>AVMX1-25180</t>
  </si>
  <si>
    <t>ChromaSource     Lee C</t>
  </si>
  <si>
    <t>AVMX1-12575</t>
  </si>
  <si>
    <t>Colwell Dave S</t>
  </si>
  <si>
    <t>AVMX1-17616</t>
  </si>
  <si>
    <t>Courier Digital     Dave S</t>
  </si>
  <si>
    <t>AVMX1-20618</t>
  </si>
  <si>
    <t>DeKalb Molded Plastics</t>
  </si>
  <si>
    <t>AVMX1-27452</t>
  </si>
  <si>
    <t>AVMX1-27216</t>
  </si>
  <si>
    <t>elringklinger     Cheryl</t>
  </si>
  <si>
    <t>AVMX1-17814</t>
  </si>
  <si>
    <t>Exo s     Trey</t>
  </si>
  <si>
    <t>AVMX1-20496</t>
  </si>
  <si>
    <t>Family Dollar Back     Jeff S</t>
  </si>
  <si>
    <t>AVMX1-20768</t>
  </si>
  <si>
    <t>AVMX1-26679</t>
  </si>
  <si>
    <t>Family Dollar Front     Jeff S</t>
  </si>
  <si>
    <t>AVMX1-24652</t>
  </si>
  <si>
    <t>Faztek Lincoln Pkwy   Casey</t>
  </si>
  <si>
    <t>AVMX1-25088</t>
  </si>
  <si>
    <t>Forum Credit Union     Mark F</t>
  </si>
  <si>
    <t>AVMX1-14522</t>
  </si>
  <si>
    <t>Fox Products     Lee</t>
  </si>
  <si>
    <t>AVMX1-18458</t>
  </si>
  <si>
    <t>FW Metals ABA     Cheryl G</t>
  </si>
  <si>
    <t>AVMX1-20477</t>
  </si>
  <si>
    <t>AVMX1-27250</t>
  </si>
  <si>
    <t>FW Metals ABB     Cheryl G</t>
  </si>
  <si>
    <t>AVMX1-15050</t>
  </si>
  <si>
    <t>FW Metals ABG     Cheryl G</t>
  </si>
  <si>
    <t>AVMX1-15044</t>
  </si>
  <si>
    <t>FW Metals ABH     Cheryl G</t>
  </si>
  <si>
    <t>AVMX1-17805</t>
  </si>
  <si>
    <t>FW Metals ABJ     Ed H</t>
  </si>
  <si>
    <t>AVMX1-20617</t>
  </si>
  <si>
    <t>FW Metals Avionics     Cheryl G</t>
  </si>
  <si>
    <t>AVMX1-20962</t>
  </si>
  <si>
    <t>FW Metals Columbia City</t>
  </si>
  <si>
    <t>AVMX1-20972</t>
  </si>
  <si>
    <t>FW Metals Ferguson     Cheryl G</t>
  </si>
  <si>
    <t>AVMX1-15023</t>
  </si>
  <si>
    <t>FW Metals McArthur     Cheryl G</t>
  </si>
  <si>
    <t>AVMX1-15024</t>
  </si>
  <si>
    <t>GMI     James C</t>
  </si>
  <si>
    <t>AVMX1-26502</t>
  </si>
  <si>
    <t>Graphic Packaging     Dave S</t>
  </si>
  <si>
    <t>AVMX1-10587</t>
  </si>
  <si>
    <t>Hendrickson 1     Dave S</t>
  </si>
  <si>
    <t>AVMX1-11226</t>
  </si>
  <si>
    <t>Hendrickson 3     Dave S</t>
  </si>
  <si>
    <t>AVMX1-11410</t>
  </si>
  <si>
    <t>IMD Ortho   Doug C</t>
  </si>
  <si>
    <t>AVMX1-26501</t>
  </si>
  <si>
    <t>Impact CNC  Lee C</t>
  </si>
  <si>
    <t>AVMX1-25253</t>
  </si>
  <si>
    <t>Impact CNC Assembly   Lee C</t>
  </si>
  <si>
    <t>AVMX1-24013</t>
  </si>
  <si>
    <t>Indiana Phoenix     Dave S</t>
  </si>
  <si>
    <t>AVMX1-21272</t>
  </si>
  <si>
    <t>Int Paper Cheryl G</t>
  </si>
  <si>
    <t>AVMX1-27251</t>
  </si>
  <si>
    <t>Johnson Controls     Cheryl G</t>
  </si>
  <si>
    <t>AVMX1-17797</t>
  </si>
  <si>
    <t>Kautex     Jeff Seigel</t>
  </si>
  <si>
    <t>AVMX1-10277</t>
  </si>
  <si>
    <t>Lionshead Corp     Trey</t>
  </si>
  <si>
    <t>AVMX1-17804</t>
  </si>
  <si>
    <t>Lionshead Greenwood</t>
  </si>
  <si>
    <t>AVMX1-17799</t>
  </si>
  <si>
    <t>Lionshead Middlebury</t>
  </si>
  <si>
    <t>AVMX1-26406</t>
  </si>
  <si>
    <t>Lunar and DCBS Distribution    Ed H</t>
  </si>
  <si>
    <t>AVMX1-24865</t>
  </si>
  <si>
    <t>Lutheran Office    Cheryl</t>
  </si>
  <si>
    <t>AVMX1-11108</t>
  </si>
  <si>
    <t>Mach Medical     Lee</t>
  </si>
  <si>
    <t>AVMX1-22800</t>
  </si>
  <si>
    <t>Messenger</t>
  </si>
  <si>
    <t>AVMX1-26953</t>
  </si>
  <si>
    <t>Metal Source 1 Ed</t>
  </si>
  <si>
    <t>AVMX1-23687</t>
  </si>
  <si>
    <t>Metal Source 2  Ed</t>
  </si>
  <si>
    <t>AVMX1-24274</t>
  </si>
  <si>
    <t>Metal Source 3   Ed J</t>
  </si>
  <si>
    <t>AVMX1-25630</t>
  </si>
  <si>
    <t>Metal Source Huntington</t>
  </si>
  <si>
    <t>AVMX1-27214</t>
  </si>
  <si>
    <t>Metal Tech     Rob M</t>
  </si>
  <si>
    <t>AVMX1-15891</t>
  </si>
  <si>
    <t>Mitsubishi Chemical     Cheryl</t>
  </si>
  <si>
    <t>AVMX1-26079</t>
  </si>
  <si>
    <t>Mossberg Industries       Rob M</t>
  </si>
  <si>
    <t>AVMX1-26019</t>
  </si>
  <si>
    <t>MU School of Pharmacy</t>
  </si>
  <si>
    <t>AVMX1-12556</t>
  </si>
  <si>
    <t>Nextremity Solutions   Doug C</t>
  </si>
  <si>
    <t>AVMX1-24052</t>
  </si>
  <si>
    <t>NIA            Cheryl G</t>
  </si>
  <si>
    <t>AVMX1-25085</t>
  </si>
  <si>
    <t>Nisco Bremen    Michael S</t>
  </si>
  <si>
    <t>AVMX1-19631</t>
  </si>
  <si>
    <t>Nisco Ft Wayne    Cheryl</t>
  </si>
  <si>
    <t>AVMX1-14551</t>
  </si>
  <si>
    <t>Nisco Ft Wayne 2    Cheryl</t>
  </si>
  <si>
    <t>AVMX1-26084</t>
  </si>
  <si>
    <t>Nisco Topeka Back  Trey</t>
  </si>
  <si>
    <t>AVMX1-12561</t>
  </si>
  <si>
    <t>Nisco Topeka Front  Trey</t>
  </si>
  <si>
    <t>AVMX1-12546</t>
  </si>
  <si>
    <t>Nucor     Bryan J</t>
  </si>
  <si>
    <t>AVMX1-10593</t>
  </si>
  <si>
    <t>OReilly DC Steve R</t>
  </si>
  <si>
    <t>AVMX1-15047</t>
  </si>
  <si>
    <t>AVMX1-KID10360</t>
  </si>
  <si>
    <t>Palmer Trucking     James C</t>
  </si>
  <si>
    <t>AVMX1-23353</t>
  </si>
  <si>
    <t>Paragon Indy     Mark F</t>
  </si>
  <si>
    <t>AVMX1-20231</t>
  </si>
  <si>
    <t>Paragon Medical 1     Doug</t>
  </si>
  <si>
    <t>AVMX1-14282</t>
  </si>
  <si>
    <t>Paragon Medical 2     Doug</t>
  </si>
  <si>
    <t>AVMX1-14296</t>
  </si>
  <si>
    <t>AVMX1-26004</t>
  </si>
  <si>
    <t>Paragon Medical 3</t>
  </si>
  <si>
    <t>AVMX1-27418</t>
  </si>
  <si>
    <t>Parker Hicksville     Ed H</t>
  </si>
  <si>
    <t>AVMX1-13618</t>
  </si>
  <si>
    <t>PDQ      Dave H</t>
  </si>
  <si>
    <t>AVMX1-26068</t>
  </si>
  <si>
    <t>Pepsi Wells St     Casey</t>
  </si>
  <si>
    <t>AVMX1-19266</t>
  </si>
  <si>
    <t>PHD Fort Wayne     Cheryl</t>
  </si>
  <si>
    <t>AVMX1-23692</t>
  </si>
  <si>
    <t>PHD Huntington     Ed</t>
  </si>
  <si>
    <t>AVMX1-19265</t>
  </si>
  <si>
    <t>Premedtec North Manchester</t>
  </si>
  <si>
    <t>AVMX1-26412</t>
  </si>
  <si>
    <t>Premedtec Rome City  Trey</t>
  </si>
  <si>
    <t>AVMX1-26681</t>
  </si>
  <si>
    <t>Premedtec Warsaw</t>
  </si>
  <si>
    <t>AVMX1-26926</t>
  </si>
  <si>
    <t>Press Ganey Rush Street           Trey</t>
  </si>
  <si>
    <t>AVMX1-CWHL2</t>
  </si>
  <si>
    <t>Pretzels Bluffton     Alex S</t>
  </si>
  <si>
    <t>AVMX1-19025</t>
  </si>
  <si>
    <t>Pretzels Plymouth     Michael S</t>
  </si>
  <si>
    <t>AVMX1-21278</t>
  </si>
  <si>
    <t>Pretzels Plymouth New Breakroom    Michael S</t>
  </si>
  <si>
    <t>AVMX1-21291</t>
  </si>
  <si>
    <t>Pyrotek     Lee</t>
  </si>
  <si>
    <t>AVMX1-23341</t>
  </si>
  <si>
    <t>R3     Ed H</t>
  </si>
  <si>
    <t>AVMX1-19764</t>
  </si>
  <si>
    <t>Reelcraft Main Break</t>
  </si>
  <si>
    <t>AVMX1-20223</t>
  </si>
  <si>
    <t>Reelcraft Paint Shop</t>
  </si>
  <si>
    <t>AVMX1-26403</t>
  </si>
  <si>
    <t>Reliable     Bryan J</t>
  </si>
  <si>
    <t>AVMX1-KID10460</t>
  </si>
  <si>
    <t>Riverside 1     Ed H</t>
  </si>
  <si>
    <t>AVMX1-KID10427</t>
  </si>
  <si>
    <t>Riverside 2     Ed H</t>
  </si>
  <si>
    <t>AVMX1-26005</t>
  </si>
  <si>
    <t>RomoTech     Michael S</t>
  </si>
  <si>
    <t>AVMX1-20476</t>
  </si>
  <si>
    <t>Saint Gobain Abrasives   James</t>
  </si>
  <si>
    <t>AVMX1-24270</t>
  </si>
  <si>
    <t>AVMX1-26075</t>
  </si>
  <si>
    <t>SDI     Casey</t>
  </si>
  <si>
    <t>AVMX1-24680</t>
  </si>
  <si>
    <t>SEP  James</t>
  </si>
  <si>
    <t>AVMX1-25048</t>
  </si>
  <si>
    <t>Shared Services     Cheryl G</t>
  </si>
  <si>
    <t>AVMX1-10501</t>
  </si>
  <si>
    <t>Smith Bros Downstairs     Alex S</t>
  </si>
  <si>
    <t>AVMX1-26020</t>
  </si>
  <si>
    <t>Southwire Lafayette     Brad P</t>
  </si>
  <si>
    <t>AVMX1-12639</t>
  </si>
  <si>
    <t>Stanley   Gunner</t>
  </si>
  <si>
    <t>AVMX1-25631</t>
  </si>
  <si>
    <t>Steel Technologies</t>
  </si>
  <si>
    <t>AVMX1-27451</t>
  </si>
  <si>
    <t>Strick Trailers LLC     Alex S</t>
  </si>
  <si>
    <t>AVMX1-24056</t>
  </si>
  <si>
    <t>Tecomet Claypool     Lee</t>
  </si>
  <si>
    <t>AVMX1-25181</t>
  </si>
  <si>
    <t>Tecomet DDC     Doug C</t>
  </si>
  <si>
    <t>AVMX1-18114</t>
  </si>
  <si>
    <t>Tecomet Main     Doug C</t>
  </si>
  <si>
    <t>AVMX1-KID10891</t>
  </si>
  <si>
    <t>Test Location for Snyder Food Service</t>
  </si>
  <si>
    <t>AVMX1-27063</t>
  </si>
  <si>
    <t>TI Ashley     Jeff S</t>
  </si>
  <si>
    <t>AVMX1-HYHL2</t>
  </si>
  <si>
    <t>TI Ligonier     Michael S</t>
  </si>
  <si>
    <t>AVMX1-16103</t>
  </si>
  <si>
    <t>KIOSKAV-6JD2S9F</t>
  </si>
  <si>
    <t>Tomz Corp   James</t>
  </si>
  <si>
    <t>AVMX1-19967</t>
  </si>
  <si>
    <t>Tower     Rob M</t>
  </si>
  <si>
    <t>AVMX1-10433</t>
  </si>
  <si>
    <t>AVMX1-24654</t>
  </si>
  <si>
    <t>TRAA  Ed H</t>
  </si>
  <si>
    <t>AVMX1-26935</t>
  </si>
  <si>
    <t>Tractor Supply     Mark F</t>
  </si>
  <si>
    <t>AVMX1-23851</t>
  </si>
  <si>
    <t>AVMX1-26065</t>
  </si>
  <si>
    <t>Trelleborg Fort Wayne     Ed H</t>
  </si>
  <si>
    <t>AVMX1-KID10462</t>
  </si>
  <si>
    <t>Trelleborg Hat     Ed H</t>
  </si>
  <si>
    <t>AVMX1-15045</t>
  </si>
  <si>
    <t>Trelleborg Seals    Ed H</t>
  </si>
  <si>
    <t>AVMX1-25208</t>
  </si>
  <si>
    <t>TrueCore</t>
  </si>
  <si>
    <t>AVMX1-27215</t>
  </si>
  <si>
    <t>TRW Ed H</t>
  </si>
  <si>
    <t>AVMX1-19966</t>
  </si>
  <si>
    <t>Univertical     John A</t>
  </si>
  <si>
    <t>AVMX1-15813</t>
  </si>
  <si>
    <t>USSI East     Dave H</t>
  </si>
  <si>
    <t>AVMX1-20964</t>
  </si>
  <si>
    <t>USSI West     Dave H</t>
  </si>
  <si>
    <t>AVMX1-21810</t>
  </si>
  <si>
    <t>UTZ Main     Alex S</t>
  </si>
  <si>
    <t>AVMX1-23679</t>
  </si>
  <si>
    <t>UTZ Upstairs     Alex S</t>
  </si>
  <si>
    <t>AVMX1-23850</t>
  </si>
  <si>
    <t>Voss   Casey</t>
  </si>
  <si>
    <t>AVMX1-19767</t>
  </si>
  <si>
    <t>Walmart Auburn     Rob M</t>
  </si>
  <si>
    <t>AVMX1-KID10461</t>
  </si>
  <si>
    <t>Walmart Coldwater Main John A</t>
  </si>
  <si>
    <t>AVMX1-14657</t>
  </si>
  <si>
    <t>Walmart Coldwater Receiving John A</t>
  </si>
  <si>
    <t>AVMX1-26021</t>
  </si>
  <si>
    <t>Walmart Coldwater Shipping John A</t>
  </si>
  <si>
    <t>AVMX1-24026</t>
  </si>
  <si>
    <t>Walmart Gas City Main   Steve</t>
  </si>
  <si>
    <t>AVMX1-17819</t>
  </si>
  <si>
    <t>AVMX1-24820</t>
  </si>
  <si>
    <t>AVMX1-26082</t>
  </si>
  <si>
    <t>Walmart Gas City Main Aux    Steve</t>
  </si>
  <si>
    <t>AVMX1-26110</t>
  </si>
  <si>
    <t>Walmart Gas City Truckers   Steve</t>
  </si>
  <si>
    <t>AVMX1-24106</t>
  </si>
  <si>
    <t>Warner Electric     Dave H</t>
  </si>
  <si>
    <t>AVMX1-15425</t>
  </si>
  <si>
    <t>Wayne Metals Brad P</t>
  </si>
  <si>
    <t>AVMX1-24275</t>
  </si>
  <si>
    <t>Web Industries Inc</t>
  </si>
  <si>
    <t>AVMX1-26952</t>
  </si>
  <si>
    <t>Wildman BG</t>
  </si>
  <si>
    <t>AVMX1-24269</t>
  </si>
  <si>
    <t>Yamaha Propellers Greenfield Gunner</t>
  </si>
  <si>
    <t>AVMX1-24474</t>
  </si>
  <si>
    <t>Yamaha Propellers Indianapolis Gunner</t>
  </si>
  <si>
    <t>AVMX1-24475</t>
  </si>
  <si>
    <t>Superior Vendall Inc.</t>
  </si>
  <si>
    <t>1 Abbott Rt1</t>
  </si>
  <si>
    <t>AVMX1-14860</t>
  </si>
  <si>
    <t>1 ARX Patient Solution Rt1</t>
  </si>
  <si>
    <t>AVMX1-18811</t>
  </si>
  <si>
    <t>1 Broadridge Production Rt1</t>
  </si>
  <si>
    <t>AVMX1-17458</t>
  </si>
  <si>
    <t>1 Broadridge Roundhouse Rt1</t>
  </si>
  <si>
    <t>AVMX1-16123</t>
  </si>
  <si>
    <t>1 Examenitics 4th Floor Rt1</t>
  </si>
  <si>
    <t>AVMX1-21540</t>
  </si>
  <si>
    <t>1 Knit Rite Inc Rt1</t>
  </si>
  <si>
    <t>AVMX1-26007</t>
  </si>
  <si>
    <t>1 Livers Bronze Rt1</t>
  </si>
  <si>
    <t>AVMX1-25689</t>
  </si>
  <si>
    <t>1 PPC Flexible Packaging Rt1</t>
  </si>
  <si>
    <t>AVMX1-17319</t>
  </si>
  <si>
    <t>1 Tempur Sealy Rt1</t>
  </si>
  <si>
    <t>AVMX1-22231</t>
  </si>
  <si>
    <t>1 Xenotech Rt1</t>
  </si>
  <si>
    <t>AVMX1-21154</t>
  </si>
  <si>
    <t>12 Ambassador Bldg Rt12</t>
  </si>
  <si>
    <t>AVMX1-14862</t>
  </si>
  <si>
    <t>12 ATS Rt12</t>
  </si>
  <si>
    <t>AVMX1-25953</t>
  </si>
  <si>
    <t>12 Donnelly College Rt12</t>
  </si>
  <si>
    <t>AVMX1-18147</t>
  </si>
  <si>
    <t>12 Harlan Global Rt12</t>
  </si>
  <si>
    <t>AVMX1-18763</t>
  </si>
  <si>
    <t>12 Katalyst Group Rt12</t>
  </si>
  <si>
    <t>AVMX1-25276</t>
  </si>
  <si>
    <t>12 Niagara Bottling LLC Rt12</t>
  </si>
  <si>
    <t>AVMX1-25690</t>
  </si>
  <si>
    <t>12 VVF Rt12</t>
  </si>
  <si>
    <t>AVMX1-14778</t>
  </si>
  <si>
    <t>2 Alstom Grain Valley Rt2</t>
  </si>
  <si>
    <t>AVMX1-16121</t>
  </si>
  <si>
    <t>2 Amazon DMC4 Rt2</t>
  </si>
  <si>
    <t>AVMX1-24050</t>
  </si>
  <si>
    <t>2 Burd Fletcher 3000 Rt2</t>
  </si>
  <si>
    <t>AVMX1-20818</t>
  </si>
  <si>
    <t>2 Burd Fletcher 5151 Rt2</t>
  </si>
  <si>
    <t>AVMX1-20821</t>
  </si>
  <si>
    <t>2 Burd Fletcher New Rt2</t>
  </si>
  <si>
    <t>AVMX1-19726</t>
  </si>
  <si>
    <t>2 Cable Dahmer Buick Rt2</t>
  </si>
  <si>
    <t>AVMX1-6YZL2</t>
  </si>
  <si>
    <t>2 Cable Dahmer Cadillac Rt2</t>
  </si>
  <si>
    <t>AVMX1-1YZL2</t>
  </si>
  <si>
    <t>2 Heartland Financial Rt2</t>
  </si>
  <si>
    <t>AVMX1-19094</t>
  </si>
  <si>
    <t>2 ICF Rt2</t>
  </si>
  <si>
    <t>AVMX1-16150</t>
  </si>
  <si>
    <t>2 OOIDA Rt2</t>
  </si>
  <si>
    <t>AVMX1-16209</t>
  </si>
  <si>
    <t>2 Polytainers Molding BR Rt2</t>
  </si>
  <si>
    <t>AVMX1-19101</t>
  </si>
  <si>
    <t>2 Polytainers Print BR Rt2</t>
  </si>
  <si>
    <t>AVMX1-25889</t>
  </si>
  <si>
    <t>20 Parker GTI Rt20</t>
  </si>
  <si>
    <t>AVMX1-15521</t>
  </si>
  <si>
    <t>20 Parker Main Rt20</t>
  </si>
  <si>
    <t>AVMX1-23414</t>
  </si>
  <si>
    <t>20 Parker Slater Rt20</t>
  </si>
  <si>
    <t>AVMX1-KID9065</t>
  </si>
  <si>
    <t>20 Stanley Black and Decker Front Rt20</t>
  </si>
  <si>
    <t>AVMX1-18978</t>
  </si>
  <si>
    <t>AVMX1-24429</t>
  </si>
  <si>
    <t>20 Stanley Black and Decker Small Rt20</t>
  </si>
  <si>
    <t>AVMX1-19771</t>
  </si>
  <si>
    <t>20 Starline Rt20</t>
  </si>
  <si>
    <t>AVMX1-20822</t>
  </si>
  <si>
    <t>20 Waterloo Rt20</t>
  </si>
  <si>
    <t>AVMX1-17321</t>
  </si>
  <si>
    <t>21 Alstom Warrensburg Rt21</t>
  </si>
  <si>
    <t>AVMX1-16120</t>
  </si>
  <si>
    <t>21 Dollar Tree Rt21</t>
  </si>
  <si>
    <t>AVMX1-20315</t>
  </si>
  <si>
    <t>AVMX1-3CDW2</t>
  </si>
  <si>
    <t>21 Motus Jainesville Rt21</t>
  </si>
  <si>
    <t>AVMX1-23416</t>
  </si>
  <si>
    <t>21 Stahls Kingsville Big Rt21</t>
  </si>
  <si>
    <t>AVMX1-19581</t>
  </si>
  <si>
    <t>21 Stahls Kingsville Small Rt21</t>
  </si>
  <si>
    <t>AVMX1-20054</t>
  </si>
  <si>
    <t>21 Stahls Warrensburg Big Rt21</t>
  </si>
  <si>
    <t>AVMX1-18068</t>
  </si>
  <si>
    <t>21 Stahls Warrensburg Small Rt21</t>
  </si>
  <si>
    <t>AVMX1-18598</t>
  </si>
  <si>
    <t>21 Tyson Cafeteria Rt21</t>
  </si>
  <si>
    <t>AVMX1-14772</t>
  </si>
  <si>
    <t>21 Tyson Foods Front Rt21</t>
  </si>
  <si>
    <t>AVMX1-20488</t>
  </si>
  <si>
    <t>AVMX1-20902</t>
  </si>
  <si>
    <t>21 Tyson Packing Rt21</t>
  </si>
  <si>
    <t>AVMX1-21152</t>
  </si>
  <si>
    <t>22 3M Back Rt22</t>
  </si>
  <si>
    <t>AVMX1-20227</t>
  </si>
  <si>
    <t>AVMX1-23415</t>
  </si>
  <si>
    <t>22 3M Front Rt22</t>
  </si>
  <si>
    <t>AVMX1-27102</t>
  </si>
  <si>
    <t>22 Good Day Farm Rt22</t>
  </si>
  <si>
    <t>AVMX1-24226</t>
  </si>
  <si>
    <t>3 Advanced Drainage Systems Rt3</t>
  </si>
  <si>
    <t>AVMX1-20220</t>
  </si>
  <si>
    <t>3 Neovia Rt3</t>
  </si>
  <si>
    <t>AVMX1-25907</t>
  </si>
  <si>
    <t>3 Sika Corporation Rt3</t>
  </si>
  <si>
    <t>AVMX1-24818</t>
  </si>
  <si>
    <t>3 Sioux Chief Main Rt3</t>
  </si>
  <si>
    <t>AVMX1-22233</t>
  </si>
  <si>
    <t>3 Sioux Chief Peculiar Rt3</t>
  </si>
  <si>
    <t>AVMX1-21541</t>
  </si>
  <si>
    <t>3 Traders Insurance Rt3</t>
  </si>
  <si>
    <t>AVMX1-19103</t>
  </si>
  <si>
    <t>4 Elecsys Rt4</t>
  </si>
  <si>
    <t>AVMX1-14771</t>
  </si>
  <si>
    <t>4 Horizon Global Rt4</t>
  </si>
  <si>
    <t>AVMX1-20311</t>
  </si>
  <si>
    <t>4 Husqvarna DC Rt4</t>
  </si>
  <si>
    <t>AVMX1-25295</t>
  </si>
  <si>
    <t>4 Husqvarna Rt4</t>
  </si>
  <si>
    <t>AVMX1-36HK2</t>
  </si>
  <si>
    <t>4 InfuSystem Rt4</t>
  </si>
  <si>
    <t>AVMX1-18154</t>
  </si>
  <si>
    <t>4 Lineage Olathe Rt4</t>
  </si>
  <si>
    <t>AVMX1-24826</t>
  </si>
  <si>
    <t>4 S S Activeware Rt4</t>
  </si>
  <si>
    <t>AVMX1-23469</t>
  </si>
  <si>
    <t>4 Scheels Rt4</t>
  </si>
  <si>
    <t>AVMX1-19093</t>
  </si>
  <si>
    <t>4 Systemair Rt4</t>
  </si>
  <si>
    <t>AVMX1-24686</t>
  </si>
  <si>
    <t>4 WaterOne Renner Rt4</t>
  </si>
  <si>
    <t>AVMX1-22917</t>
  </si>
  <si>
    <t>5 ABF Driver Rt5</t>
  </si>
  <si>
    <t>AVMX1-22922</t>
  </si>
  <si>
    <t>5 ABF Main Rt5</t>
  </si>
  <si>
    <t>AVMX1-24445</t>
  </si>
  <si>
    <t>5 Ceva 2701 Rt5</t>
  </si>
  <si>
    <t>AVMX1-24125</t>
  </si>
  <si>
    <t>5 Ceva 2801 Rt5</t>
  </si>
  <si>
    <t>AVMX1-WJHK2</t>
  </si>
  <si>
    <t>5 Ceva Kimball Dr Rt5</t>
  </si>
  <si>
    <t>AVMX1-17322</t>
  </si>
  <si>
    <t>5 Ceva Leonard Rt5</t>
  </si>
  <si>
    <t>AVMX1-20901</t>
  </si>
  <si>
    <t>5 Moly Cop Rt5</t>
  </si>
  <si>
    <t>AVMX1-15724</t>
  </si>
  <si>
    <t>5 NextPage Rt5</t>
  </si>
  <si>
    <t>AVMX1-19302</t>
  </si>
  <si>
    <t>5 OReilly Dist Center Rt5</t>
  </si>
  <si>
    <t>AVMX1-24220</t>
  </si>
  <si>
    <t>5 Staples Rt5</t>
  </si>
  <si>
    <t>AVMX1-24051</t>
  </si>
  <si>
    <t>7 Earp Rt7</t>
  </si>
  <si>
    <t>AVMX1-25185</t>
  </si>
  <si>
    <t>7 International Paper Rt7</t>
  </si>
  <si>
    <t>AVMX1-18977</t>
  </si>
  <si>
    <t>7 Lineage Rt7</t>
  </si>
  <si>
    <t>AVMX1-16132</t>
  </si>
  <si>
    <t>7 MW Company LLC Rt7</t>
  </si>
  <si>
    <t>AVMX1-26003</t>
  </si>
  <si>
    <t>7 Plastic Packaging Rt7</t>
  </si>
  <si>
    <t>AVMX1-5CHK2</t>
  </si>
  <si>
    <t>7 Plastic Packaging Turner Rt7</t>
  </si>
  <si>
    <t>AVMX1-20023</t>
  </si>
  <si>
    <t>7 SMC Arrowhead Rt7</t>
  </si>
  <si>
    <t>AVMX1-16853</t>
  </si>
  <si>
    <t>7 Tyson GF Rt7</t>
  </si>
  <si>
    <t>AVMX1-23149</t>
  </si>
  <si>
    <t>7 Tyson Rt7</t>
  </si>
  <si>
    <t>AVMX1-20816</t>
  </si>
  <si>
    <t>7 Waste Management Driver Rt7</t>
  </si>
  <si>
    <t>AVMX1-23677</t>
  </si>
  <si>
    <t>7 Waste Management Office Rt7</t>
  </si>
  <si>
    <t>AVMX1-15882</t>
  </si>
  <si>
    <t>7 WaterOne Treatment Rt7</t>
  </si>
  <si>
    <t>AVMX1-22918</t>
  </si>
  <si>
    <t>8 Duffens Optical  Essilor Rt8</t>
  </si>
  <si>
    <t>AVMX1-15733</t>
  </si>
  <si>
    <t>8 First Transit Rt8</t>
  </si>
  <si>
    <t>AVMX1-20905</t>
  </si>
  <si>
    <t>8 Gear Office Rt8</t>
  </si>
  <si>
    <t>AVMX1-20819</t>
  </si>
  <si>
    <t>8 Gear Production Rt8</t>
  </si>
  <si>
    <t>AVMX1-21539</t>
  </si>
  <si>
    <t>8 Grandstand Rt 8</t>
  </si>
  <si>
    <t>AVMX1-19282</t>
  </si>
  <si>
    <t>8 ICL Rt8</t>
  </si>
  <si>
    <t>AVMX1-24954</t>
  </si>
  <si>
    <t>8 MilliporeSigma Rt8</t>
  </si>
  <si>
    <t>AVMX1-25906</t>
  </si>
  <si>
    <t>8 Pretzels Inc Rt8</t>
  </si>
  <si>
    <t>AVMX1-24678</t>
  </si>
  <si>
    <t>8 Schlumberger Rt8</t>
  </si>
  <si>
    <t>AVMX1-21538</t>
  </si>
  <si>
    <t>Amazon Back Break Room</t>
  </si>
  <si>
    <t>AVMX1-23197</t>
  </si>
  <si>
    <t>AVMX1-6CHK2</t>
  </si>
  <si>
    <t>Amazon Main Left</t>
  </si>
  <si>
    <t>AVMX1-15822</t>
  </si>
  <si>
    <t>AVMX1-16442</t>
  </si>
  <si>
    <t>AVMX1-16457</t>
  </si>
  <si>
    <t>AVMX1-27190</t>
  </si>
  <si>
    <t>Amazon Main Right</t>
  </si>
  <si>
    <t>AVMX1-16424</t>
  </si>
  <si>
    <t>AVMX1-16441</t>
  </si>
  <si>
    <t>AVMX1-16443</t>
  </si>
  <si>
    <t>AVMX1-23198</t>
  </si>
  <si>
    <t>Amazon Main Small</t>
  </si>
  <si>
    <t>AVMX1-24486</t>
  </si>
  <si>
    <t>Amazon Mez</t>
  </si>
  <si>
    <t>AVMX1-15712</t>
  </si>
  <si>
    <t>AVMX1-16439</t>
  </si>
  <si>
    <t>AVMX1-25278</t>
  </si>
  <si>
    <t>zAmazon Mez</t>
  </si>
  <si>
    <t>TheVendingStationInc</t>
  </si>
  <si>
    <t>Baugh South Rear</t>
  </si>
  <si>
    <t>AVMX1-10757</t>
  </si>
  <si>
    <t>Osceola County Courthouse</t>
  </si>
  <si>
    <t>AVMX1-12506</t>
  </si>
  <si>
    <t>Osceola County Sheriff Main</t>
  </si>
  <si>
    <t>AVMX1-8532</t>
  </si>
  <si>
    <t>Sonoco</t>
  </si>
  <si>
    <t>AVMX1-13704</t>
  </si>
  <si>
    <t>Tomdra</t>
  </si>
  <si>
    <t>ADP TUCSON</t>
  </si>
  <si>
    <t>AVMX1-10342</t>
  </si>
  <si>
    <t>ARIZONA COLLEGE OF NURSING</t>
  </si>
  <si>
    <t>AVMX1-12075</t>
  </si>
  <si>
    <t>CGI Passport Center</t>
  </si>
  <si>
    <t>AVMX1-22129</t>
  </si>
  <si>
    <t>FORT HUACHUCA 11640</t>
  </si>
  <si>
    <t>AVMX1-25447</t>
  </si>
  <si>
    <t>FORT HUACHUCA ANNEX 11691B</t>
  </si>
  <si>
    <t>AVMX1-21249</t>
  </si>
  <si>
    <t>Fort Huachuca JITC BLGD 57305</t>
  </si>
  <si>
    <t>AVMX1-26108</t>
  </si>
  <si>
    <t>FORT HUACHUCA LIBBY FIELD</t>
  </si>
  <si>
    <t>KIOSKAV-UD7FAB1</t>
  </si>
  <si>
    <t>GARMIN</t>
  </si>
  <si>
    <t>AVMX1-26206</t>
  </si>
  <si>
    <t>HELIPORT</t>
  </si>
  <si>
    <t>AVMX1-7853</t>
  </si>
  <si>
    <t>KREBS</t>
  </si>
  <si>
    <t>AVMX1-18468</t>
  </si>
  <si>
    <t>M3 ENGINEERING</t>
  </si>
  <si>
    <t>AVMX1-25537</t>
  </si>
  <si>
    <t>NOIR LAB</t>
  </si>
  <si>
    <t>AVMX1-24033</t>
  </si>
  <si>
    <t>Treasure Valley Vending</t>
  </si>
  <si>
    <t>RT95 Amazon 1st Remote</t>
  </si>
  <si>
    <t>AVMX1-22639</t>
  </si>
  <si>
    <t>AVMX1-25350</t>
  </si>
  <si>
    <t>AVMX1-27516</t>
  </si>
  <si>
    <t>RT95 Amazon 2nd Remote</t>
  </si>
  <si>
    <t>AVMX1-23873</t>
  </si>
  <si>
    <t>RT95 Amazon 3rd Remote</t>
  </si>
  <si>
    <t>AVMX1-23874</t>
  </si>
  <si>
    <t>RT95 Amazon 4th Remote</t>
  </si>
  <si>
    <t>AVMX1-23878</t>
  </si>
  <si>
    <t>Rt95 Amazon AR Main</t>
  </si>
  <si>
    <t>AVMX1-22241</t>
  </si>
  <si>
    <t>AVMX1-22637</t>
  </si>
  <si>
    <t>AVMX1-22640</t>
  </si>
  <si>
    <t>AVMX1-22643</t>
  </si>
  <si>
    <t>AVMX1-22644</t>
  </si>
  <si>
    <t>AVMX1-23397</t>
  </si>
  <si>
    <t>Tri R Coffee and Vending</t>
  </si>
  <si>
    <t>Advanced Test Equipment</t>
  </si>
  <si>
    <t>AVMX1-15002</t>
  </si>
  <si>
    <t>Affinity Development Group</t>
  </si>
  <si>
    <t>AVMX1-15364</t>
  </si>
  <si>
    <t>Ata Engineering</t>
  </si>
  <si>
    <t>AVMX1-20468</t>
  </si>
  <si>
    <t>Coca Cola Vending</t>
  </si>
  <si>
    <t>AVMX1-15000</t>
  </si>
  <si>
    <t>GIA North Lab Down</t>
  </si>
  <si>
    <t>AVMX1-13422</t>
  </si>
  <si>
    <t>GIA North Lab Up</t>
  </si>
  <si>
    <t>AVMX1-15363</t>
  </si>
  <si>
    <t>GIA South Lab Up</t>
  </si>
  <si>
    <t>AVMX1-15361</t>
  </si>
  <si>
    <t>GIA Students</t>
  </si>
  <si>
    <t>AVMX1-14111</t>
  </si>
  <si>
    <t>Greatcall Corp</t>
  </si>
  <si>
    <t>AVMX1-24701</t>
  </si>
  <si>
    <t>GreatCall Market NEW</t>
  </si>
  <si>
    <t>AVMX1-14199</t>
  </si>
  <si>
    <t>Magnaflow</t>
  </si>
  <si>
    <t>AVMX1-13426</t>
  </si>
  <si>
    <t>Magnaflow 2</t>
  </si>
  <si>
    <t>AVMX1-14103</t>
  </si>
  <si>
    <t>Magnaflow 3</t>
  </si>
  <si>
    <t>AVMX1-14112</t>
  </si>
  <si>
    <t>Magnaflow 4</t>
  </si>
  <si>
    <t>AVMX1-20016</t>
  </si>
  <si>
    <t>Magnaflow 5</t>
  </si>
  <si>
    <t>AVMX1-19270</t>
  </si>
  <si>
    <t>Van Vending Service Inc</t>
  </si>
  <si>
    <t>Alorica</t>
  </si>
  <si>
    <t>AVMX1-12519</t>
  </si>
  <si>
    <t>Alpha Integration</t>
  </si>
  <si>
    <t>AVMX1-23069</t>
  </si>
  <si>
    <t>Amazon BNA 8</t>
  </si>
  <si>
    <t>AVMX1-24786</t>
  </si>
  <si>
    <t>AVMX1-24892</t>
  </si>
  <si>
    <t>AWG New Break Room</t>
  </si>
  <si>
    <t>AVMX1-21322</t>
  </si>
  <si>
    <t>AVMX1-27496</t>
  </si>
  <si>
    <t>Brooks and Whittle</t>
  </si>
  <si>
    <t>AVMX1-16273</t>
  </si>
  <si>
    <t>CEVA 1123</t>
  </si>
  <si>
    <t>KIOSKAV-R7AU3K8</t>
  </si>
  <si>
    <t>CEVA 5</t>
  </si>
  <si>
    <t>AVMX1-23008</t>
  </si>
  <si>
    <t>AVMX1-24310</t>
  </si>
  <si>
    <t>CEVA 505</t>
  </si>
  <si>
    <t>AVMX1-P6HK2</t>
  </si>
  <si>
    <t>CEVA 6 North</t>
  </si>
  <si>
    <t>AVMX1-24785</t>
  </si>
  <si>
    <t>CEVA 6 South</t>
  </si>
  <si>
    <t>AVMX1-24883</t>
  </si>
  <si>
    <t>Insteel Wire</t>
  </si>
  <si>
    <t>AVMX1-23344</t>
  </si>
  <si>
    <t>JR Automation</t>
  </si>
  <si>
    <t>AVMX1-12026</t>
  </si>
  <si>
    <t>Kirby</t>
  </si>
  <si>
    <t>AVMX1-27619</t>
  </si>
  <si>
    <t>AVMX1-9JCS2</t>
  </si>
  <si>
    <t>Matalco</t>
  </si>
  <si>
    <t>AVMX1-23926</t>
  </si>
  <si>
    <t>MGM Industries</t>
  </si>
  <si>
    <t>AVMX1-23345</t>
  </si>
  <si>
    <t>Mid South Wire 1040</t>
  </si>
  <si>
    <t>AVMX1-26289</t>
  </si>
  <si>
    <t>Mid South Wire 1045</t>
  </si>
  <si>
    <t>AVMX1-12520</t>
  </si>
  <si>
    <t>Nashville Wire Bordeaux</t>
  </si>
  <si>
    <t>AVMX1-21757</t>
  </si>
  <si>
    <t>NIC</t>
  </si>
  <si>
    <t>AVMX1-15272</t>
  </si>
  <si>
    <t>OReilly Auto Parts</t>
  </si>
  <si>
    <t>AVMX1-21325</t>
  </si>
  <si>
    <t>AVMX1-27423</t>
  </si>
  <si>
    <t>Paddywax</t>
  </si>
  <si>
    <t>AVMX1-23690</t>
  </si>
  <si>
    <t>AVMX1-27618</t>
  </si>
  <si>
    <t>Paddywax  Antioch</t>
  </si>
  <si>
    <t>AVMX1-15819</t>
  </si>
  <si>
    <t>Patton Logistics</t>
  </si>
  <si>
    <t>AVMX1-25365</t>
  </si>
  <si>
    <t>Peytons Mid South</t>
  </si>
  <si>
    <t>AVMX1-27162</t>
  </si>
  <si>
    <t>Puritan North</t>
  </si>
  <si>
    <t>AVMX1-25368</t>
  </si>
  <si>
    <t>Puritan South</t>
  </si>
  <si>
    <t>AVMX1-25356</t>
  </si>
  <si>
    <t>Tsubaki</t>
  </si>
  <si>
    <t>AVMX1-20399</t>
  </si>
  <si>
    <t>AVMX1-27495</t>
  </si>
  <si>
    <t>Ultimate Linings</t>
  </si>
  <si>
    <t>AVMX1-25451</t>
  </si>
  <si>
    <t>WKRN</t>
  </si>
  <si>
    <t>AVMX1-18567</t>
  </si>
  <si>
    <t>Vend Alaska</t>
  </si>
  <si>
    <t>703 AMXS</t>
  </si>
  <si>
    <t>AVMX1-24562</t>
  </si>
  <si>
    <t>732 AD</t>
  </si>
  <si>
    <t>AVMX1-20893</t>
  </si>
  <si>
    <t>732 MX</t>
  </si>
  <si>
    <t>AVMX1-11771</t>
  </si>
  <si>
    <t>ACS T</t>
  </si>
  <si>
    <t>AVMX1-11766</t>
  </si>
  <si>
    <t>AHD</t>
  </si>
  <si>
    <t>AVMX1-20894</t>
  </si>
  <si>
    <t>Ahtna Inc</t>
  </si>
  <si>
    <t>AVMX1-KID783</t>
  </si>
  <si>
    <t>AK USA F</t>
  </si>
  <si>
    <t>AVMX1-11767</t>
  </si>
  <si>
    <t>AK USA Main</t>
  </si>
  <si>
    <t>AVMX1-15371</t>
  </si>
  <si>
    <t>AMC MAC</t>
  </si>
  <si>
    <t>AVMX1-13278</t>
  </si>
  <si>
    <t>Anchorage Neighborhood Health</t>
  </si>
  <si>
    <t>AVMX1-13841</t>
  </si>
  <si>
    <t>Arctic Oasis</t>
  </si>
  <si>
    <t>AVMX1-17912</t>
  </si>
  <si>
    <t>ASIG</t>
  </si>
  <si>
    <t>AVMX1-12929</t>
  </si>
  <si>
    <t>ATT Alascom</t>
  </si>
  <si>
    <t>AVMX1-11769</t>
  </si>
  <si>
    <t>Bass Pro Shop</t>
  </si>
  <si>
    <t>AVMX1-13844</t>
  </si>
  <si>
    <t>Bldg 600</t>
  </si>
  <si>
    <t>AVMX1-18440</t>
  </si>
  <si>
    <t>Cabelas</t>
  </si>
  <si>
    <t>AVMX1-12249</t>
  </si>
  <si>
    <t>Carlile</t>
  </si>
  <si>
    <t>AVMX1-24020</t>
  </si>
  <si>
    <t>CEA</t>
  </si>
  <si>
    <t>AVMX1-13296</t>
  </si>
  <si>
    <t>Chugach North</t>
  </si>
  <si>
    <t>AVMX1-13013</t>
  </si>
  <si>
    <t>City Hall</t>
  </si>
  <si>
    <t>KIOSKAV-KID8087</t>
  </si>
  <si>
    <t>CRW Engineering Group</t>
  </si>
  <si>
    <t>KIOSKAV-HICJ7DF</t>
  </si>
  <si>
    <t>CU1</t>
  </si>
  <si>
    <t>AVMX1-7061</t>
  </si>
  <si>
    <t>CU1 DeBarr</t>
  </si>
  <si>
    <t>AVMX1-14154</t>
  </si>
  <si>
    <t>Denali Financial Center</t>
  </si>
  <si>
    <t>AVMX1-13749</t>
  </si>
  <si>
    <t>Elmendorf FC</t>
  </si>
  <si>
    <t>AVMX1-KID1682</t>
  </si>
  <si>
    <t>Everts Air Cargo</t>
  </si>
  <si>
    <t>AVMX1-19978</t>
  </si>
  <si>
    <t>Fed Ex Rockwell</t>
  </si>
  <si>
    <t>AVMX1-24803</t>
  </si>
  <si>
    <t>First National Data</t>
  </si>
  <si>
    <t>AVMX1-18437</t>
  </si>
  <si>
    <t>First National HQ</t>
  </si>
  <si>
    <t>AVMX1-19979</t>
  </si>
  <si>
    <t>Franz</t>
  </si>
  <si>
    <t>AVMX1-21378</t>
  </si>
  <si>
    <t>GCI  AOC 1st Floor</t>
  </si>
  <si>
    <t>AVMX1-7950</t>
  </si>
  <si>
    <t>GCI Raspberry Sad C</t>
  </si>
  <si>
    <t>AVMX1-7105</t>
  </si>
  <si>
    <t>Hangar 3</t>
  </si>
  <si>
    <t>AVMX1-24018</t>
  </si>
  <si>
    <t>JBER Hosp  B5955</t>
  </si>
  <si>
    <t>AVMX1-11770</t>
  </si>
  <si>
    <t>KTUU TV Channel 2</t>
  </si>
  <si>
    <t>AVMX1-KID556</t>
  </si>
  <si>
    <t>MTA  Palmer</t>
  </si>
  <si>
    <t>AVMX1-7891</t>
  </si>
  <si>
    <t>NAC</t>
  </si>
  <si>
    <t>AVMX1-23219</t>
  </si>
  <si>
    <t>Nana</t>
  </si>
  <si>
    <t>AVMX1-6608</t>
  </si>
  <si>
    <t>NAS</t>
  </si>
  <si>
    <t>AVMX1-12240</t>
  </si>
  <si>
    <t>OPA</t>
  </si>
  <si>
    <t>AVMX1-11768</t>
  </si>
  <si>
    <t>AVMX1-12927</t>
  </si>
  <si>
    <t>PEC</t>
  </si>
  <si>
    <t>AVMX1-15429</t>
  </si>
  <si>
    <t>People Center  Bldg 08517</t>
  </si>
  <si>
    <t>AVMX1-24806</t>
  </si>
  <si>
    <t>PRB</t>
  </si>
  <si>
    <t>AVMX1-KID2223</t>
  </si>
  <si>
    <t>Prestige Care</t>
  </si>
  <si>
    <t>AVMX1-13012</t>
  </si>
  <si>
    <t>Ravn Alaska</t>
  </si>
  <si>
    <t>AVMX1-KID9820</t>
  </si>
  <si>
    <t>St Elias</t>
  </si>
  <si>
    <t>AVMX1-23220</t>
  </si>
  <si>
    <t>Tote</t>
  </si>
  <si>
    <t>AVMX1-11772</t>
  </si>
  <si>
    <t>UPS International</t>
  </si>
  <si>
    <t>AVMX1-KID10664</t>
  </si>
  <si>
    <t>Vend Alaska Employees</t>
  </si>
  <si>
    <t>AVMX1-15286</t>
  </si>
  <si>
    <t>X AK National Insurance</t>
  </si>
  <si>
    <t>AVMX1-15287</t>
  </si>
  <si>
    <t>Vending Services Inc</t>
  </si>
  <si>
    <t>Amazon IC</t>
  </si>
  <si>
    <t>AVMX1-22316</t>
  </si>
  <si>
    <t>AVMX1-24278</t>
  </si>
  <si>
    <t>Quad Graphics  Main Breakroom</t>
  </si>
  <si>
    <t>AVMX1-18371</t>
  </si>
  <si>
    <t>Walton Beverage</t>
  </si>
  <si>
    <t>WECU Business Office</t>
  </si>
  <si>
    <t>AVMX1-18203</t>
  </si>
  <si>
    <t>Row Labels</t>
  </si>
  <si>
    <t>(blank)</t>
  </si>
  <si>
    <t>Grand Total</t>
  </si>
  <si>
    <t>Sum of NetSales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</si>
</sst>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2" borderId="0" xfId="0" applyFill="1" applyAlignment="1">
      <alignment horizontal="left" indent="1"/>
    </xf>
    <xf numFmtId="44" fontId="0" fillId="2" borderId="0" xfId="0" applyNumberFormat="1" applyFill="1"/>
  </cellXfs>
  <cellStyles count="1">
    <cellStyle name="Normal" xfId="0" builtinId="0"/>
  </cellStyles>
  <dxfs count="35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k2/x0bty0bs4mvcjqr2bcys0b5c0000gn/T/com.microsoft.Outlook/Outlook%20Temp/USConnect%20Monthly%20December%202022%5b12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ummary"/>
      <sheetName val="November Calculations"/>
      <sheetName val="November Data"/>
      <sheetName val="December Calculations"/>
      <sheetName val="December Data"/>
      <sheetName val="Jan 2021 Calculations"/>
      <sheetName val="Jan 2021 Data"/>
      <sheetName val="Feb 2021 Calculations"/>
      <sheetName val="Feb 2021 Data"/>
      <sheetName val="March 2021 Calculations"/>
      <sheetName val="March 2021 Data"/>
      <sheetName val="April 2021 Calculations"/>
      <sheetName val="April 2021 Data"/>
      <sheetName val="May 2021 Calculations"/>
      <sheetName val="May 2021 Data"/>
      <sheetName val="June 2021 Calculations"/>
      <sheetName val="June 2021 Data"/>
      <sheetName val="July 2021 Calculations"/>
      <sheetName val="July 2021 Data"/>
      <sheetName val="August 2021 Calculations"/>
      <sheetName val="August 2021 Data"/>
      <sheetName val="September 2021 Calculations"/>
      <sheetName val="September 2021 Data"/>
      <sheetName val="October 2021 Calculations"/>
      <sheetName val="October 2021 Data"/>
      <sheetName val="November 2021 Calculations"/>
      <sheetName val="November 2021 Data"/>
      <sheetName val="December 2021 Calculations"/>
      <sheetName val="December 2021 Data"/>
      <sheetName val="January 2022 Calculations"/>
      <sheetName val="January 2022 Data"/>
      <sheetName val="February 2022 Calculations"/>
      <sheetName val="February 2022 Data"/>
      <sheetName val="March 2022 Calculations"/>
      <sheetName val="March 2022 Data"/>
      <sheetName val="April 2022 Calculations"/>
      <sheetName val="April 2022 Data"/>
      <sheetName val="May 2022 Calculations"/>
      <sheetName val="May 2022 Data"/>
      <sheetName val="June 2022 Calculations"/>
      <sheetName val="June 2022 Data"/>
      <sheetName val="July 2022 Calculations"/>
      <sheetName val="July 2022 Data"/>
      <sheetName val="August 2022 Data"/>
      <sheetName val="August 2022 Calculations"/>
      <sheetName val="September 2022 Data"/>
      <sheetName val="September 2022 Calculations"/>
      <sheetName val="October 2022 Data"/>
      <sheetName val="October 2022 Calculations"/>
      <sheetName val="November 2022 Data"/>
      <sheetName val="November 2022 Calculations"/>
      <sheetName val="December 2022 Data"/>
      <sheetName val="December 2022 Calculations"/>
      <sheetName val="Instructions"/>
      <sheetName val="New Convers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0.435361342592" createdVersion="8" refreshedVersion="8" minRefreshableVersion="3" recordCount="2835" xr:uid="{0003D0BC-1E75-BE47-9D14-E05972CC639A}">
  <cacheSource type="worksheet">
    <worksheetSource name="Table2022232425262728"/>
  </cacheSource>
  <cacheFields count="9">
    <cacheField name="OperatorName" numFmtId="0">
      <sharedItems containsBlank="1" count="55">
        <s v="Accent Food Services Austin Division"/>
        <s v="Advantage Food and Beverage FKA BinskyCorp"/>
        <s v="AHManagement"/>
        <s v="AMNW Portland"/>
        <s v="AMNW Seattle"/>
        <s v="AMNW Tumwater"/>
        <s v="Automatic Vending Service LLC - OR"/>
        <s v="Avendco"/>
        <s v="Cardinal Vending Inc"/>
        <s v="Coffee Break Corporation"/>
        <s v="ContinentalVendingCo"/>
        <s v="Corporate Dining Concepts - AL"/>
        <s v="Corporate Dining Concepts-OH"/>
        <s v="CRH Catering PA"/>
        <s v="First Class Vending NV"/>
        <s v="Florida Fresh Vending"/>
        <s v="Florida Fresh Vending North"/>
        <s v="Foley"/>
        <s v="Food Express"/>
        <s v="Food Express Georgia"/>
        <s v="Host Coffee Service"/>
        <s v="International Vending Inc AKA Total Vend"/>
        <s v="Jackson Brothers of the South"/>
        <s v="Jordan Distributing Company"/>
        <s v="JR Davis Vending"/>
        <s v="K and S Vending Services Inc."/>
        <s v="KandR"/>
        <s v="Konop Companies"/>
        <s v="Krueger Vending Services Inc"/>
        <s v="Kwik Vending Service Inc"/>
        <s v="LTD Refreshments Inc"/>
        <s v="Maumee Valley Group"/>
        <s v="Midwest Vending Inc."/>
        <s v="New Concepts Marketing Inc"/>
        <s v="One Source Office Refreshments"/>
        <s v="PGIServices"/>
        <s v="PVSDistributing"/>
        <s v="Quality Vending Service TN"/>
        <s v="R R Vending INC"/>
        <s v="RefreshmentsInc"/>
        <s v="RefreshmentsInc_TN"/>
        <s v="Servomation"/>
        <s v="Snacktime Distributors Inc."/>
        <s v="Snackworks"/>
        <s v="Snyder Food Service"/>
        <s v="Superior Vendall Inc."/>
        <s v="TheVendingStationInc"/>
        <s v="Tomdra"/>
        <s v="Treasure Valley Vending"/>
        <s v="Tri R Coffee and Vending"/>
        <s v="Van Vending Service Inc"/>
        <s v="Vend Alaska"/>
        <s v="Vending Services Inc"/>
        <s v="Walton Beverage"/>
        <m/>
      </sharedItems>
    </cacheField>
    <cacheField name="LocationId" numFmtId="0">
      <sharedItems containsString="0" containsBlank="1" containsNumber="1" containsInteger="1" minValue="8" maxValue="23007"/>
    </cacheField>
    <cacheField name="Location" numFmtId="0">
      <sharedItems containsBlank="1" count="2426">
        <s v="AUS01 AFS Austin Customer Support Center BR USC"/>
        <s v="AUS01 Airborn Inc USC"/>
        <s v="AUS01 Amazon AUS2 1st Floor Main Breakroom USC"/>
        <s v="AUS01 Amazon AUS2 1st Floor Remote Breakroom USC"/>
        <s v="AUS01 Amazon AUS2 2nd Floor Remote Breakroom USC"/>
        <s v="AUS01 Amazon AUS2 3rd Floor Remote Breakroom USC"/>
        <s v="AUS01 Amazon AUS2 4th Floor Remote Breakroom USC"/>
        <s v="AUS01 Amazon AUS2 5th Floor Remote Breakroom USC"/>
        <s v="AUS01 Amazon AUS3 1st Floor Main Breakroom USC"/>
        <s v="AUS01 Amazon AUS3 1st Floor Remote Breakroom USC"/>
        <s v="AUS01 Amazon AUS3 2nd Floor Remote Breakroom USC"/>
        <s v="AUS01 Amazon AUS3 3rd Floor Remote Breakroom USC"/>
        <s v="AUS01 Amazon AUS3 4th Floor Remote Breakroom USC"/>
        <s v="AUS01 Amazon STX6 USC"/>
        <s v="AUS01 Austin American Statesman USC"/>
        <s v="AUS01 Bitdeer USC"/>
        <s v="AUS01 Blinn College RELLIS Campus USC"/>
        <s v="AUS01 Capital Metro TA McNeil Rd USC"/>
        <s v="AUS01 Central Texas Harley Davidson USC"/>
        <s v="AUS01 Chatsworth Products Inc USC"/>
        <s v="AUS01 City of Austin AE SCC USC"/>
        <s v="AUS01 City of Austin CTECC USC"/>
        <s v="AUS01 COA Aviation Consolidated Maint USC"/>
        <s v="AUS01 COA Energy Mueller HQ USC"/>
        <s v="AUS01 COA Rutherford Campus Bldg 1 USC"/>
        <s v="AUS01 COA Rutherford Campus Bldg 4 USC"/>
        <s v="AUS01 Congress Holdings Group Downtown USC"/>
        <s v="AUS01 DHI Mortgage Company Ltd 1st Floor USC"/>
        <s v="AUS01 DHI Mortgage Company Ltd 4th Floor USC"/>
        <s v="AUS01 Direct Energy Austin USC"/>
        <s v="AUS01 Dover Fueling Solutions USC"/>
        <s v="AUS01 Durcon USC"/>
        <s v="AUS01 EA Austin 3rd Floor Garden Gallery USC"/>
        <s v="AUS01 EA Austin 3rd Floor Red Crow USC"/>
        <s v="AUS01 EA Austin 3rd Floor USC"/>
        <s v="AUS01 Electronic Arts USC"/>
        <s v="AUS01 Elliott Electric Supply USC"/>
        <s v="AUS01 ER Carpenter Center BR USC"/>
        <s v="AUS01 ER Carpenter Front BR USC"/>
        <s v="AUS01 Farm Credit Bank of Texas USC"/>
        <s v="AUS01 Galen College of Nursing Round Rock USC"/>
        <s v="AUS01 General Motors McCallen Aud F1 ATXe USC"/>
        <s v="AUS01 General Motors McCallen Aud F2 ATXe USC"/>
        <s v="AUS01 General Motors McCallen North F1 ATXe USC"/>
        <s v="AUS01 Hoovers USC"/>
        <s v="AUS01 IAS Austin USC"/>
        <s v="AUS01 LBJ State Office Building USC"/>
        <s v="AUS01 MIC Group West USC"/>
        <s v="AUS01 Netspend Airport Austin USC"/>
        <s v="AUS01 Nvidia Austin USC"/>
        <s v="AUS01 Samsung 2nd Market USC"/>
        <s v="AUS01 San Miguel Management LP USC"/>
        <s v="AUS01 Starwood USC"/>
        <s v="AUS01 Test Location for Accent Foods"/>
        <s v="AUS01 Texas Assoc of School Boards Austin Inc Market 1st Fl USC"/>
        <s v="AUS01 Texas Assoc of School Boards Austin Inc Market 3rd Fl USC"/>
        <s v="AUS01 Texas Disposal Systems Buda USC"/>
        <s v="AUS01 Texas Municipal Center USC"/>
        <s v="AUS01 Texas Parks and Wildlife Department USC"/>
        <s v="AUS01 The Boring Company Bastrop USC"/>
        <s v="AUS01 The Boring Company Pflugerville USC"/>
        <s v="AUS01 Thermon USC"/>
        <s v="AUS01 Transwestern Park Centre USC"/>
        <s v="AUS01 Transwestern Westech USC"/>
        <s v="AUS01 Travis County Del Valle Rehab USC"/>
        <s v="AUS01 Travis County Nelda Wells Spears Tax Office USC"/>
        <s v="AUS01 Travis County Tax Office USC"/>
        <s v="AUS01 TWC DDS Market USC"/>
        <s v="AUS01 Veterans Affairs TWC USC"/>
        <s v="AUS01 Whinstone USC"/>
        <s v="AUS01 Wilsonart Executive USC"/>
        <s v="AUS01 Wilsonart International I USC"/>
        <s v="AUS01 Wilsonart International II USC"/>
        <s v="BWI16 1900 Half Street SW USC"/>
        <s v="BWI16 AAFES Fort McNair USC"/>
        <s v="BWI16 Accent Foods BWI Breakroom"/>
        <s v="BWI16 Amazon DBA7 Mkt 1 Large USC"/>
        <s v="BWI16 Amazon DDC9 USC"/>
        <s v="BWI16 Amazon DDW7 USC"/>
        <s v="BWI16 Amazon DLD1 Mkt 1 Large USC"/>
        <s v="BWI16 Amazon DLD7 Mkt 1 USC"/>
        <s v="BWI16 Amazon DLD7 Mkt 2 USC"/>
        <s v="BWI16 Amazon DMD2 USC"/>
        <s v="BWI16 Amazon DMD4 USC"/>
        <s v="BWI16 Amazon DMD5 USC"/>
        <s v="BWI16 Amazon DMD8 Mkt 1 USC"/>
        <s v="BWI16 Amazon DMD8 Mkt 2 USC"/>
        <s v="BWI16 Amazon DMD9 Large Mkt USC"/>
        <s v="BWI16 Amazon DMD9 Small Mkt USC"/>
        <s v="BWI16 Amazon DVA5 Large MKT USC"/>
        <s v="BWI16 Amazon DVA5 Small MKT USC"/>
        <s v="BWI16 Amazon MTN2 2nd Market USC"/>
        <s v="BWI16 Amazon MTN2 USC"/>
        <s v="BWI16 Amazon MTN6 2nd Market USC"/>
        <s v="BWI16 Amazon MTN6 USC"/>
        <s v="BWI16 Amazon MTN9 2nd USC"/>
        <s v="BWI16 Amazon MTN9 USC"/>
        <s v="BWI16 Brookland Press USC"/>
        <s v="BWI16 Cision SCO Beltsville USC"/>
        <s v="BWI16 COPT Columbia USC"/>
        <s v="BWI16 DAA Adjudications Bldg 8629 USC"/>
        <s v="BWI16 DHL Same Day USC"/>
        <s v="BWI16 ECPI University Manassas USC"/>
        <s v="BWI16 Empire Leasing fka Hines"/>
        <s v="BWI16 FBI Field Office USC"/>
        <s v="BWI16 FBI Marcel USC"/>
        <s v="BWI16 FBI Winchester CRC USC"/>
        <s v="BWI16 Federal Trade Commission SCO USC"/>
        <s v="BWI16 JHM East Baltimore Medical Center USC"/>
        <s v="BWI16 Johns Hopkins Supply Chain Shared Service Center USC"/>
        <s v="BWI16 K2M 8701 USC"/>
        <s v="BWI16 Kettler Inc USC"/>
        <s v="BWI16 Laurel Ridge CC USC"/>
        <s v="BWI16 MBEP FLETC Clinton USC"/>
        <s v="BWI16 MECU USC"/>
        <s v="BWI16 Mediatech USC"/>
        <s v="BWI16 NASA Credit Union USC"/>
        <s v="BWI16 NOAA 2 USC"/>
        <s v="BWI16 NOAA USC"/>
        <s v="BWI16 Northrop Grumman Elkton USC"/>
        <s v="BWI16 NuVasive Clinical Svc USC"/>
        <s v="BWI16 Rolls Royce North America USC"/>
        <s v="BWI16 Skyline Technologies Aviation USC"/>
        <s v="BWI16 Skyline Technologies Peppermill USC"/>
        <s v="BWI16 Thompson Creek Window Penn Randall USC"/>
        <s v="BWI16 Thompson Creek Windows Corp USC"/>
        <s v="BWI16 TSA TSIF USC"/>
        <s v="BWI16 U S Tax Court USC"/>
        <s v="BWI16 USAID USC"/>
        <s v="BWI16 WBAL 8069 USC"/>
        <s v="BWI16 Weil Gotshal and Manges LLP USC"/>
        <s v="BWI16 WJZ TV USC"/>
        <s v="DFW06 ADP USC"/>
        <s v="DFW06 AFS Dallas Branch Breakroom USC"/>
        <s v="DFW06 Allied Electronics Back USC"/>
        <s v="DFW06 Allied Electronics Main USC"/>
        <s v="DFW06 Amazon DDF4 USC"/>
        <s v="DFW06 Amazon KAFW Dallas 1st Floor Main USC"/>
        <s v="DFW06 Amazon KAFW Dallas 2nd Floor Mezz USC"/>
        <s v="DFW06 Amazon KAFW Dallas Bldg 2 Main USC"/>
        <s v="DFW06 Amazon RBD5 Main Breakroom USC"/>
        <s v="DFW06 AMN 2nd Floor USC"/>
        <s v="DFW06 AMN 3rd North USC"/>
        <s v="DFW06 AMN 3rd South USC"/>
        <s v="DFW06 AMN Main USC"/>
        <s v="DFW06 Appleton Group USC"/>
        <s v="DFW06 Atkore Plastic Pipe Corp DTXp USC"/>
        <s v="DFW06 Aviation Institute USC"/>
        <s v="DFW06 Baylor Surgical Hospital of Las Colinas USC"/>
        <s v="DFW06 Baylor SW Frisco USC"/>
        <s v="DFW06 Baylor SW Irving USC"/>
        <s v="DFW06 Baylor SW Sherman USC"/>
        <s v="DFW06 Billingsley 7 Eleven 6100"/>
        <s v="DFW06 Billingsley Building 6221 USC"/>
        <s v="DFW06 Black Gold Harley Davidson USC"/>
        <s v="DFW06 Broadridge Financial Solutions USC"/>
        <s v="DFW06 Burris Windows USC"/>
        <s v="DFW06 Carter Bloodcare USC"/>
        <s v="DFW06 CH Guenther Pioneer Dallas USC"/>
        <s v="DFW06 Citigroup Dallas USC"/>
        <s v="DFW06 College of Healthcare Professionals USC"/>
        <s v="DFW06 Concorde Career College Dallas USC"/>
        <s v="DFW06 Coram Management USC"/>
        <s v="DFW06 Cousins USC"/>
        <s v="DFW06 CTI Foods Beans"/>
        <s v="DFW06 CTI Foods USC"/>
        <s v="DFW06 Danone USC"/>
        <s v="DFW06 Direct Energy Airtron Dallas USC"/>
        <s v="DFW06 DRA Advisors USC"/>
        <s v="DFW06 EmployBridge Farmers Branch USC"/>
        <s v="DFW06 Epiroc Garland 7 11 USC"/>
        <s v="DFW06 Essilor Creekview Bldg"/>
        <s v="DFW06 Fibergrate USC"/>
        <s v="DFW06 First Command Bank Overton USC"/>
        <s v="DFW06 First Command Hulen USC"/>
        <s v="DFW06 Fleetpride Inc Main Market 4th Floor USC"/>
        <s v="DFW06 Fleetpride Inc Micro Market 2nd Floor USC"/>
        <s v="DFW06 FMC Corp Back BR USC"/>
        <s v="DFW06 FMC Corp Main BR USC"/>
        <s v="DFW06 GE TXD USC"/>
        <s v="DFW06 GE TXL NW USC"/>
        <s v="DFW06 GE TXL SE USC"/>
        <s v="DFW06 GE TXL SW USC"/>
        <s v="DFW06 GE TXM OHV USC"/>
        <s v="DFW06 Gilchrist Automotive Ford USC"/>
        <s v="DFW06 Gilchrist Jeep Ram Dodge USC"/>
        <s v="DFW06 Granite Properties 8235 Douglas USC"/>
        <s v="DFW06 Granite Properties Lee Parkway USC"/>
        <s v="DFW06 Gulfstream USC"/>
        <s v="DFW06 Hackberry View PAR USC"/>
        <s v="DFW06 Harley Davidson Garland USC"/>
        <s v="DFW06 Honeywell Arapaho USC"/>
        <s v="DFW06 Inmar USC"/>
        <s v="DFW06 JB Hunt Transportation Dallas USC"/>
        <s v="DFW06 JB Hunt Transportation Fort Worth USC"/>
        <s v="DFW06 JLL Partners Inc USC"/>
        <s v="DFW06 Kenco Whirlpool Corp"/>
        <s v="DFW06 Kysor Panel USC"/>
        <s v="DFW06 Labinal Power Systems Exec Kiosk USC"/>
        <s v="DFW06 Labinal Power Systems USC"/>
        <s v="DFW06 LKQ Automotive Hutchins USC"/>
        <s v="DFW06 Martin Brower USC"/>
        <s v="DFW06 Michaels Artistree USC"/>
        <s v="DFW06 Michaels Corporate Office USC"/>
        <s v="DFW06 Michaels Model Store USC"/>
        <s v="DFW06 Michaels Ridgepoint USC"/>
        <s v="DFW06 National Presort Services Inc USC"/>
        <s v="DFW06 Northern Tool and Equipment USC"/>
        <s v="DFW06 Nucor USC"/>
        <s v="DFW06 OCC USC"/>
        <s v="DFW06 Office 3 at Frisco LP USC"/>
        <s v="DFW06 Offices 1 Frisco USC"/>
        <s v="DFW06 Offices 2 Frisco USC"/>
        <s v="DFW06 Par Capital Madison LLC USC"/>
        <s v="DFW06 Plastipak USC"/>
        <s v="DFW06 Plaza One 61 USC"/>
        <s v="DFW06 PPG USC"/>
        <s v="DFW06 Pratt Industries Fort Worth USC"/>
        <s v="DFW06 Pratt Industries Rockwall USC"/>
        <s v="DFW06 Prescott Group USC"/>
        <s v="DFW06 ProPath Associates LLC USC"/>
        <s v="DFW06 PVI Industries Everman USC"/>
        <s v="DFW06 Quest Diagnostics 1st Floor USC"/>
        <s v="DFW06 Quest Diagnostics 2nd Floor USC"/>
        <s v="DFW06 Regal Research and Manufacturing USC"/>
        <s v="DFW06 Region 10 ESC Abrams USC"/>
        <s v="DFW06 Region 10 ESC Spring Valley USC"/>
        <s v="DFW06 Sally Beauty Supply USC"/>
        <s v="DFW06 Shearers FTW USC"/>
        <s v="DFW06 Sherwin Williams Div Brands USC"/>
        <s v="DFW06 ShipBob USC"/>
        <s v="DFW06 Skyline Trinity USC"/>
        <s v="DFW06 Southwire Denton USC"/>
        <s v="DFW06 Standard Motor Products BR 1 USC"/>
        <s v="DFW06 Standard Motor Products BR 2 USC"/>
        <s v="DFW06 Steward Health Care Richardson USC"/>
        <s v="DFW06 Summit Racing OFC USC"/>
        <s v="DFW06 Summit Racing Retail USC"/>
        <s v="DFW06 Sunwest Real Estate Group USC"/>
        <s v="DFW06 T Mobile Irving USC"/>
        <s v="DFW06 Tarrant Appraisal USC"/>
        <s v="DFW06 Teladoc Back USC"/>
        <s v="DFW06 Tennyson at Legacy Cushman Wakefield USC"/>
        <s v="DFW06 The Chicago School USC"/>
        <s v="DFW06 Thompson Realty I USC"/>
        <s v="DFW06 THPG HEB Mini Market USC"/>
        <s v="DFW06 THR Arlington Memorial 1st Floor USC"/>
        <s v="DFW06 THR Denton New Womens Building USC"/>
        <s v="DFW06 THR Fort Worth Penn USC"/>
        <s v="DFW06 THR Frisco SCO USC"/>
        <s v="DFW06 THR FW Penn Heart Center USC"/>
        <s v="DFW06 THR Harris Alliance 1st Floor Gift Shop USC"/>
        <s v="DFW06 THR Harris HEB USC"/>
        <s v="DFW06 THR Harris Hospital Cleburne USC"/>
        <s v="DFW06 THR Presby Kaufman USC"/>
        <s v="DFW06 THR Presby Plano USC"/>
        <s v="DFW06 THR Presbyterian Dallas aka Texas Health USC"/>
        <s v="DFW06 THR Presbyterian Denton USC"/>
        <s v="DFW06 THR Rockwall Main USC"/>
        <s v="DFW06 Toyota CF USC"/>
        <s v="DFW06 Transnorm Systems USC"/>
        <s v="DFW06 Trinity Railcar USC"/>
        <s v="DFW06 Triple Crown Ford Lincoln USC"/>
        <s v="DFW06 TTI Corporate USC"/>
        <s v="DFW06 TTI North USC"/>
        <s v="DFW06 TTI Southeast USC"/>
        <s v="DFW06 TTI Southwest USC"/>
        <s v="DFW06 TWC BET USC"/>
        <s v="DFW06 TWC DFW USCIS USC"/>
        <s v="DFW06 UniFirst Fort Worth USC"/>
        <s v="DFW06 United Airlines DFW 1 USC"/>
        <s v="DFW06 Ventura Foods Main Breakroom USC"/>
        <s v="DFW06 Ventura Foods Warehouse Breakroom USC"/>
        <s v="DFW06 Watson and Chalin USC"/>
        <s v="DFW06 Westdale Market USC"/>
        <s v="DFW06 Williams Sonoma USC"/>
        <s v="DFW06 XPS Solutions USC"/>
        <s v="DFW06 Younger Partners USC"/>
        <s v="HOU07 ABC Channel 13 USC"/>
        <s v="HOU07 Amazon IAH5 USC"/>
        <s v="HOU07 American Residential Services USC"/>
        <s v="HOU07 Art Institute of Houston USC"/>
        <s v="HOU07 BHP Market"/>
        <s v="HOU07 Bimbo Bakeries USC"/>
        <s v="HOU07 CHCP Corp Headquarters USC"/>
        <s v="HOU07 CHCP Med Center USC"/>
        <s v="HOU07 CHCP SW USC"/>
        <s v="HOU07 Conduent Hayes Rd USC"/>
        <s v="HOU07 DISA Global Solutions USC"/>
        <s v="HOU07 Emerson 6001 Rogerdale USC"/>
        <s v="HOU07 Five Below Distribution USC"/>
        <s v="HOU07 Frazerbilt USC"/>
        <s v="HOU07 Gayesco Wika USC"/>
        <s v="HOU07 GE Oil and Gas Service Center USC"/>
        <s v="HOU07 GE PNW USC"/>
        <s v="HOU07 Granite Property Eldridge USC"/>
        <s v="HOU07 HCAD Harris Cty Appraisal Dis USC"/>
        <s v="HOU07 Howard Hughes Mgmt Services USC"/>
        <s v="HOU07 IMI Critical Engineering USC"/>
        <s v="HOU07 Jacintoport International LLC USC"/>
        <s v="HOU07 Jakes Finer Foods Gourmet Ranch USC"/>
        <s v="HOU07 Jakes Finer Foods USC"/>
        <s v="HOU07 JB Hunt Transport USC"/>
        <s v="HOU07 Legacy Allen Parkway Clinic USC"/>
        <s v="HOU07 Legacy Fifth Ward Lyons Clinic USC"/>
        <s v="HOU07 Legacy Montrose Clinic USC"/>
        <s v="HOU07 Legacy Southwest Clinic USC"/>
        <s v="HOU07 Living Spaces Humble USC"/>
        <s v="HOU07 Living Spaces Katy USC"/>
        <s v="HOU07 Living Spaces Outlet Center USC"/>
        <s v="HOU07 LKQ Automotive Core Services USC"/>
        <s v="HOU07 LKQ Automotive South USC"/>
        <s v="HOU07 Loomis Houston USC"/>
        <s v="HOU07 Merit Medical USC"/>
        <s v="HOU07 NFI Baytown USC"/>
        <s v="HOU07 Parker Hannifin Houston USC"/>
        <s v="HOU07 Performance Team Baytown USC"/>
        <s v="HOU07 Plastipak Highland USC"/>
        <s v="HOU07 Quad Graphics Nac USC"/>
        <s v="HOU07 Quest Diagnostics USC"/>
        <s v="HOU07 Saddle Creek Logistics New Caney USC"/>
        <s v="HOU07 Schlumberger 23400 USC"/>
        <s v="HOU07 Schlumberger 23500 USC"/>
        <s v="HOU07 Schlumberger Ardmore USC"/>
        <s v="HOU07 Schlumberger Cameron 4601 USC"/>
        <s v="HOU07 Schlumberger Enclave USC"/>
        <s v="HOU07 Schlumberger Main Office USC"/>
        <s v="HOU07 Schlumberger North Course USC"/>
        <s v="HOU07 Schlumberger Rankin BLDG 6 USC"/>
        <s v="HOU07 Schlumberger Richmond RB1 USC"/>
        <s v="HOU07 Schlumberger Richmond RB2 USC"/>
        <s v="HOU07 Schlumberger Rosharon USC"/>
        <s v="HOU07 SEC Energy Admin USC"/>
        <s v="HOU07 SEC Energy Maintenance USC"/>
        <s v="HOU07 Stream Realty Post Oak USC"/>
        <s v="HOU07 Tailored Brands C Pod USC"/>
        <s v="HOU07 Targa Resources 17th Floor USC"/>
        <s v="HOU07 Targa Resources 18th Floor USC"/>
        <s v="HOU07 Targa Resources 19th Floor USC"/>
        <s v="HOU07 Targa Resources 20th Floor USC"/>
        <s v="HOU07 Tetra Technologies Inc USC"/>
        <s v="HOU07 Valv Technologies USC"/>
        <s v="HOU07 Weatherford Spencer USC"/>
        <s v="HOU07 Weatherford St James USC"/>
        <s v="PHX20 01 Conns Home Plus 2nd Fl USC"/>
        <s v="PHX20 01 Tempe St Lukes TT USC"/>
        <s v="PHX20 02 Ehrmann Dairy TT"/>
        <s v="PHX20 02 Volkswagen 1636 TT"/>
        <s v="PHX20 03 Amazon DTU3 USC TT"/>
        <s v="PHX20 04 Cox Beardsley USC TT"/>
        <s v="PHX20 07 Boeing 543 USC"/>
        <s v="PHX20 07 Boeing Aviation 510 USC"/>
        <s v="PHX20 07 Boeing Aviation 520 USC"/>
        <s v="PHX20 09 Amazon DPX4 USC TT"/>
        <s v="PHX20 09 Amazon DPX7 USC TT"/>
        <s v="PHX20 11 BH Properties TT USC"/>
        <s v="PHX20 11 Leslies Poolmart Main TT USC"/>
        <s v="PHX20 11 Leslies Poolmart Northeast TT USC"/>
        <s v="PHX20 31 162nd Air National Guard Davis Monthan USC TT"/>
        <s v="PHX20 31 Davis Monthan AFB TT USC"/>
        <s v="PHX20 31 Davis Monthan Bldg 4820 TT USC"/>
        <s v="PHX20 Amazon AZA9 USC"/>
        <s v="PHX20 Amazon DPX8 2nd Market USC"/>
        <s v="PHX20 Amazon DPX8 USC TT"/>
        <s v="PHX20 AMEX 56th St Bldg 3 Sierra 2nd Flr USC"/>
        <s v="PHX20 AMEX 56th St Bldg 3 Sierra 3rd Flr USC"/>
        <s v="PHX20 AMEX DRN 2nd floor USC TT"/>
        <s v="PHX20 AMEX DRN 3rd Floor NANO USC TT"/>
        <s v="PHX20 AMEX DRN 3rd floor USC TT"/>
        <s v="PHX20 AMEX DRN 4th floor NANO USC TT"/>
        <s v="PHX20 AMEX DRN 4th floor USC TT"/>
        <s v="PHX20 AMEX IPC 1st Floor Breakroom USC TT"/>
        <s v="PHX20 AMEX IPC 2nd Floor Breakroom USC TT"/>
        <s v="PHX20 AMEX IPC 3rd Floor Breakroom USC TT"/>
        <s v="PHX20 Aviation Corporation USC"/>
        <s v="PHX20 BH Properties Dreamy USC"/>
        <s v="PHX20 Boeing 530 East USC"/>
        <s v="PHX20 Boeing 530 West USC"/>
        <s v="PHX20 Boeing 531 USC"/>
        <s v="PHX20 Boeing Building 570"/>
        <s v="PHX20 Broadway 101 USC"/>
        <s v="PHX20 CAC Apache Junction TT"/>
        <s v="PHX20 CAC Maricopa TT"/>
        <s v="PHX20 CAC San Tan TT"/>
        <s v="PHX20 Carvana 1305 HQ3 USC TT"/>
        <s v="PHX20 Cavalry Investments 275 USC"/>
        <s v="PHX20 Celerion Main Building USC"/>
        <s v="PHX20 Celerion Secondary Building USC"/>
        <s v="PHX20 Cox Behrend USC TT"/>
        <s v="PHX20 Cox Union Hills TT USC"/>
        <s v="PHX20 Davis Monthan AFB BLDG 4810 TT USC"/>
        <s v="PHX20 Empire Cat Mesa Hydraulic Shop TT"/>
        <s v="PHX20 Envision Physician Services TT USC"/>
        <s v="PHX20 Five Below DC USC"/>
        <s v="PHX20 Georgia Pacific Tolleson USC"/>
        <s v="PHX20 Gila River Gaming Lone Butte USC"/>
        <s v="PHX20 Gila River Gaming Vee Quiva USC"/>
        <s v="PHX20 Gila River Gaming Wild Horse Pass USC"/>
        <s v="PHX20 Honor Health NSSC USC TT"/>
        <s v="PHX20 Luke AFB Army Reserve Mesa USC"/>
        <s v="PHX20 Luke AFB Army Reserve Phoenix USC"/>
        <s v="PHX20 Luke AFB Bldg 587 USC"/>
        <s v="PHX20 Luke AFB New Reserve Building USC"/>
        <s v="PHX20 Moog Inc Tempe USC"/>
        <s v="PHX20 Muscular Moving Men and Storage USC"/>
        <s v="PHX20 Niagara Bottling Mesa USC"/>
        <s v="PHX20 One Main Financial 1st Floor"/>
        <s v="PHX20 One Main Financial 2nd Floor"/>
        <s v="PHX20 Parker Aerospace Glendale"/>
        <s v="PHX20 Ports America USC"/>
        <s v="PHX20 Progressive Insurance USC"/>
        <s v="PHX20 Shamrock Corporate USC"/>
        <s v="PHX20 SME Steel USC"/>
        <s v="REN14 1005 SNC 1675 Prater USC"/>
        <s v="REN14 1005 SNC 220 Vista USC"/>
        <s v="REN14 1005 SNC 550 Vista USC"/>
        <s v="REN14 1005 SNC Corporate USC"/>
        <s v="REN14 Amazon DLV3 USC"/>
        <s v="REN14 Amazon RNO4"/>
        <s v="REN14 American Highway USC"/>
        <s v="REN14 Anixter USC"/>
        <s v="REN14 Berry Global USC"/>
        <s v="REN14 Chromalloy USC"/>
        <s v="REN14 Eaton USC"/>
        <s v="REN14 Foot Locker Corporate Services USC"/>
        <s v="REN14 General Motors Reno USC"/>
        <s v="REN14 Makita USA Inc USC"/>
        <s v="REN14 Marys Gone Crackers USC"/>
        <s v="REN14 MicroMetl USC"/>
        <s v="REN14 North Sails Building 1 USC"/>
        <s v="REN14 North Sails Building 2 USC"/>
        <s v="REN14 PP Foundry USC"/>
        <s v="REN14 Ritz Carlton Highland Resort Condo Association USC"/>
        <s v="REN14 Sage Sustainable Electronics USC"/>
        <s v="REN14 Starbucks USC"/>
        <s v="REN14 The Public Restroom Company USC TT"/>
        <s v="REN14 Trademark Global USC"/>
        <s v="REN14 Walkenhorsts USC"/>
        <s v="REN14 World Pak USC"/>
        <s v="REN14 Zazzle USC"/>
        <s v="SAT04 Accent San Antonio Breakroom USC"/>
        <s v="SAT04 AMAZON DSX5 USC"/>
        <s v="SAT04 AMAZON DSX7 USC"/>
        <s v="SAT04 AMAZON DSX9 USC"/>
        <s v="SAT04 Amazon STX7 USC"/>
        <s v="SAT04 Bexar Metro 911 USC"/>
        <s v="SAT04 CGT US Limited USC"/>
        <s v="SAT04 CH Guenther USC"/>
        <s v="SAT04 Concorde Career College USC"/>
        <s v="SAT04 Core Mark International USC"/>
        <s v="SAT04 CST Brands Inc USC"/>
        <s v="SAT04 Direct Energy Airtron USC"/>
        <s v="SAT04 Galen College Fredericksburg Rd USC"/>
        <s v="SAT04 Galen School of Nursing John Smith 2nd Floor USC"/>
        <s v="SAT04 Galen School of Nursing John Smith 6th Floor USC"/>
        <s v="SAT04 Georgia Pacific Gypsum USC"/>
        <s v="SAT04 Grande Communications USC"/>
        <s v="SAT04 Guadalupe County USC"/>
        <s v="SAT04 Hexcel Corp Carbon USC"/>
        <s v="SAT04 Hexcel Corp Main USC"/>
        <s v="SAT04 Hill Country Bakery Market 2 USC"/>
        <s v="SAT04 Hill Country Bakery USC"/>
        <s v="SAT04 Joyson Safety Systems USC"/>
        <s v="SAT04 Judson ISD Transportation USC"/>
        <s v="SAT04 KSAT TV USC"/>
        <s v="SAT04 Maruchan USC"/>
        <s v="SAT04 Metalsa USC"/>
        <s v="SAT04 Pacific Seafood USC"/>
        <s v="SAT04 Pape Dawson Brookhollow USC"/>
        <s v="SAT04 Pape Dawson USC"/>
        <s v="SAT04 Principle BMW of San Antonio USC"/>
        <s v="SAT04 San Antonio Dodge Chrysler Jeep USC"/>
        <s v="SAT04 Strasburger Attorneys At Law USC"/>
        <s v="SAT04 SWBC HQ USC"/>
        <s v="SAT04 SWBC SC3 Lockhill Selma USC"/>
        <s v="SAT04 SWBC SC5 1st Floor USC"/>
        <s v="SAT04 The Bank of San Antonio USC"/>
        <s v="SAT04 TSAOG Orhtopaedic USC"/>
        <s v="SAT04 Victory Capital Management USC"/>
        <s v="SAT04 Visionworks USC"/>
        <s v="SAT04 Walmart DC NB1 FID USC"/>
        <s v="SAT04 Walmart DC NB1 FRONT USC"/>
        <s v="SAT04 Walmart DC NB3 USC"/>
        <s v="SAT04 Walmart NB 4th Market USC"/>
        <s v="SAT04 WalmartSams Distribution Center 2 USC"/>
        <s v="SAT04 West Corp Laureate Bldg 5000 USC"/>
        <s v="SAT04 Westdale Real Estate USC"/>
        <s v="SAT04 Whataburger USC"/>
        <s v="WTX09 3M Beads Breakroom USC"/>
        <s v="WTX09 3M License Plate Breakroom USC"/>
        <s v="WTX09 3M Main Breakroom USC"/>
        <s v="WTX09 3M MRX Breakroom USC"/>
        <s v="WTX09 AbiMar Foods Inc North USC"/>
        <s v="WTX09 AbiMar Foods Inc South USC"/>
        <s v="WTX09 Amazon LBB5 USC"/>
        <s v="WTX09 ATT Call Center Mod C USC"/>
        <s v="WTX09 ATT Call Center Mod D USC"/>
        <s v="WTX09 Bandag USC"/>
        <s v="WTX09 BCBS San Angelo USC"/>
        <s v="WTX09 Broadwind Towers USC"/>
        <s v="WTX09 Champion X Windway Bldg D USC"/>
        <s v="WTX09 Cintas Corporation USC"/>
        <s v="WTX09 Continental Dairy Facilities Southwest USC"/>
        <s v="WTX09 Dyess AFB The Hanger USC"/>
        <s v="WTX09 Family Dollar USC"/>
        <s v="WTX09 Frontier Global USC"/>
        <s v="WTX09 Goodfellow AFB USC"/>
        <s v="WTX09 KWES TV USC"/>
        <s v="WTX09 Mclane Lubbock USC"/>
        <s v="WTX09 NexTier Oilfield Solutions USC"/>
        <s v="WTX09 OReilly Distribution Center Lubbock USC"/>
        <s v="WTX09 Oxy Permian USC"/>
        <s v="WTX09 Pactiv LLC TXAbE USC"/>
        <s v="WTX09 Pecos Farms LLC USC"/>
        <s v="WTX09 Plains Marketing 1st Floor USC"/>
        <s v="WTX09 Plains Marketing 3rd Floor USC"/>
        <s v="WTX09 Propetro FM 307 USC"/>
        <s v="WTX09 Propetro USC"/>
        <s v="WTX09 Region 14 ESC USC"/>
        <s v="WTX09 Shearer Foods Lubbock USC"/>
        <s v="WTX09 Teraco USC"/>
        <s v="WTX09 United States Gypsum 3 Board USC"/>
        <s v="WTX09 United States Gypsum Main USC"/>
        <s v="ZZZ DFW06 Ollies Distribution Center USC"/>
        <s v="ZZZ DFW06 The Richards Group USC"/>
        <s v="ZZZ HOU07 Accent Houston Breakroom USC"/>
        <s v="ZZZ HOU07 Covestro Admin USC"/>
        <s v="ZZZ HOU07 Covestro Cafeteria USC"/>
        <s v="ZZZ PHX20 Carvana HQ1 USC TT"/>
        <s v="AFB Columbus Warehouse"/>
        <s v="Akzo Nobel Cleveland"/>
        <s v="Akzo Nobel Columbus"/>
        <s v="Amazon CLE2 Main"/>
        <s v="Amazon CLE2 Mezzanine"/>
        <s v="Amazon CLE5 Twinsburg"/>
        <s v="Amazon CMH5 West Jefferson"/>
        <s v="Amazon DCL2 Akron"/>
        <s v="Amazon DCL4 Bedford"/>
        <s v="Amazon DCL7 Lakewood"/>
        <s v="Amazon DCL9 Brooklyn"/>
        <s v="Amazon DCN2 Columbus"/>
        <s v="American Nitrile"/>
        <s v="Ares Sportswear"/>
        <s v="Armorsource"/>
        <s v="Armstrong Ceiling Tile"/>
        <s v="Athens Foods BP"/>
        <s v="Baesman Columbus"/>
        <s v="Battelle JM10"/>
        <s v="Battelle JM7"/>
        <s v="Bob Evans New Albany"/>
        <s v="Brightview"/>
        <s v="Briskheat Columbus"/>
        <s v="Briskheat Office"/>
        <s v="Capsa Canal"/>
        <s v="Cerelia"/>
        <s v="Cheryls Cookies"/>
        <s v="Clopay"/>
        <s v="CTDI Grove City"/>
        <s v="Cyril Scott Lancaster"/>
        <s v="Daifuku Columbus"/>
        <s v="Decision One"/>
        <s v="Diamond Innovations"/>
        <s v="Dollar Tree DC15"/>
        <s v="Drees Homes"/>
        <s v="DSC West Jefferson"/>
        <s v="Dupont Kapton"/>
        <s v="Dupont Mylar"/>
        <s v="Dupont Tedlar"/>
        <s v="Dupont Vespel"/>
        <s v="EMHT New Albany"/>
        <s v="EMS Cleveland"/>
        <s v="Equity Newark"/>
        <s v="Essilor Annex CDC2"/>
        <s v="Essilor Groveport CDC1"/>
        <s v="Essilor Labs ELOA"/>
        <s v="Exact Care Pharmacy"/>
        <s v="Express Point GC"/>
        <s v="Farber Specialty Vehicles"/>
        <s v="FedEx Logistics"/>
        <s v="Flight Safety 1st Floor"/>
        <s v="Flight Safety 2nd Floor"/>
        <s v="Fortis College Westerville"/>
        <s v="Forward Air Groveport"/>
        <s v="Fox 19 Cincinnati"/>
        <s v="Fox 19 Upstairs"/>
        <s v="Hague Main"/>
        <s v="Hague Office"/>
        <s v="Harris Products Group"/>
        <s v="Harry and David Main"/>
        <s v="Hendrickson"/>
        <s v="Hendrickson Annex"/>
        <s v="Hyundai Groveport"/>
        <s v="Integra Groveport"/>
        <s v="Joann Fabrics WJ"/>
        <s v="Kemba Gahanna"/>
        <s v="Lululemon"/>
        <s v="Macys Backstage"/>
        <s v="McKesson"/>
        <s v="Med Vet Worthington"/>
        <s v="Mettler Toledo Dearborn"/>
        <s v="Mettler Toledo Huntley"/>
        <s v="Mettler Toledo Polaris"/>
        <s v="MSC Grove City"/>
        <s v="NAI Lakehurst"/>
        <s v="Newell Brands Back"/>
        <s v="Newell Brands Main"/>
        <s v="Niagara Water"/>
        <s v="OReilly Auto Parts DC Twinsburg"/>
        <s v="OSU Carepoint Gahanna"/>
        <s v="OSU Physicians Group"/>
        <s v="Palmer Donavin Hebron"/>
        <s v="Plasman"/>
        <s v="PNB 2"/>
        <s v="PNB Newark"/>
        <s v="PPG Industries"/>
        <s v="R W Beckett Corp"/>
        <s v="Reliant Gahanna 670"/>
        <s v="Republic Airways Columbus"/>
        <s v="Saddle Creek Logistics"/>
        <s v="Sage Columbus"/>
        <s v="Saint Gobain Hycomp"/>
        <s v="Sams Groveport"/>
        <s v="Sherwin Williams Obetz"/>
        <s v="Southern Glazers Columbus"/>
        <s v="Team Wendy"/>
        <s v="Team Wendy Annex"/>
        <s v="THK BACK aka LB Side"/>
        <s v="THK Main aka LM Side"/>
        <s v="TORRID Back"/>
        <s v="Torrid MAIN"/>
        <s v="VSP Labs"/>
        <s v="WBNS 10TV"/>
        <s v="WCMH"/>
        <s v="Weltman 965 Brooklyn Heights"/>
        <s v="Weltman 981 Brooklyn Heights"/>
        <s v="Weltman Dublin"/>
        <s v="Whiplash Etna"/>
        <s v="Whiplash Lockbourne"/>
        <s v="William Sonoma Annex"/>
        <s v="Williams Sonoma GC"/>
        <s v="WSYX"/>
        <s v="A and E Incorporated"/>
        <s v="AFC"/>
        <s v="AH Office"/>
        <s v="Alro Steel"/>
        <s v="Amazon DCH6"/>
        <s v="Amazon DCH8"/>
        <s v="Amazon DCH9"/>
        <s v="Amazon DIL5"/>
        <s v="Amazon DLN2"/>
        <s v="Amazon DLN3"/>
        <s v="Amazon DLN4"/>
        <s v="Amazon DML4"/>
        <s v="Amazon DML8"/>
        <s v="Amazon DXH6"/>
        <s v="Amazon IGQ2  Main Lunch Room"/>
        <s v="Amazon MDW2 Main"/>
        <s v="Amazon MDW2 Remote"/>
        <s v="Amazon MDW4"/>
        <s v="Amazon MDW6"/>
        <s v="Amazon MDW8"/>
        <s v="Amazon MDW9"/>
        <s v="Amazon MKE1 Mezz"/>
        <s v="Amazon MKE1 North"/>
        <s v="Amazon MKE1 South"/>
        <s v="Amazon MKE2 Main Lunchroom"/>
        <s v="Amazon MKE2 Remote Lunchroom"/>
        <s v="Amazon ORD2"/>
        <s v="Amazon ORD2 North Remote Area"/>
        <s v="Amazon ORD9"/>
        <s v="Amazon SIL1"/>
        <s v="Amazon UIL2"/>
        <s v="American Metals Technologies"/>
        <s v="Aptar Cary"/>
        <s v="Aptar Libertyville"/>
        <s v="Aptar Main South"/>
        <s v="Aptar Mukwonago"/>
        <s v="Ardagh Group"/>
        <s v="Berry Global"/>
        <s v="Blitt and Gaines"/>
        <s v="BRP Cafe"/>
        <s v="BRP Plant"/>
        <s v="Burgess Norton Plant 2"/>
        <s v="Clearwater Paper"/>
        <s v="Colbert Packaging"/>
        <s v="Dexter Magnetic"/>
        <s v="DHL Joliet Supply Chain"/>
        <s v="DuKane"/>
        <s v="Durex Cary Point"/>
        <s v="Durex Industries"/>
        <s v="Empire Today"/>
        <s v="Fab Tech East"/>
        <s v="Fab Tech West"/>
        <s v="Fabrik Molded Plastic"/>
        <s v="Fellowes"/>
        <s v="Fellowes 2"/>
        <s v="Forward Air"/>
        <s v="Golden Grain Pepsico"/>
        <s v="Gordon Food Service"/>
        <s v="Grand Appliance"/>
        <s v="Graphic Packaging"/>
        <s v="Green Bay Packaging"/>
        <s v="GXO"/>
        <s v="HD Supply"/>
        <s v="Hearthside Foods Carol Stream"/>
        <s v="Hearthside Foods Geneva"/>
        <s v="Heartland Produce"/>
        <s v="Hudapack Thermal Process"/>
        <s v="Hyundai MOBIS"/>
        <s v="Independence Corrugated"/>
        <s v="Insight"/>
        <s v="Insight Labs"/>
        <s v="Intech Medical Bradshaw"/>
        <s v="International Paper"/>
        <s v="ITW Filtertek"/>
        <s v="Jewel BLD A"/>
        <s v="Jewel FFC"/>
        <s v="Kenall Mftg"/>
        <s v="Kerry Ingredients"/>
        <s v="Knaack Main Cafe"/>
        <s v="Knaack Plant Cafe"/>
        <s v="Kuehne and Nagel Main"/>
        <s v="Leica Biosystems"/>
        <s v="Lincoln International"/>
        <s v="Lineage Logistics"/>
        <s v="Mapei 430"/>
        <s v="Mapei 530"/>
        <s v="Mat Holdings Long Grove"/>
        <s v="Mat Holdings Romeoville"/>
        <s v="Medela"/>
        <s v="Medicoil"/>
        <s v="Mitsubishi Electric"/>
        <s v="Modine Manufacturing Co"/>
        <s v="Moss Inc"/>
        <s v="MTI Motion"/>
        <s v="Neovia Joliet"/>
        <s v="Neovia Romeoville"/>
        <s v="Niagara Bottling"/>
        <s v="Northrop Grumman"/>
        <s v="Nosco Gurnee"/>
        <s v="Nosco Pleasant Prairie"/>
        <s v="OReilly AutoParts"/>
        <s v="Otto Inc"/>
        <s v="Otto Inc Building 2"/>
        <s v="Ozinga Concrete"/>
        <s v="Partstown"/>
        <s v="Pentair Delavan 1st floor"/>
        <s v="Pentair Delavan 2nd floor"/>
        <s v="Precision Plus"/>
        <s v="Pregis"/>
        <s v="Qure Medical"/>
        <s v="R and L Spring Company"/>
        <s v="Resideo"/>
        <s v="Rich Products Main"/>
        <s v="Rich Products North Breakroom"/>
        <s v="Richard Wolf Medical"/>
        <s v="Richelieu Foods"/>
        <s v="RustOleum Pleasant Prairie"/>
        <s v="S and S Activeware"/>
        <s v="S and S Activeware HQ"/>
        <s v="Scot Forge"/>
        <s v="Siemens 1000 Building"/>
        <s v="Signode"/>
        <s v="Smithfield Plant 1"/>
        <s v="Smithfield Plant 2"/>
        <s v="Snap On Credit"/>
        <s v="Snap On Tools CL"/>
        <s v="SRC Logistics"/>
        <s v="ST Specialty"/>
        <s v="Stella and Chewys"/>
        <s v="Steris"/>
        <s v="Steris 2"/>
        <s v="Stryker Sage Products"/>
        <s v="Sunstar"/>
        <s v="Super Products"/>
        <s v="Synergy"/>
        <s v="Sysmex SRA"/>
        <s v="T Mobile"/>
        <s v="Technipaq"/>
        <s v="TEQ"/>
        <s v="Thomson Linear"/>
        <s v="TVH"/>
        <s v="Wenthe Davidson"/>
        <s v="Werner Company"/>
        <s v="Westrock Bolingbrook"/>
        <s v="Westrock Bridgeview"/>
        <s v="Westrock New Lenox"/>
        <s v="Westrock North Chicago"/>
        <s v="Worlds Finest Chocolate"/>
        <s v="Wrigley"/>
        <s v="Zebra Technologies"/>
        <s v="ZF Sales"/>
        <s v="262 GXO"/>
        <s v="10 Angel Of The Winds USC"/>
        <s v="10 ATS Components USC"/>
        <s v="14 ATS Hangar 1 USC"/>
        <s v="51 Ashley 1 TTP"/>
        <s v="51 Ashley 2 TTP"/>
        <s v="55 OReilly Auto Parts"/>
        <s v="59 Cadence"/>
        <s v="XPO LOGISTICS"/>
        <s v="Amazon VGT5"/>
        <s v="Barclays 1"/>
        <s v="Barclays Bldg 2"/>
        <s v="CoinCloud"/>
        <s v="CPS"/>
        <s v="DFA Main Lunchroom"/>
        <s v="DFA Small Lunchroom"/>
        <s v="FedEx Ground NLRS 890"/>
        <s v="Fidelity National Warranty"/>
        <s v="Fox5 KVVU TV"/>
        <s v="Freeman First Floor"/>
        <s v="Global Industrial"/>
        <s v="Henderson Post Office"/>
        <s v="Ingram Micro"/>
        <s v="JT4"/>
        <s v="KENWORTH"/>
        <s v="Lake Mead Post Office"/>
        <s v="Meadow Mesa Post Office"/>
        <s v="Mountain View Hospital"/>
        <s v="Paul Mitchell The School"/>
        <s v="Quest X"/>
        <s v="Ram Company"/>
        <s v="Rhino"/>
        <s v="RS Technology   Utah"/>
        <s v="SMI Locker Room"/>
        <s v="SMI Main Lunchroom"/>
        <s v="Southwest Gas Durango West Breakroom"/>
        <s v="Southwest Gas Shatz Corporate"/>
        <s v="Southwest Steel"/>
        <s v="Spreetail"/>
        <s v="T Mobile Las Vegas"/>
        <s v="Telatech Main"/>
        <s v="Teleperformance"/>
        <s v="The Veer Tower"/>
        <s v="W24  7 Intouch"/>
        <s v="ZZ NV Energy Ryan"/>
        <s v="1st Phorm"/>
        <s v="8th Ave Fruit Breakroom"/>
        <s v="8th Ave Nut Breakroom"/>
        <s v="8th Ave Office Breakroom"/>
        <s v="Aclara"/>
        <s v="Amazon DLI5"/>
        <s v="Amazon DLI8 LEFT"/>
        <s v="Amazon DLI8 RIGHT"/>
        <s v="Amazon DLI9 LEFT"/>
        <s v="Amazon DLI9 RIGHT"/>
        <s v="Amazon SMO2"/>
        <s v="Amazon STL 4 Main"/>
        <s v="Amazon STL 4 Remote Breakroom"/>
        <s v="Amazon STL 5"/>
        <s v="Amazon STL 5 Remote"/>
        <s v="Amazon STL 6 Main"/>
        <s v="Amazon STL 8 Main"/>
        <s v="Amazon Stl 8 Main West"/>
        <s v="Amazon STL 8 Mezzanine Left HEALTHY"/>
        <s v="Amazon STL 8 Mezzanine Right"/>
        <s v="Amazon STL 8 Remote"/>
        <s v="Amazon STL 8 S3 Breakroon"/>
        <s v="Auffenberg Recon"/>
        <s v="Beckton Dickinson"/>
        <s v="Best Western"/>
        <s v="Boeing 101 A"/>
        <s v="Boeing 101 Factory"/>
        <s v="Boeing 102"/>
        <s v="Boeing 220"/>
        <s v="Boeing 245"/>
        <s v="Boeing 270"/>
        <s v="Boeing 27A"/>
        <s v="Boeing 288"/>
        <s v="Boeing 300"/>
        <s v="Boeing 305"/>
        <s v="Boeing 506"/>
        <s v="Boeing 67"/>
        <s v="Boeing 906"/>
        <s v="Boeing Mascoutah"/>
        <s v="Browning"/>
        <s v="Budnick"/>
        <s v="Busey Bank"/>
        <s v="Cardinal Health"/>
        <s v="Carr Lane"/>
        <s v="CBRE"/>
        <s v="Citigroup 79"/>
        <s v="CK"/>
        <s v="Clayco"/>
        <s v="Collier"/>
        <s v="Commerce Bank Clayton"/>
        <s v="Commerce Bank Executive"/>
        <s v="Control Devices"/>
        <s v="Cosmos"/>
        <s v="Credit Control New 2nd Fl"/>
        <s v="Credit Control New 3rd Fl"/>
        <s v="Crossroads School"/>
        <s v="Delta Dental"/>
        <s v="Distribution Management"/>
        <s v="Dr Pepper"/>
        <s v="Eaton Ellisville"/>
        <s v="Emerson Building M"/>
        <s v="Empower Me"/>
        <s v="Enterprise Bank"/>
        <s v="Essex Chivvis"/>
        <s v="Essex Gravios"/>
        <s v="Essex Sunnen"/>
        <s v="Eurofins"/>
        <s v="Everspring Pharmacy"/>
        <s v="Gershman"/>
        <s v="Golden Oak"/>
        <s v="Grey Eagle Front"/>
        <s v="Grey Eagle Rear"/>
        <s v="Ground Effects"/>
        <s v="Gulf Stream 20 Hangar E F"/>
        <s v="Gulf Stream 22 Hangar G H"/>
        <s v="Hager"/>
        <s v="HDIS"/>
        <s v="Imos"/>
        <s v="Interface"/>
        <s v="Intertel"/>
        <s v="Jeffco Arnold"/>
        <s v="Jeffco Hillsboro"/>
        <s v="Joyce Meyer"/>
        <s v="Keefe"/>
        <s v="Keller"/>
        <s v="Kemper"/>
        <s v="Lutheran 2nd Fl"/>
        <s v="Lutheran 3rd Floor"/>
        <s v="Lutheran Lobby"/>
        <s v="Medical West"/>
        <s v="MEMC"/>
        <s v="Mercy"/>
        <s v="Midland Knox"/>
        <s v="Miniature Market"/>
        <s v="MO Cap"/>
        <s v="NISC 2nd Floor"/>
        <s v="NISC Front Main"/>
        <s v="NISC Main Rear"/>
        <s v="OFallon Casting"/>
        <s v="Packaging Concepts"/>
        <s v="Permobil"/>
        <s v="Post Holdings"/>
        <s v="Price 11"/>
        <s v="Ryder Hazelwood"/>
        <s v="Ryder Main"/>
        <s v="Ryder Rear"/>
        <s v="Sansone"/>
        <s v="Sara 1610"/>
        <s v="Sara 1630"/>
        <s v="Secure 24"/>
        <s v="SIU Dental School"/>
        <s v="Snacks and Beyond Scrubs"/>
        <s v="Spectrum"/>
        <s v="St Louis Cardinals Admin"/>
        <s v="St Louis Cardinals Ops"/>
        <s v="St Louis Embroidery"/>
        <s v="TKC Holdings"/>
        <s v="Triad 115"/>
        <s v="Triad Wood Shop"/>
        <s v="Two Twelve"/>
        <s v="USA Mortgage"/>
        <s v="Vantage Credit Union"/>
        <s v="Woodard"/>
        <s v="Woodward Lofts"/>
        <s v="YMCA"/>
        <s v="Butler Tech PSEC"/>
        <s v="Channel 12 WKRC"/>
        <s v="Greif Pkg Combined Container          D"/>
        <s v="IHerb Back Market Area"/>
        <s v="Interstate Warehousing"/>
        <s v="Kutol          ND"/>
        <s v="Multicolor Corporation        ND"/>
        <s v="TruStaff"/>
        <s v="United Mail"/>
        <s v="01 Southwire"/>
        <s v="01 Steelcase"/>
        <s v="02 Amazon Primary 2nd FL"/>
        <s v="02 Amazon Secondary 1st FL"/>
        <s v="02 JBS"/>
        <s v="05 Best Buy Ontario"/>
        <s v="05 Boardriders"/>
        <s v="05 Keystone Auto"/>
        <s v="05 T9479 Main Breakroom"/>
        <s v="09 T3806 Inbound"/>
        <s v="09 T3806 Main Breakroom"/>
        <s v="09 T3806 MLP Breakroom"/>
        <s v="09 T3840 1Main Breakroom"/>
        <s v="09 T3840 PTS LR"/>
        <s v="10 Amazon LGB7 Main Left"/>
        <s v="10 Amazon LGB7 Main Right"/>
        <s v="10 Amazon LGB7 Seasonal"/>
        <s v="11 WestRock"/>
        <s v="13 Ketchum University"/>
        <s v="14 Amazon LGB7 Ship Dock"/>
        <s v="14 Radial 1 Primary Alder"/>
        <s v="14 Radial 2 Secondary Alder"/>
        <s v="14 Radial 3 Locust Office LR"/>
        <s v="16 3M Main"/>
        <s v="16 3M Room 607"/>
        <s v="17 LA Comm Hosp"/>
        <s v="17 Valassis"/>
        <s v="23 Carpenter"/>
        <s v="23 Hot Topic Ecommerce"/>
        <s v="23 Hot Topic Retail"/>
        <s v="25 CTC Global"/>
        <s v="26 California Faucets"/>
        <s v="26 Safran Cypress"/>
        <s v="32 Albert Trans"/>
        <s v="32 Albertsons Frozen"/>
        <s v="32 Albertsons Grocery"/>
        <s v="37 ACC Corp"/>
        <s v="37 Altium Packaging"/>
        <s v="45 Maersk South Gate Admin LR"/>
        <s v="45 Ralphs"/>
        <s v="46 Marathon"/>
        <s v="47 Best Buy Compton"/>
        <s v="48 Amazon Delivery DLX9"/>
        <s v="Boeing 1100"/>
        <s v="Redstone Main HQ  Federal Credit Union"/>
        <s v="Alkermes Pharmaceuticals"/>
        <s v="Atlas Copco"/>
        <s v="Cooper Livonia"/>
        <s v="Dialog Direct HQ"/>
        <s v="Emerson Climate Tec"/>
        <s v="Kelly Services HQ"/>
        <s v="Vertiv Dearborn"/>
        <s v="Vertiv Ironton"/>
        <s v="ABC Control Board Main Building"/>
        <s v="ABC Control Board Warehouse"/>
        <s v="Amphenol"/>
        <s v="Annin and Company Back Breakroom"/>
        <s v="Annin and Company Front Breakroom"/>
        <s v="AOC Metals"/>
        <s v="Banker Steel Admin Break Room"/>
        <s v="Banker Steel Main Break Room"/>
        <s v="Blatek Industries"/>
        <s v="Brook and Whittle"/>
        <s v="Buckley Sandler"/>
        <s v="C and F Bank Stonehouse"/>
        <s v="C and F Finance Operations Center"/>
        <s v="Capital Area Transit"/>
        <s v="Carolina Container CaroCon"/>
        <s v="CVS Distribution Center"/>
        <s v="DHL General Mills"/>
        <s v="DHL HNI 1253"/>
        <s v="DIA MS2 Maryland Square"/>
        <s v="DLOC Logistical Operations Center"/>
        <s v="Dominion Va Power North Anna Power Plant"/>
        <s v="Dot Foods Front"/>
        <s v="Ecolab Martinsburg"/>
        <s v="ECPI Innsbrook"/>
        <s v="ECPI Moorefield"/>
        <s v="EZ Pass Call Center"/>
        <s v="EZ Pass East Park"/>
        <s v="FE 2303"/>
        <s v="FE 2304"/>
        <s v="FE2301"/>
        <s v="Ferguson Distribution Center Front Royal"/>
        <s v="Ft Eustis Bldg 401"/>
        <s v="Ft Eustis Bldg 705"/>
        <s v="Ft Eustis Building 2730"/>
        <s v="Ft Eustis Building 650"/>
        <s v="Giorgio Foods"/>
        <s v="Graham Packaging Harrisonburg"/>
        <s v="Greystone"/>
        <s v="Ground Works"/>
        <s v="Hawthorne Bldg 5"/>
        <s v="Holy Redeemer"/>
        <s v="Horsham Center"/>
        <s v="ITxM Greentree"/>
        <s v="Jay Cafe"/>
        <s v="Jay Group"/>
        <s v="JCI New Freedom Bld 2"/>
        <s v="JLG Crayton"/>
        <s v="JLG HYKES RD"/>
        <s v="JLG Jerr Dan"/>
        <s v="JLG McConnellsburg Building 21 market 2"/>
        <s v="JLG Molly Pitcher"/>
        <s v="JLG Weber Lane"/>
        <s v="Johnson Controls"/>
        <s v="Kaeser Compressors"/>
        <s v="Kaiser Aluminum Breakroom"/>
        <s v="Kaiser Aluminum Extrusion Breakroom"/>
        <s v="Kingspan Winchester"/>
        <s v="Litehouse"/>
        <s v="Maxim Healthcare Pittsburgh"/>
        <s v="Medline Industries Main Breakroom"/>
        <s v="Medline Industries Receiving Breakroom"/>
        <s v="Medline Industries Shipping Breakroom"/>
        <s v="Metl Span"/>
        <s v="Mitre"/>
        <s v="Modine Lexington"/>
        <s v="Modine Main Breakroom"/>
        <s v="Modine Warehouse"/>
        <s v="Navistar  York PDC"/>
        <s v="New Market Poultry"/>
        <s v="NNI"/>
        <s v="NNI 2"/>
        <s v="NNI Enterprise"/>
        <s v="Paragon Foods Back Breakroom"/>
        <s v="Paragon Foods Main Breakroom"/>
        <s v="Penny Plate"/>
        <s v="Quad Graphics Caperton Bldg 10"/>
        <s v="Quad Graphics Caperton Bldg 6"/>
        <s v="Quad Graphics Caperton Bldg 7"/>
        <s v="Quad Graphics Fairfield"/>
        <s v="Quad Graphics Martinsburg Annex"/>
        <s v="Quad Graphics Martinsburg Bakers Road"/>
        <s v="QUAD GRAPHICS Winchester"/>
        <s v="Reinhart Food Service LLC"/>
        <s v="Rustoleum downstairs"/>
        <s v="Rustoleum Upstairs"/>
        <s v="Ryder Giorgia Pacific"/>
        <s v="Sealy Matress"/>
        <s v="Sensus Dubois"/>
        <s v="Sentry"/>
        <s v="Southwire York"/>
        <s v="St Joseph Villa"/>
        <s v="ST Production Connellsville Street"/>
        <s v="Supply One"/>
        <s v="Sutherland Global"/>
        <s v="Test Location for CRH Catering PA"/>
        <s v="Thermo Fisher  Middletown VA"/>
        <s v="Threshold"/>
        <s v="Tractor Supply Hunters Green"/>
        <s v="Trex Building 331"/>
        <s v="Trex Building 5"/>
        <s v="Versant Health 2nd Floor"/>
        <s v="Wallenius Wilhelmsen Solutions"/>
        <s v="Walmart 100"/>
        <s v="William and Co"/>
        <s v="Amazon KLAS Trego Dugan Aviation"/>
        <s v="Credit control inc"/>
        <s v="RN Access to Healthcare LR"/>
        <s v="RN Cashman Admin Breakroom"/>
        <s v="RN Cashman CRC Main"/>
        <s v="RN Cashman Main Shop"/>
        <s v="RN Cashman Parts Warehouse"/>
        <s v="RN Continuum LR"/>
        <s v="RN Legacy Supply Main Breakroom"/>
        <s v="RN Redwood  Materials Conestoga"/>
        <s v="RN Redwood Materials Lockheed"/>
        <s v="RN Redwood Materials Norway"/>
        <s v="RN Sams Club Reno"/>
        <s v="RN Trex  Lunchroom"/>
        <s v="RN Trex Maintenance"/>
        <s v="RN Trivium Lunchroom"/>
        <s v="RN Via Seating LR"/>
        <s v="Shift 4 Payments"/>
        <s v="Amazon DFL3"/>
        <s v="Baldwin Risk Partners"/>
        <s v="Cardinal Glass LG"/>
        <s v="Custom Windows  2nd Floor"/>
        <s v="Custom Windows  Shipping"/>
        <s v="Gopher"/>
        <s v="Knights Armament"/>
        <s v="Knights Armament Back Breakroom"/>
        <s v="LumioHX"/>
        <s v="Optimum RV Ocala"/>
        <s v="Sams"/>
        <s v="SCCY Daytona"/>
        <s v="Synergy Billing"/>
        <s v="Tampa Maid"/>
        <s v="Walmart Alachua  200A MIDDLE"/>
        <s v="Walmart Alachua  300A BACK"/>
        <s v="Walmart Alachua  MAIN Front"/>
        <s v="ADP"/>
        <s v="Amazon DJX2"/>
        <s v="Amazon DJX3 Back"/>
        <s v="Amazon DJX3 Main"/>
        <s v="Amazon JAX2 Back"/>
        <s v="Amazon JAX2 Main"/>
        <s v="Amazon JAX2 Mez"/>
        <s v="Amazon JAX3 Back"/>
        <s v="Amazon JAX3 Main"/>
        <s v="Amazon JAX5"/>
        <s v="Amazon JAX7 Back"/>
        <s v="Amazon JAX7 Main"/>
        <s v="Amazon JAX7 Mez"/>
        <s v="Amazon JAX9 Back"/>
        <s v="Amazon JAX9 Main"/>
        <s v="BMW"/>
        <s v="Boeing Building 1820"/>
        <s v="Boeing Building 67"/>
        <s v="Boeing Building 825"/>
        <s v="SE Freight"/>
        <s v="WalMart Macclenny"/>
        <s v="NOR Needle Tech v"/>
        <s v="NOR Zildjian Company v"/>
        <s v="WAR IDEX"/>
        <s v="WAR Starwood CC v"/>
        <s v="Quad Proteus Operations"/>
        <s v="Southwire Fire House"/>
        <s v="AM ALVINE AND ASSOCIATES B2G"/>
        <s v="AM CARDINAL HEALTH B2G"/>
        <s v="AM DOUGLAS COUNTY HEALTH CENTER B2G"/>
        <s v="AM FARMERS NATIONAL B2G"/>
        <s v="AM FED EX FREIGHT CB"/>
        <s v="AM Gavilon  1st fl Drinks B2G"/>
        <s v="AM H and H KIA B2G"/>
        <s v="AM H and H RECORP B2G"/>
        <s v="AM Host Breakroom"/>
        <s v="AM LIQUID TRUCKING B2G"/>
        <s v="AM MARIANNA F St B2G"/>
        <s v="AM NEHII B2G CYNCHEALTH"/>
        <s v="AM PENFED CREDIT UNION OMAHA B2G"/>
        <s v="AM PENFED CREDIT UNION PAPILLION B2G"/>
        <s v="AM SEI B2G"/>
        <s v="AM SOUTHERN GLAZERS B2G"/>
        <s v="AM STONEBROOK EXTERIOR B2G"/>
        <s v="AM THIELE GEOTECH INC"/>
        <s v="AM TRAVELEX B2G"/>
        <s v="AM UNMC Physicians 5th Fl"/>
        <s v="AM Village Point Toyota B2G"/>
        <s v="BAXTER FORD EAST TRAILER B2G"/>
        <s v="BAXTER FORD WEST TRAILER B2G Service"/>
        <s v="C W ADMIN LEVEL C B2G"/>
        <s v="C W CONTRACTORS B2G"/>
        <s v="C W NATURE WORKS B2G"/>
        <s v="C W POLYOLS B2G"/>
        <s v="GRETNA AUTO MALL B2G"/>
        <s v="H and H CHEVY OMAHA B2G"/>
        <s v="LRS HEALTH CARE 2nd B2G"/>
        <s v="LRS HEALTH CARE 3rd B2G"/>
        <s v="METHODIST COLLEGE OF NURSING B2G"/>
        <s v="METHODIST CORP NMHS B2G"/>
        <s v="METHODIST SHARED SV2 B2G"/>
        <s v="NISSAN OF OMAHA B2G"/>
        <s v="Stucki Lincoln B2G"/>
        <s v="THUNDERSTONE B2G"/>
        <s v="TIMPTE CORP B2G"/>
        <s v="TIMPTE MAIN B2G"/>
        <s v="UP Harriman 2ND WEST B2G"/>
        <s v="UP Harriman EAST BUNKER B2G"/>
        <s v="UP Harriman NORTH E B2G"/>
        <s v="UP Harriman SOUTH E B2G"/>
        <s v="UP Harriman WEST BUNKER B2G"/>
        <s v="ZZ Test Location for Host Coffee Service"/>
        <s v="Carrier Vibrating"/>
        <s v="Challenger"/>
        <s v="Chemtrusion"/>
        <s v="FICOSA"/>
        <s v="HealthTrackRX"/>
        <s v="Hut Group"/>
        <s v="Kenco"/>
        <s v="Kenco North"/>
        <s v="Lear Seating"/>
        <s v="New Flyer KMG"/>
        <s v="Ruby Has"/>
        <s v="Sealed Air"/>
        <s v="Frenchs FFO"/>
        <s v="Frenchs Logitstics"/>
        <s v="Oreilly Barnes South"/>
        <s v="Carolina Container"/>
        <s v="Channel 9"/>
        <s v="Intersign"/>
        <s v="Kenco Carrier"/>
        <s v="Mann and Hummel"/>
        <s v="Performance Pipe"/>
        <s v="T Mobile Chattanooga"/>
        <s v="Berry Plastics Bloomington"/>
        <s v="Berry Plastics Odon"/>
        <s v="Phoenix Closures"/>
        <s v="PPG Powder Coatings"/>
        <s v="Quad Graphics Lower Level"/>
        <s v="Quad Graphics Main LR"/>
        <s v="Amazon ABE8 Main"/>
        <s v="Association Headquarters"/>
        <s v="Aunt Kittys"/>
        <s v="Dassault Falcon Main"/>
        <s v="Inspira Woodbury Gift Shop"/>
        <s v="Johnson Matthey Downstairs"/>
        <s v="Johnson Matthey Upstairs"/>
        <s v="Thomas Scientific"/>
        <s v="Wyanoke"/>
        <s v="Advanced Blending Solutions"/>
        <s v="Agropur"/>
        <s v="Amazon Delivery Station"/>
        <s v="American Custom Metal Fabricating Inc"/>
        <s v="American Food Groups LLC"/>
        <s v="Appleton Medical Lobby Room"/>
        <s v="Arla Foods"/>
        <s v="Arrowhead Conveyor"/>
        <s v="Associated Bank"/>
        <s v="Bassett"/>
        <s v="Bay Industries Office"/>
        <s v="Bay Towel"/>
        <s v="Baycare Kepler"/>
        <s v="Baytek"/>
        <s v="Bel Brands"/>
        <s v="Bellin Eaton Rd"/>
        <s v="Bellin Libal St"/>
        <s v="Bellin Marinette"/>
        <s v="Belmark Bldg 1"/>
        <s v="Belmark Plant 2"/>
        <s v="Belmark Plant 3"/>
        <s v="Belmark Shawano"/>
        <s v="C S MFG"/>
        <s v="CP Center"/>
        <s v="Curative Connections"/>
        <s v="Decor Products"/>
        <s v="Deluxe Plastics Inc"/>
        <s v="Dental Health Products"/>
        <s v="Drexel Truss Systems"/>
        <s v="Durr Megtec"/>
        <s v="Emt International"/>
        <s v="ExacTech"/>
        <s v="Faith Neenah Manufacturing"/>
        <s v="Faith Technologies OMC"/>
        <s v="Fox Cities Builders"/>
        <s v="Fyter Tech American Blvd or NPS American Blvd"/>
        <s v="Fyter Tech Bond or NPS Bond"/>
        <s v="Graphics Management"/>
        <s v="Green Bay Converting"/>
        <s v="Green Bay Packaging  Depere Division"/>
        <s v="Green Bay Packaging Folding Carton"/>
        <s v="Imperial Supplies"/>
        <s v="Independent Printing"/>
        <s v="Innovative Machine"/>
        <s v="Koerber"/>
        <s v="Konop Lunchroom"/>
        <s v="LaForce"/>
        <s v="Marine Office"/>
        <s v="Marine Shop"/>
        <s v="MCL"/>
        <s v="Miller Components"/>
        <s v="Miller CSD"/>
        <s v="Miller Electric"/>
        <s v="Miller Electric WAC"/>
        <s v="MIller Mechanical"/>
        <s v="Miller PSD"/>
        <s v="Milsco"/>
        <s v="Navitus Cafe"/>
        <s v="Network Health"/>
        <s v="Nexxa Walker"/>
        <s v="Nicolet Bank OC"/>
        <s v="NPS Corp Spirit Way"/>
        <s v="OSMS"/>
        <s v="PAI Lunch Room"/>
        <s v="Park View Health Center"/>
        <s v="Performance Pallet"/>
        <s v="Pierce ASY 41 Cab"/>
        <s v="Pierce ASY 41 Main Lunchroom"/>
        <s v="Pierce ASY 41 Receiving"/>
        <s v="Pierce ASY 41 South Paint"/>
        <s v="Pierce IPP Downstairs Lunchroom"/>
        <s v="Pierce IPP Office"/>
        <s v="Pierce Neenah 1515"/>
        <s v="Pioneer Metal East"/>
        <s v="Pioneer Metal West"/>
        <s v="PROAMPAC"/>
        <s v="ProFab"/>
        <s v="Reinhart"/>
        <s v="Rennes  Peshtigo East"/>
        <s v="Rennes Health Appleton"/>
        <s v="Rennes Health DePere"/>
        <s v="Rennes Peshtigo West"/>
        <s v="Robinson Engineering"/>
        <s v="Robinson Metal"/>
        <s v="Robinson Metal American Blvd"/>
        <s v="Rol Tec"/>
        <s v="Salm Partners Hager Road Site"/>
        <s v="School Specialty Corporate Office"/>
        <s v="Seaway Printing"/>
        <s v="ThedaCare Gateway"/>
        <s v="Tidi Back"/>
        <s v="TIDI Products"/>
        <s v="Truck Country"/>
        <s v="UTC Aerospace"/>
        <s v="Verhalen"/>
        <s v="Viridiam"/>
        <s v="Walker Forge Main"/>
        <s v="Walker Forge Production"/>
        <s v="Walker Forge Shipping"/>
        <s v="Walker Forge Tool Room"/>
        <s v="Wisconsin Public Service Ashland Center"/>
        <s v="Woodside Nursing Home"/>
        <s v="WPI Main"/>
        <s v="WPI Plant 10"/>
        <s v="Ace Manufacturing"/>
        <s v="Aurora Technology"/>
        <s v="Canam"/>
        <s v="Fricks Quality Meat"/>
        <s v="LMI Aerospace"/>
        <s v="Meramec Electric _ Hubbell"/>
        <s v="Silgan Plastic Food Containers"/>
        <s v="Sporlan Headquarters"/>
        <s v="Sporlan I"/>
        <s v="TexWrap"/>
        <s v="Wal Mart Cafe"/>
        <s v="Wal Mart Shipping"/>
        <s v="Academy Mortgage Corp"/>
        <s v="Albertsons Distribution"/>
        <s v="Amazon Main"/>
        <s v="Amazon Remote"/>
        <s v="Amazon SLC 3"/>
        <s v="Amazon SLC 4"/>
        <s v="Amazon SLC 9"/>
        <s v="Amazon Upstairs"/>
        <s v="BMC"/>
        <s v="BMC Truss Salt Lake"/>
        <s v="Hershey"/>
        <s v="HunterDouglas Main"/>
        <s v="HunterDouglas Office"/>
        <s v="HunterDouglas Warehouse"/>
        <s v="Mountain America Corporate"/>
        <s v="Mountain America Tanner"/>
        <s v="PCA North"/>
        <s v="Presto North"/>
        <s v="Presto South"/>
        <s v="Rayloc Napa"/>
        <s v="ReaderLink"/>
        <s v="Teva"/>
        <s v="Quad Lemonister"/>
        <s v="Quad Woburn"/>
        <s v="Amazon DCL5 Toledo 1 LUC"/>
        <s v="Amazon DCL5 Toledo 2 LUC"/>
        <s v="Emerson Admin SHE"/>
        <s v="Emerson Main Cafeteria SHE"/>
        <s v="PEC Solutions LLC"/>
        <s v="SOUTHWIRE"/>
        <s v="ABEC"/>
        <s v="Acts Retirement Corporate"/>
        <s v="Advance Auto DC30"/>
        <s v="Almac Audubon"/>
        <s v="Amazon ABE4 Outbound"/>
        <s v="Amazon ABE4 Remote"/>
        <s v="BioTelemtry Inc"/>
        <s v="Carlisle Interconnect"/>
        <s v="CDS Logistics"/>
        <s v="CTDI 1305"/>
        <s v="Daimler Truck North America"/>
        <s v="Dana Holding Corporation"/>
        <s v="Draeger"/>
        <s v="Fed Ex A Wing"/>
        <s v="Fed Ex C Wing"/>
        <s v="Fed Ex Express"/>
        <s v="Fed Ex Hub OPS"/>
        <s v="Fed Ex Line Haul"/>
        <s v="First Quality"/>
        <s v="Fujirebio Diagnostics INC"/>
        <s v="Innovative Ergonomic Solutions"/>
        <s v="Jade Equipment"/>
        <s v="JPMC"/>
        <s v="Merieux NutriSciences"/>
        <s v="Owens and Minor"/>
        <s v="Prizer Painter Stove Works"/>
        <s v="Reading Rehab Hospital"/>
        <s v="ShipBob"/>
        <s v="Stanley Vidmar"/>
        <s v="Summit Steel"/>
        <s v="ULINE P6 Main Cafe"/>
        <s v="Uline P6 Small Cafe"/>
        <s v="ULINE P7"/>
        <s v="VWR Bridgeport"/>
        <s v="Wistar"/>
        <s v="CO ADP"/>
        <s v="CO Amazon DDV2 Thornton"/>
        <s v="CO Sierra Nevada Louisville"/>
        <s v="511 Rear"/>
        <s v="511 Tactical"/>
        <s v="Abbott"/>
        <s v="ABS Sacramento 1"/>
        <s v="ABS Sacramento 2"/>
        <s v="Admail"/>
        <s v="ADP Pleasanton"/>
        <s v="Amazon Brisbane"/>
        <s v="Amazon OAK3 Main Breakroom"/>
        <s v="Amazon OAK3 Rear Breakroom"/>
        <s v="Amazon Oakley"/>
        <s v="American Building Supply"/>
        <s v="American Building Supply Sacramento"/>
        <s v="Ashley Furniture"/>
        <s v="Ashley Furniture Rear Market"/>
        <s v="BioMarin Navato"/>
        <s v="BioMarin San Rafael"/>
        <s v="Calbee Front"/>
        <s v="Cardinal Glass"/>
        <s v="Cemco Steel"/>
        <s v="Cintas Pittsburg"/>
        <s v="Cintas Sacramento Stephen Route"/>
        <s v="Coca Cola Sacramento"/>
        <s v="CoreMark"/>
        <s v="Draxlmaier  Livermore"/>
        <s v="FlexCare"/>
        <s v="Gardner Trucking"/>
        <s v="Georgia Pacific"/>
        <s v="Georgia Pacific Office Market"/>
        <s v="Golden 1 Cal Center HQ"/>
        <s v="Golden 1 HQ 4th Floor"/>
        <s v="HP Hood"/>
        <s v="KEHE"/>
        <s v="Kindred Hospital"/>
        <s v="LUXER"/>
        <s v="Marin Sanitation"/>
        <s v="Matheson"/>
        <s v="McLane"/>
        <s v="McLane Tracy"/>
        <s v="Mercer"/>
        <s v="Mercer Food Rear Market"/>
        <s v="Napa"/>
        <s v="PCP Corp Office"/>
        <s v="PCP Distribution Center"/>
        <s v="Pratt Industries"/>
        <s v="Pratt Rear"/>
        <s v="Quad Graphics 2"/>
        <s v="Quad Graphics Merced 1"/>
        <s v="Quad Graphics West Sac"/>
        <s v="San Joaquin County of Education"/>
        <s v="Schilling Robotics Main Market"/>
        <s v="Simonton Windows"/>
        <s v="Simonton Windows Rear"/>
        <s v="Simplot"/>
        <s v="SJ Public Works"/>
        <s v="Staples Distribution"/>
        <s v="Swiss Sausage"/>
        <s v="Target Admin"/>
        <s v="Target HR"/>
        <s v="Target Inbound"/>
        <s v="Target Production"/>
        <s v="Target Shipping"/>
        <s v="Target Warehouse"/>
        <s v="Top Con"/>
        <s v="Treehouse Foods"/>
        <s v="Wayfair"/>
        <s v="Millstone Medical"/>
        <s v="Niagara  Main Break Room"/>
        <s v="Volvo Main Front Break Room"/>
        <s v="Amazon MOB5"/>
        <s v="OReilly DC11 MOB"/>
        <s v="ABB Selmer"/>
        <s v="Acco Brands"/>
        <s v="Airbus Building A"/>
        <s v="Airbus Helicopter"/>
        <s v="Airbus Paint"/>
        <s v="Amazon 8"/>
        <s v="Amazon DNA4"/>
        <s v="Amazon MEM 3"/>
        <s v="Amazon Mem 3 65 East"/>
        <s v="Amazon Mem 5"/>
        <s v="Anda Pharmaceuticals Inc"/>
        <s v="Aurora Flight"/>
        <s v="Bancorp Downtown"/>
        <s v="Bancorp South Building A"/>
        <s v="Bancorp South Building B"/>
        <s v="Bancorp South Building C"/>
        <s v="Blue Mt  Production"/>
        <s v="Blue Springs Metal"/>
        <s v="Carlisle Syntec"/>
        <s v="Caterpillar Booneville"/>
        <s v="Caterpillar Corinth"/>
        <s v="Caterpillar LEF"/>
        <s v="Caterpillar LF Sawyer"/>
        <s v="Caterpillar Logistics"/>
        <s v="Caterpillar Patio"/>
        <s v="CEW"/>
        <s v="Clayton Homes Savannah  2"/>
        <s v="Clayton Homes Savannah Main"/>
        <s v="Corinth Professional Product Mill"/>
        <s v="Creative Coop"/>
        <s v="Dealertrack Technolgies"/>
        <s v="EcoWater"/>
        <s v="Elite Comfort Solutions"/>
        <s v="Fusion Furn 1 Front Ecru"/>
        <s v="Fusion Furniture 4 New Albany"/>
        <s v="FXI"/>
        <s v="GE Aviation Back Break area"/>
        <s v="GE Aviation Front Break Area"/>
        <s v="GXO  OB Nail Road"/>
        <s v="GXO HYW 51 Horn Lake"/>
        <s v="GXO Memphis Quality Drive"/>
        <s v="Hago Automotive"/>
        <s v="Humana Enclara Pharmacia"/>
        <s v="Idexx Laboratories Back"/>
        <s v="Idexx Laboratories Main"/>
        <s v="IG Design Group Byhalia"/>
        <s v="Keytronics"/>
        <s v="Kimberly Clark Corinth"/>
        <s v="Listerhill Credit Union"/>
        <s v="MS Silicon"/>
        <s v="Nuvasive Main"/>
        <s v="O Reilly Auto Parts"/>
        <s v="Parker Hannifin Chelsea"/>
        <s v="Parker Hannifin Fluid Connectors Group"/>
        <s v="Pontotoc Springs"/>
        <s v="Sephora"/>
        <s v="Skyline Steel"/>
        <s v="Southern Motion 1"/>
        <s v="Southern Motion Baldwyn"/>
        <s v="Southwire Florence Armoring"/>
        <s v="Southwire Florence Main"/>
        <s v="Southwire Starkville"/>
        <s v="Southwire Starkville Customer Service"/>
        <s v="Stark Aerospace"/>
        <s v="Syntron Material Handling LLC"/>
        <s v="Systems Automotive Interiors"/>
        <s v="Toyota Boshoku"/>
        <s v="ABB Inc and Affiliates"/>
        <s v="Basell Main"/>
        <s v="Black and Decker Main"/>
        <s v="Black n Decker DC"/>
        <s v="Carhartt"/>
        <s v="CarlStar Main Jackson Tn"/>
        <s v="CarlStar South Jackson Tn"/>
        <s v="Ceco Door Office"/>
        <s v="Dana Building 10"/>
        <s v="Dana Building 26"/>
        <s v="Dana Humbolt"/>
        <s v="Dana Paris Building 7"/>
        <s v="Duro Hilex Poly LLC"/>
        <s v="Eurotranciatura"/>
        <s v="FedEx Humbolt"/>
        <s v="Granges 811 Mill"/>
        <s v="Granges East Cast"/>
        <s v="Granges East Main"/>
        <s v="Granges West Cast"/>
        <s v="Granges West Shipping"/>
        <s v="Haven Steel"/>
        <s v="Hexpol  Preferred Rubber"/>
        <s v="Manitowoc"/>
        <s v="Parker Hannifin"/>
        <s v="PrintPack"/>
        <s v="Reinhaussen"/>
        <s v="Republic Door Main"/>
        <s v="Republic Door Office"/>
        <s v="Ryder East"/>
        <s v="Sonoco  Jackson Tn"/>
        <s v="TBDN Main"/>
        <s v="Tennalum"/>
        <s v="Toyota Boshoku Back Break"/>
        <s v="Toyota Boshoku Main Jackson Tn"/>
        <s v="U G N  Jackson Tn"/>
        <s v="5784 Widewaters  13617 C"/>
        <s v="ACM Laboratories 10284  R"/>
        <s v="Aerospace Techniques  11162 CT"/>
        <s v="Air Innovations  14167 C"/>
        <s v="Alion Science Rome  14764 C"/>
        <s v="All Seasonings 14170 C"/>
        <s v="Allen Bailey Tag and Label  11203  R"/>
        <s v="Amada Tool American  13803 R"/>
        <s v="Amazon  DRO2 15850 R"/>
        <s v="Amazon Alb1 Main  15500 C"/>
        <s v="Amazon Alb1 Remote  15505 C"/>
        <s v="Amazon BDL4 1st Floor 135 16224CT"/>
        <s v="Amazon BDL4 1st Floor Southwest 16217CT"/>
        <s v="Amazon BDL4 204 16219CT"/>
        <s v="Amazon BDL4 235 16221CT"/>
        <s v="Amazon BDL4 Main left wall 16216CT"/>
        <s v="Amazon BDL6  15457 CT"/>
        <s v="Amazon Buf 5 14026 R"/>
        <s v="Amazon DAB4  99437 C"/>
        <s v="Amazon DBL8  15602 CT"/>
        <s v="Amazon DBU2 15603 C"/>
        <s v="Amazon DBU9 16306 C"/>
        <s v="Amazon DCY1 15709 CT"/>
        <s v="Amazon DCY9"/>
        <s v="Amazon DOB2 15499 CT"/>
        <s v="Amazon DOB4  15364 CT"/>
        <s v="Amazon DXY4 16305CT"/>
        <s v="Amazon DYO5  15416 CT"/>
        <s v="Amazon Fullfillment Center Bdl 2  11032 CT"/>
        <s v="Amazon Fullfillment Center Bdl 2 Back  11255 CT"/>
        <s v="Amazon HFD5 15796 CT"/>
        <s v="Amazon SWF1 front Main 16303CT"/>
        <s v="Amazon SWF1 Front Secondary 16302CT"/>
        <s v="Amazon SWF1 Rear Market 16304CT"/>
        <s v="Amazon Wallingford BDL 5  CT 14544 CT"/>
        <s v="Ametek  14168 R"/>
        <s v="Arbor Realty  14409 R"/>
        <s v="Arrow Grinding 13730 R"/>
        <s v="Ashley Homestore  13655 R"/>
        <s v="Assa Abloy  14384 CT"/>
        <s v="Assa Abloy 16686 CT"/>
        <s v="Athenex  15265 R"/>
        <s v="Barclay and Damon 13480 C"/>
        <s v="Barnes Aerospace East Granby  11081 CT"/>
        <s v="Bass Pro Auburn  99150 C"/>
        <s v="Bass Pro Utica  99148 C"/>
        <s v="BCC Software 14131 R"/>
        <s v="Bergeron  14115 C"/>
        <s v="BESB 450 Capitol CT 15870"/>
        <s v="BESB 450 Columbus 15926 CT"/>
        <s v="BESB 505 Hudson CT 15894"/>
        <s v="BESB 55 Farmington 15851 CT"/>
        <s v="BESB Wethersfield DMV CT 15871"/>
        <s v="BFG 10189 R"/>
        <s v="Bitzer Scroll 11071 C"/>
        <s v="BMP America Inc  13780 R"/>
        <s v="Bob Johnson 16508 R"/>
        <s v="Bob Johnson Lexus 14344 R"/>
        <s v="BoMer Plastics  14241 C"/>
        <s v="Bonide 15925 C"/>
        <s v="Brook and Whittle CT"/>
        <s v="Brooke and Whittle 15782 R"/>
        <s v="Buckeye Corrugated 15939 R"/>
        <s v="Butler Till 15805 R"/>
        <s v="Calvary Automation  10373 R"/>
        <s v="Calvary Automation Back Area 10456R"/>
        <s v="Carby Corp  15276 CT"/>
        <s v="Carling Tech  13642  CT"/>
        <s v="Casa Imports  13812  C"/>
        <s v="Cathedral Corp  14012 C"/>
        <s v="CCL Tube 16722 PA"/>
        <s v="Century Linen Belzano  15275 C"/>
        <s v="Century Linen Johnstown 11249  C"/>
        <s v="CFG Cafe 16564 C"/>
        <s v="CH Insurance  14240  C"/>
        <s v="Cherry Ridge 15786 R"/>
        <s v="Cintas  14599 C"/>
        <s v="Cintas Rochester 14249 R"/>
        <s v="Clark Patterson Lee CPL 15339 R"/>
        <s v="Cloverwood 13511 R"/>
        <s v="CNY Psychiatric Center BDL 39  11246 C"/>
        <s v="CNY Psychiatric Center BDL 41  13502 C"/>
        <s v="Cobblestone Arts Center 14010 R"/>
        <s v="Complemar  14635 R"/>
        <s v="Complemar BDL2  99147 R"/>
        <s v="Conax Technologies  11160 R"/>
        <s v="Contracts Unlimited  13770 R"/>
        <s v="Corning Oneonta  10702 C"/>
        <s v="Corning Tropel 16512 R"/>
        <s v="Costello Eye Associates 16513 C"/>
        <s v="Coughlin and Gerhart  15334 C"/>
        <s v="CPP Chittenango  10639  C"/>
        <s v="Creative Food BDL2  13806 R"/>
        <s v="Creative Food Ingredients  11233 R"/>
        <s v="Crowley Dairy  HP Hood 10713 R"/>
        <s v="CSM Bakery   Brill 99257 R"/>
        <s v="CT Food Share 16569CT"/>
        <s v="CT Spring Stamping Cafe 15159 CT"/>
        <s v="CT Spring Stamping Main Cafe2 14279 CT"/>
        <s v="CTDI 16288C"/>
        <s v="Custom Laser Inc 13809 R"/>
        <s v="Customer Container Solutions 15799 P"/>
        <s v="Cyalume  14511 MASS"/>
        <s v="Dairy Farmers of America 13865 C"/>
        <s v="Dave Adams Card World 16509 R"/>
        <s v="Day Automation 13438"/>
        <s v="Dealer Docx  14714 R"/>
        <s v="Dempsey Uniform"/>
        <s v="DESPP   14011 CT"/>
        <s v="DHL 10870 C"/>
        <s v="Diamond Packaging  10610 R"/>
        <s v="Diamond Packaging 155 Commerce 10387 R"/>
        <s v="Dunk and Bright"/>
        <s v="Durabuilt Homes LLC 10257 PA"/>
        <s v="Duro Bag 16486CT"/>
        <s v="Dutchland 15056 C"/>
        <s v="EA Patten   14798 CT"/>
        <s v="EA Patten Columbia  15328 CT"/>
        <s v="ECR International  15041 C"/>
        <s v="EG Industries 14025 R"/>
        <s v="Eg Industries Pixley  14600R"/>
        <s v="ELG Utica Alloys CT"/>
        <s v="Elite Outdoor Group 14314 R"/>
        <s v="Elizabeth Wende Breast Care Center  15169 R"/>
        <s v="Elmira Psych Center 11205R"/>
        <s v="Empire State Container 14296 C"/>
        <s v="Equitable Advisors 16209C"/>
        <s v="Fairport Baptist Nursing Home 10375 R"/>
        <s v="Family Dollar Dist Center 2nd FL Brkrm  14827 C"/>
        <s v="Family Dollar Dist Center Main Cafe 13466 C"/>
        <s v="Feldmeier Little Falls  15022 C"/>
        <s v="Feldmeier Plant 2 16682 C"/>
        <s v="Feldmeier SU 14386 C"/>
        <s v="Feldmeier SU BDL2  15092 C"/>
        <s v="Ferro  99222 C"/>
        <s v="Fiber Instrument Sales FIS 15057 C"/>
        <s v="Filenes Dist Center 16570CT"/>
        <s v="First Quality Lewistown  PA"/>
        <s v="First Quality McEllhatten BDL 4  15404 PA"/>
        <s v="First Quality McEllhatten BDL 6  15405 PA"/>
        <s v="First Quality McEllhatten BDL 8  90123 PA"/>
        <s v="Flex Bldg 20 14250 CT"/>
        <s v="Flex Main Breakroom 15682 CT"/>
        <s v="Forkey Construction 13731 C"/>
        <s v="Fort Drum B4300  15435 C"/>
        <s v="Fort Drum B4870 14156 C"/>
        <s v="Fort Drum BLD 990  10670 C"/>
        <s v="Fort Drum Clark Hall  15308 C"/>
        <s v="Fort Drum Guthrie Clinic  15079 C"/>
        <s v="Forteq  15249 R"/>
        <s v="Fosdick  15338 CT"/>
        <s v="Fosdick Berlin 10481 CT"/>
        <s v="FQ Lewiston 16568 PA"/>
        <s v="Freeze Dried Foods  15058 R"/>
        <s v="Fulton Boiler Works  14495 C"/>
        <s v="Fulton Boiler Works Warehouse Bldg B 14496 C"/>
        <s v="Fulton Group  14441 C"/>
        <s v="Fulton Heating Solutions  14442 C"/>
        <s v="Fulton Heating Solutions Benedict 14537 C"/>
        <s v="Gallina Development Corporation 98954 C"/>
        <s v="Garrett Leather 15850 R"/>
        <s v="Gaylord Bros 16511 C"/>
        <s v="General Physician 14023 R"/>
        <s v="Genesse Valley Boces  14169 R"/>
        <s v="Germanow Simon Breakroom 1 13640 R"/>
        <s v="Germanow Simon Breakroom 2  99221 R"/>
        <s v="GKN 13530 CT"/>
        <s v="GKN Research  14512 CT"/>
        <s v="Golden Artist Colors  11161  C"/>
        <s v="Golden Artist Norwich  15160 C"/>
        <s v="Gorbel BDL 590 10672 R"/>
        <s v="Gorbel BDL 593  10370 R"/>
        <s v="Gorbel BDL 600  13772 R"/>
        <s v="Gorbel BDL 610 10301 R"/>
        <s v="Gulfstream 16248CT"/>
        <s v="Habasit Abt Inc  11163 CT"/>
        <s v="Hannaford Fresh  15084 C"/>
        <s v="Hannaford Frozen  15060  C"/>
        <s v="Hannaford Grocery  15086 C"/>
        <s v="Hannaford Main  15087 C"/>
        <s v="HanTek  14984 R"/>
        <s v="Harding Nursing Home 99149C"/>
        <s v="Harris Bldg 101 10446R"/>
        <s v="Harris Bldg 5 14444 R"/>
        <s v="Harris Bldg 6 16255 R"/>
        <s v="Harris Lee Rd 16254 R"/>
        <s v="Harris Massari 10430 R"/>
        <s v="Harris University 15805 R"/>
        <s v="Harris University AE 16489 R"/>
        <s v="Hartman Enterprise  14383 C"/>
        <s v="Haylor Freyer and Coon Inc 15158 C"/>
        <s v="HCR Home Care  10868 R"/>
        <s v="Health Direct Syracuse  14710 C"/>
        <s v="Hematology Oncology  15305 C"/>
        <s v="Henderson Manufacturing 13769 C"/>
        <s v="HHS St Vincents 16287CT"/>
        <s v="HMI Pratt Whitney  10210 C"/>
        <s v="Hornell Gardens  13777  R"/>
        <s v="Horst Engineering"/>
        <s v="HSM Packaging 15360 C"/>
        <s v="ICON  14139 C"/>
        <s v="Icon Legacy Modular Homes 16814 PA"/>
        <s v="IDEX 15158 CT"/>
        <s v="IEC Electionics Corp 15636 C"/>
        <s v="IEC Electronics Corp Rochester 15003 R"/>
        <s v="IMA Life  14594 R"/>
        <s v="Incodema LLC 15766 C"/>
        <s v="Isaac Heating and Air  10873 R"/>
        <s v="Ithaca College 15936 C"/>
        <s v="Iuvo BioScience  15179 R"/>
        <s v="Ivoclar  14799 R"/>
        <s v="Jadak Technologies  14713  C"/>
        <s v="Jefferson Concrete  14426 C"/>
        <s v="Jefferson County Office"/>
        <s v="Jefferson County Public Health"/>
        <s v="John Betlem 15746 R"/>
        <s v="Joining Technologies Inc  11224 CT"/>
        <s v="KanPak  11254 C"/>
        <s v="Katz Americas 14312 R"/>
        <s v="Keller Technology  13657 R"/>
        <s v="Kenwood Community  13771 C"/>
        <s v="Kleer Lumber   15061  MASS"/>
        <s v="Kopp Billing  15181 C"/>
        <s v="Kraft Avon  15185 R"/>
        <s v="Kraft Lowville 13567 C"/>
        <s v="Kraft Lowville Truckers"/>
        <s v="Lacy Katzen  15175 R"/>
        <s v="Lake House Casino 16253C"/>
        <s v="Lane Construction  11248 CT"/>
        <s v="Leroy Village Green  10450 R"/>
        <s v="Liberty Pumps 10711 R"/>
        <s v="Liftech 15697 C"/>
        <s v="Limra  15682 CT"/>
        <s v="LMC Industrial  14431 R"/>
        <s v="Long Wharf Maritime Center 10481 CT"/>
        <s v="Lonza Arch Chemicals  15024 R"/>
        <s v="Lord Corp Stellar Tech 10521 R"/>
        <s v="M B Companies 14549 P"/>
        <s v="MacDermid Enthone 16791 CT"/>
        <s v="Mack Studios 15747 C"/>
        <s v="Mackenzie and Hughes 10324 C"/>
        <s v="Madison County DSS  14190 C"/>
        <s v="Madison County Jail"/>
        <s v="Mamco Presicion Molding 13638 C"/>
        <s v="Manning and Napier  15240 R"/>
        <s v="Markin Tubing 14091 R"/>
        <s v="Marquardt Switches 13505 C"/>
        <s v="Martin Brower Back Bkrm 14626 CT"/>
        <s v="Martin Brower Upstairs 14548 CT"/>
        <s v="Maximus  13658 R"/>
        <s v="ME Engineering  15035 R"/>
        <s v="Microboard Processing Inc  11206 CT"/>
        <s v="Micropen  14095 R"/>
        <s v="Milton CAT  15139 C"/>
        <s v="Mizkan 16573R"/>
        <s v="Mohawk Global   14556 C"/>
        <s v="Moog 11162 R"/>
        <s v="Moog Inc  10827 R"/>
        <s v="Moog Inc Plant 31 10765R"/>
        <s v="Morton Salt Can Line Breakroom 11082R"/>
        <s v="Morton Salt Warehouse 14531R"/>
        <s v="Mott Corp BLD 75 15183 CT"/>
        <s v="Mott Corp BLD 84  14773 CT"/>
        <s v="Munsons Chocolates 15140 CT"/>
        <s v="MW Industries"/>
        <s v="Napa DC  13808 CT"/>
        <s v="New York Bakery 16738 C"/>
        <s v="New York Bus Sales  14223 C"/>
        <s v="News 10 Now Spectrum 13774 C"/>
        <s v="Next Corp High Tech Rochester  14248 R"/>
        <s v="Niagara Bottling  14821 CT"/>
        <s v="Niagara Label 13775 R"/>
        <s v="Noble Health Services  13813 C"/>
        <s v="Nordon  13876  R"/>
        <s v="Nordon Lexington  15373  R"/>
        <s v="North American Brewery bld 14B 13807  R"/>
        <s v="North American Brewery bld 6   13802  R"/>
        <s v="North American Brewery Lexington  13529 R"/>
        <s v="North American Brewery Office 13804 R"/>
        <s v="North Country Childrens Clinic 14712 C"/>
        <s v="Northern Safety Plant 1 15636 C"/>
        <s v="Northern Safety Plant 2 14557 C"/>
        <s v="Northrop Grumman 10289 R"/>
        <s v="Northstar Companies  11065 R"/>
        <s v="Norwich Pharmaceutical  10860  C"/>
        <s v="NY Air Brake  14385 C"/>
        <s v="One Group  14530  C"/>
        <s v="Optimax  10631 R"/>
        <s v="Optimax New Breakroom  99436 R"/>
        <s v="Orgill Inc 14158 C"/>
        <s v="Otsego County Public Safety 16206C"/>
        <s v="Owl Wire Boonville  13779 C"/>
        <s v="Owl Wire Canastota  11253 C"/>
        <s v="Owl Wire Rome  10862  C"/>
        <s v="Page Trucking  14278 C"/>
        <s v="Paramount Machine"/>
        <s v="Parksite Logistics 15924 CT"/>
        <s v="Pegasus  13430 CT"/>
        <s v="Pepsi Bottling 16245 C"/>
        <s v="Pik Rite 15964 PA"/>
        <s v="Pivot Precision  13778 R"/>
        <s v="Point Place Casino 16251C"/>
        <s v="Precision Metal Products 14279 CT"/>
        <s v="Precision Resource 15158 CT"/>
        <s v="Precisionmatics  13739 C"/>
        <s v="Premier Solid Surfaces 13740 R"/>
        <s v="Printegra  10178 R"/>
        <s v="Progressive Design 14171 R"/>
        <s v="PTI Industries Bldg 2 14142 CT"/>
        <s v="PTI Industries Main 14140 CT"/>
        <s v="Ranger Design  13776 R"/>
        <s v="Raymond Corp West End Brkrm 10177 C"/>
        <s v="Raymond Corporation  10300 C"/>
        <s v="Raymond G2 15023 C"/>
        <s v="Raymond Welding  13810 C"/>
        <s v="RDA Container  14366 R"/>
        <s v="Reid Petroleum 16488 R"/>
        <s v="Retrotech  10872 R"/>
        <s v="River View  14157 CT"/>
        <s v="Saab Fike Breakroom 10752 C"/>
        <s v="Saab Sensis Corp 15739 C"/>
        <s v="Saab Wallenberg Breakroom  13768 C"/>
        <s v="Safe Home Security 13503 CT"/>
        <s v="Saint Gobain New Breakroom 15937 R"/>
        <s v="Saint Gobain Technical Fabrics 11207 R"/>
        <s v="Seal and Design Higbee  14947 C"/>
        <s v="Servomation Employee Brkrm 10603 C"/>
        <s v="Sherrill Manufacturing 14213 C"/>
        <s v="Silgan Plastics  10883 C"/>
        <s v="Simcona Electric Mile Crossing 15941 R"/>
        <s v="Simcona Electric Mt Read 15940 R"/>
        <s v="SMM"/>
        <s v="Sound Seal  14024 MASS"/>
        <s v="Southco  10541 R"/>
        <s v="Southco Building 6  10396 R"/>
        <s v="Spectrum Binghamton Breakroom B 16246 C"/>
        <s v="Spectrum Binghamton Breakroom C 14280 C"/>
        <s v="Spectrum Binghamton Breakroom D 16244 C"/>
        <s v="Spectrum Bldg 2 Court St 13773 C"/>
        <s v="Spectrum Utica  14345 C"/>
        <s v="Spectrum Vestal  15091 C"/>
        <s v="Spreetail 15784 PA"/>
        <s v="SRC Tec  15141  C"/>
        <s v="St Anns Community"/>
        <s v="Staples  11332 R"/>
        <s v="Staples Warehouse  13767 R"/>
        <s v="Strippit 10542R"/>
        <s v="STS Trailer 16240C"/>
        <s v="Sutherland Global Executive Breakroom 16249R"/>
        <s v="Sutherland Global Production 16250R"/>
        <s v="Takeform 99151 R"/>
        <s v="Target Inbound  14807 C"/>
        <s v="Target Main  14845 C"/>
        <s v="Target Outbound  14806 C"/>
        <s v="Taylor Made 14141C"/>
        <s v="TecTran 15274 R"/>
        <s v="Terpening Trucking 13422C"/>
        <s v="Tessy Plastics Auburn  15437 C"/>
        <s v="Tessy Plastics East 10871 C"/>
        <s v="Tessy Plastics North 10574 C"/>
        <s v="Tessy Plastics North New Brkrm 10553 C"/>
        <s v="Tessy Plastics Skaneateles 10277 C"/>
        <s v="Tessy Plastics South  10597 C"/>
        <s v="Tessy Plastics West  14191 C"/>
        <s v="The Fountainhead 16567 C"/>
        <s v="Thermopatch  14408 C"/>
        <s v="Times Microwave Systems 16691 CT"/>
        <s v="Titan Homes 16788 C"/>
        <s v="TLC  15055 C"/>
        <s v="Tompkins Financial  99220 C"/>
        <s v="Toshiba  14711 R"/>
        <s v="Tracey Road Equipment 13503R"/>
        <s v="Tracey Road Equipment 16207C"/>
        <s v="Tracey Road Equipment 16208C"/>
        <s v="Tracey Road Equipment Binghamton 14949K"/>
        <s v="Tracey Road Equipment Boces 13422C"/>
        <s v="Tracey Road Equipment Watertown 10178 C"/>
        <s v="Tractor Supply  14627 C"/>
        <s v="Tractor Supply Receiving 15743 C"/>
        <s v="Trulieve 15158 CT"/>
        <s v="Trumpf BDL 1  14913 CT"/>
        <s v="Trumpf BDL 2  14914 CT"/>
        <s v="Trumpf BDL 4  14130 CT"/>
        <s v="Tsubaki   14443 MASS"/>
        <s v="Ultra Fab Inc  10619 R"/>
        <s v="Unison Back 15810 C"/>
        <s v="Unison Industries  13805 C"/>
        <s v="Unither Bld 3  13504 R"/>
        <s v="Upstate Bone and Joint Ctr  14243 C"/>
        <s v="Upstate Door 10923 R"/>
        <s v="Upstate Farm Dairy 14414 C"/>
        <s v="Upstate Portfolio  11252  C"/>
        <s v="US Gypsum Company  10569 R"/>
        <s v="USPS 14658 MASS"/>
        <s v="UTC Aerospace Systems Rome 13679 C"/>
        <s v="VCA Veterinary Specialists of CT 16239CT"/>
        <s v="Velocitti   99152 R"/>
        <s v="Vestis Office Breakroom  15438 CT"/>
        <s v="Vestis Retail Group  11250 CT"/>
        <s v="VNA Nascentia 14224 C"/>
        <s v="Walmart Distribution Ctr 6096  10499  C"/>
        <s v="Walmart Distribution Marcy Room 13685 100 Main C"/>
        <s v="Walmart Distribution Marcy Room 13724 300 Shipping C"/>
        <s v="Walmart Distribution Marcy Room 200 13732 Receiving C"/>
        <s v="Yancey Fancy Corp  14602 R"/>
        <s v="Yancey Fancy Main  14603 R"/>
        <s v="Yellow Brick Road Casino 16252C"/>
        <s v="Aflac 400 Laurel 2nd floor"/>
        <s v="Artisan Foods"/>
        <s v="Cargill"/>
        <s v="Constantia"/>
        <s v="Do It Best"/>
        <s v="JB MARTIN"/>
        <s v="MARWIN"/>
        <s v="Nucor Building Systems"/>
        <s v="Prestage"/>
        <s v="Sterlite"/>
        <s v="Tidewater"/>
        <s v="Quad Graphics Tampa c MARKET"/>
        <s v="3 Rivers     Ed H"/>
        <s v="80 20      Dave H"/>
        <s v="Aardvark Straw  Alex S"/>
        <s v="Accu Gear     Alex S"/>
        <s v="Airway     Bryan J"/>
        <s v="Akzo Nobel        Lee C"/>
        <s v="Amazon DIN6     Lucas"/>
        <s v="Amazon DIN8  Steve"/>
        <s v="Amazon FWA4 Main Lucas"/>
        <s v="Amazon FWA4 Remote Left Lucas"/>
        <s v="Amazon FWA4 Remote Right Lucas"/>
        <s v="Amazon IND9 Main     Greg B"/>
        <s v="Amazon IND9 Remote     Greg B"/>
        <s v="Amazon SIN9 Gunner"/>
        <s v="Auburn Gear Breakroom   Rob M"/>
        <s v="Auburn Gear Office     Kurtt"/>
        <s v="Auto Truck     Brad P"/>
        <s v="Avalign Fort Wayne 8414  casey"/>
        <s v="Avalign Fort Wayne Main  casey"/>
        <s v="Avalign Warsaw"/>
        <s v="Banner Medical     Doug C"/>
        <s v="Bosch Main      Mike S"/>
        <s v="Bosch North       Mike S"/>
        <s v="Brightmark     Jeff S"/>
        <s v="Busche Avilla Dave S"/>
        <s v="Busche Edon     John A"/>
        <s v="Busche Plant 6 Michael S"/>
        <s v="Busche Plant 8 Michael S"/>
        <s v="Busche Plant 9 Michael S"/>
        <s v="Busche Workholding Michael S"/>
        <s v="CA Tool Auburn Rob M"/>
        <s v="CA Tool Central Casey"/>
        <s v="CA Tool South Casey"/>
        <s v="Carrington Downstairs     James C"/>
        <s v="ChromaSource     Lee C"/>
        <s v="Colwell Dave S"/>
        <s v="Courier Digital     Dave S"/>
        <s v="DeKalb Molded Plastics"/>
        <s v="elringklinger     Cheryl"/>
        <s v="Exo s     Trey"/>
        <s v="Family Dollar Back     Jeff S"/>
        <s v="Family Dollar Front     Jeff S"/>
        <s v="Faztek Lincoln Pkwy   Casey"/>
        <s v="Forum Credit Union     Mark F"/>
        <s v="Fox Products     Lee"/>
        <s v="FW Metals ABA     Cheryl G"/>
        <s v="FW Metals ABB     Cheryl G"/>
        <s v="FW Metals ABG     Cheryl G"/>
        <s v="FW Metals ABH     Cheryl G"/>
        <s v="FW Metals ABJ     Ed H"/>
        <s v="FW Metals Avionics     Cheryl G"/>
        <s v="FW Metals Columbia City"/>
        <s v="FW Metals Ferguson     Cheryl G"/>
        <s v="FW Metals McArthur     Cheryl G"/>
        <s v="GMI     James C"/>
        <s v="Graphic Packaging     Dave S"/>
        <s v="Hendrickson 1     Dave S"/>
        <s v="Hendrickson 3     Dave S"/>
        <s v="IMD Ortho   Doug C"/>
        <s v="Impact CNC  Lee C"/>
        <s v="Impact CNC Assembly   Lee C"/>
        <s v="Indiana Phoenix     Dave S"/>
        <s v="Int Paper Cheryl G"/>
        <s v="Johnson Controls     Cheryl G"/>
        <s v="Kautex     Jeff Seigel"/>
        <s v="Lionshead Corp     Trey"/>
        <s v="Lionshead Greenwood"/>
        <s v="Lionshead Middlebury"/>
        <s v="Lunar and DCBS Distribution    Ed H"/>
        <s v="Lutheran Office    Cheryl"/>
        <s v="Mach Medical     Lee"/>
        <s v="Messenger"/>
        <s v="Metal Source 1 Ed"/>
        <s v="Metal Source 2  Ed"/>
        <s v="Metal Source 3   Ed J"/>
        <s v="Metal Source Huntington"/>
        <s v="Metal Tech     Rob M"/>
        <s v="Mitsubishi Chemical     Cheryl"/>
        <s v="Mossberg Industries       Rob M"/>
        <s v="MU School of Pharmacy"/>
        <s v="Nextremity Solutions   Doug C"/>
        <s v="NIA            Cheryl G"/>
        <s v="Nisco Bremen    Michael S"/>
        <s v="Nisco Ft Wayne    Cheryl"/>
        <s v="Nisco Ft Wayne 2    Cheryl"/>
        <s v="Nisco Topeka Back  Trey"/>
        <s v="Nisco Topeka Front  Trey"/>
        <s v="Nucor     Bryan J"/>
        <s v="OReilly DC Steve R"/>
        <s v="Palmer Trucking     James C"/>
        <s v="Paragon Indy     Mark F"/>
        <s v="Paragon Medical 1     Doug"/>
        <s v="Paragon Medical 2     Doug"/>
        <s v="Paragon Medical 3"/>
        <s v="Parker Hicksville     Ed H"/>
        <s v="PDQ      Dave H"/>
        <s v="Pepsi Wells St     Casey"/>
        <s v="PHD Fort Wayne     Cheryl"/>
        <s v="PHD Huntington     Ed"/>
        <s v="Premedtec North Manchester"/>
        <s v="Premedtec Rome City  Trey"/>
        <s v="Premedtec Warsaw"/>
        <s v="Press Ganey Rush Street           Trey"/>
        <s v="Pretzels Bluffton     Alex S"/>
        <s v="Pretzels Plymouth     Michael S"/>
        <s v="Pretzels Plymouth New Breakroom    Michael S"/>
        <s v="Pyrotek     Lee"/>
        <s v="R3     Ed H"/>
        <s v="Reelcraft Main Break"/>
        <s v="Reelcraft Paint Shop"/>
        <s v="Reliable     Bryan J"/>
        <s v="Riverside 1     Ed H"/>
        <s v="Riverside 2     Ed H"/>
        <s v="RomoTech     Michael S"/>
        <s v="Saint Gobain Abrasives   James"/>
        <s v="SDI     Casey"/>
        <s v="SEP  James"/>
        <s v="Shared Services     Cheryl G"/>
        <s v="Smith Bros Downstairs     Alex S"/>
        <s v="Southwire Lafayette     Brad P"/>
        <s v="Stanley   Gunner"/>
        <s v="Steel Technologies"/>
        <s v="Strick Trailers LLC     Alex S"/>
        <s v="Tecomet Claypool     Lee"/>
        <s v="Tecomet DDC     Doug C"/>
        <s v="Tecomet Main     Doug C"/>
        <s v="Test Location for Snyder Food Service"/>
        <s v="TI Ashley     Jeff S"/>
        <s v="TI Ligonier     Michael S"/>
        <s v="Tomz Corp   James"/>
        <s v="Tower     Rob M"/>
        <s v="TRAA  Ed H"/>
        <s v="Tractor Supply     Mark F"/>
        <s v="Trelleborg Fort Wayne     Ed H"/>
        <s v="Trelleborg Hat     Ed H"/>
        <s v="Trelleborg Seals    Ed H"/>
        <s v="TrueCore"/>
        <s v="TRW Ed H"/>
        <s v="Univertical     John A"/>
        <s v="USSI East     Dave H"/>
        <s v="USSI West     Dave H"/>
        <s v="UTZ Main     Alex S"/>
        <s v="UTZ Upstairs     Alex S"/>
        <s v="Voss   Casey"/>
        <s v="Walmart Auburn     Rob M"/>
        <s v="Walmart Coldwater Main John A"/>
        <s v="Walmart Coldwater Receiving John A"/>
        <s v="Walmart Coldwater Shipping John A"/>
        <s v="Walmart Gas City Main   Steve"/>
        <s v="Walmart Gas City Main Aux    Steve"/>
        <s v="Walmart Gas City Truckers   Steve"/>
        <s v="Warner Electric     Dave H"/>
        <s v="Wayne Metals Brad P"/>
        <s v="Web Industries Inc"/>
        <s v="Wildman BG"/>
        <s v="Yamaha Propellers Greenfield Gunner"/>
        <s v="Yamaha Propellers Indianapolis Gunner"/>
        <s v="1 Abbott Rt1"/>
        <s v="1 ARX Patient Solution Rt1"/>
        <s v="1 Broadridge Production Rt1"/>
        <s v="1 Broadridge Roundhouse Rt1"/>
        <s v="1 Examenitics 4th Floor Rt1"/>
        <s v="1 Knit Rite Inc Rt1"/>
        <s v="1 Livers Bronze Rt1"/>
        <s v="1 PPC Flexible Packaging Rt1"/>
        <s v="1 Tempur Sealy Rt1"/>
        <s v="1 Xenotech Rt1"/>
        <s v="12 Ambassador Bldg Rt12"/>
        <s v="12 ATS Rt12"/>
        <s v="12 Donnelly College Rt12"/>
        <s v="12 Harlan Global Rt12"/>
        <s v="12 Katalyst Group Rt12"/>
        <s v="12 Niagara Bottling LLC Rt12"/>
        <s v="12 VVF Rt12"/>
        <s v="2 Alstom Grain Valley Rt2"/>
        <s v="2 Amazon DMC4 Rt2"/>
        <s v="2 Burd Fletcher 3000 Rt2"/>
        <s v="2 Burd Fletcher 5151 Rt2"/>
        <s v="2 Burd Fletcher New Rt2"/>
        <s v="2 Cable Dahmer Buick Rt2"/>
        <s v="2 Cable Dahmer Cadillac Rt2"/>
        <s v="2 Heartland Financial Rt2"/>
        <s v="2 ICF Rt2"/>
        <s v="2 OOIDA Rt2"/>
        <s v="2 Polytainers Molding BR Rt2"/>
        <s v="2 Polytainers Print BR Rt2"/>
        <s v="20 Parker GTI Rt20"/>
        <s v="20 Parker Main Rt20"/>
        <s v="20 Parker Slater Rt20"/>
        <s v="20 Stanley Black and Decker Front Rt20"/>
        <s v="20 Stanley Black and Decker Small Rt20"/>
        <s v="20 Starline Rt20"/>
        <s v="20 Waterloo Rt20"/>
        <s v="21 Alstom Warrensburg Rt21"/>
        <s v="21 Dollar Tree Rt21"/>
        <s v="21 Motus Jainesville Rt21"/>
        <s v="21 Stahls Kingsville Big Rt21"/>
        <s v="21 Stahls Kingsville Small Rt21"/>
        <s v="21 Stahls Warrensburg Big Rt21"/>
        <s v="21 Stahls Warrensburg Small Rt21"/>
        <s v="21 Tyson Cafeteria Rt21"/>
        <s v="21 Tyson Foods Front Rt21"/>
        <s v="21 Tyson Packing Rt21"/>
        <s v="22 3M Back Rt22"/>
        <s v="22 3M Front Rt22"/>
        <s v="22 Good Day Farm Rt22"/>
        <s v="3 Advanced Drainage Systems Rt3"/>
        <s v="3 Neovia Rt3"/>
        <s v="3 Sika Corporation Rt3"/>
        <s v="3 Sioux Chief Main Rt3"/>
        <s v="3 Sioux Chief Peculiar Rt3"/>
        <s v="3 Traders Insurance Rt3"/>
        <s v="4 Elecsys Rt4"/>
        <s v="4 Horizon Global Rt4"/>
        <s v="4 Husqvarna DC Rt4"/>
        <s v="4 Husqvarna Rt4"/>
        <s v="4 InfuSystem Rt4"/>
        <s v="4 Lineage Olathe Rt4"/>
        <s v="4 S S Activeware Rt4"/>
        <s v="4 Scheels Rt4"/>
        <s v="4 Systemair Rt4"/>
        <s v="4 WaterOne Renner Rt4"/>
        <s v="5 ABF Driver Rt5"/>
        <s v="5 ABF Main Rt5"/>
        <s v="5 Ceva 2701 Rt5"/>
        <s v="5 Ceva 2801 Rt5"/>
        <s v="5 Ceva Kimball Dr Rt5"/>
        <s v="5 Ceva Leonard Rt5"/>
        <s v="5 Moly Cop Rt5"/>
        <s v="5 NextPage Rt5"/>
        <s v="5 OReilly Dist Center Rt5"/>
        <s v="5 Staples Rt5"/>
        <s v="7 Earp Rt7"/>
        <s v="7 International Paper Rt7"/>
        <s v="7 Lineage Rt7"/>
        <s v="7 MW Company LLC Rt7"/>
        <s v="7 Plastic Packaging Rt7"/>
        <s v="7 Plastic Packaging Turner Rt7"/>
        <s v="7 SMC Arrowhead Rt7"/>
        <s v="7 Tyson GF Rt7"/>
        <s v="7 Tyson Rt7"/>
        <s v="7 Waste Management Driver Rt7"/>
        <s v="7 Waste Management Office Rt7"/>
        <s v="7 WaterOne Treatment Rt7"/>
        <s v="8 Duffens Optical  Essilor Rt8"/>
        <s v="8 First Transit Rt8"/>
        <s v="8 Gear Office Rt8"/>
        <s v="8 Gear Production Rt8"/>
        <s v="8 Grandstand Rt 8"/>
        <s v="8 ICL Rt8"/>
        <s v="8 MilliporeSigma Rt8"/>
        <s v="8 Pretzels Inc Rt8"/>
        <s v="8 Schlumberger Rt8"/>
        <s v="Amazon Back Break Room"/>
        <s v="Amazon Main Left"/>
        <s v="Amazon Main Right"/>
        <s v="Amazon Main Small"/>
        <s v="Amazon Mez"/>
        <s v="zAmazon Mez"/>
        <s v="Baugh South Rear"/>
        <s v="Osceola County Courthouse"/>
        <s v="Osceola County Sheriff Main"/>
        <s v="Sonoco"/>
        <s v="ADP TUCSON"/>
        <s v="ARIZONA COLLEGE OF NURSING"/>
        <s v="CGI Passport Center"/>
        <s v="FORT HUACHUCA 11640"/>
        <s v="FORT HUACHUCA ANNEX 11691B"/>
        <s v="Fort Huachuca JITC BLGD 57305"/>
        <s v="FORT HUACHUCA LIBBY FIELD"/>
        <s v="GARMIN"/>
        <s v="HELIPORT"/>
        <s v="KREBS"/>
        <s v="M3 ENGINEERING"/>
        <s v="NOIR LAB"/>
        <s v="RT95 Amazon 1st Remote"/>
        <s v="RT95 Amazon 2nd Remote"/>
        <s v="RT95 Amazon 3rd Remote"/>
        <s v="RT95 Amazon 4th Remote"/>
        <s v="Rt95 Amazon AR Main"/>
        <s v="Advanced Test Equipment"/>
        <s v="Affinity Development Group"/>
        <s v="Ata Engineering"/>
        <s v="Coca Cola Vending"/>
        <s v="GIA North Lab Down"/>
        <s v="GIA North Lab Up"/>
        <s v="GIA South Lab Up"/>
        <s v="GIA Students"/>
        <s v="Greatcall Corp"/>
        <s v="GreatCall Market NEW"/>
        <s v="Magnaflow"/>
        <s v="Magnaflow 2"/>
        <s v="Magnaflow 3"/>
        <s v="Magnaflow 4"/>
        <s v="Magnaflow 5"/>
        <s v="Alorica"/>
        <s v="Alpha Integration"/>
        <s v="Amazon BNA 8"/>
        <s v="AWG New Break Room"/>
        <s v="Brooks and Whittle"/>
        <s v="CEVA 1123"/>
        <s v="CEVA 5"/>
        <s v="CEVA 505"/>
        <s v="CEVA 6 North"/>
        <s v="CEVA 6 South"/>
        <s v="Insteel Wire"/>
        <s v="JR Automation"/>
        <s v="Kirby"/>
        <s v="Matalco"/>
        <s v="MGM Industries"/>
        <s v="Mid South Wire 1040"/>
        <s v="Mid South Wire 1045"/>
        <s v="Nashville Wire Bordeaux"/>
        <s v="NIC"/>
        <s v="OReilly Auto Parts"/>
        <s v="Paddywax"/>
        <s v="Paddywax  Antioch"/>
        <s v="Patton Logistics"/>
        <s v="Peytons Mid South"/>
        <s v="Puritan North"/>
        <s v="Puritan South"/>
        <s v="Tsubaki"/>
        <s v="Ultimate Linings"/>
        <s v="WKRN"/>
        <s v="703 AMXS"/>
        <s v="732 AD"/>
        <s v="732 MX"/>
        <s v="ACS T"/>
        <s v="AHD"/>
        <s v="Ahtna Inc"/>
        <s v="AK USA F"/>
        <s v="AK USA Main"/>
        <s v="AMC MAC"/>
        <s v="Anchorage Neighborhood Health"/>
        <s v="Arctic Oasis"/>
        <s v="ASIG"/>
        <s v="ATT Alascom"/>
        <s v="Bass Pro Shop"/>
        <s v="Bldg 600"/>
        <s v="Cabelas"/>
        <s v="Carlile"/>
        <s v="CEA"/>
        <s v="Chugach North"/>
        <s v="City Hall"/>
        <s v="CRW Engineering Group"/>
        <s v="CU1"/>
        <s v="CU1 DeBarr"/>
        <s v="Denali Financial Center"/>
        <s v="Elmendorf FC"/>
        <s v="Everts Air Cargo"/>
        <s v="Fed Ex Rockwell"/>
        <s v="First National Data"/>
        <s v="First National HQ"/>
        <s v="Franz"/>
        <s v="GCI  AOC 1st Floor"/>
        <s v="GCI Raspberry Sad C"/>
        <s v="Hangar 3"/>
        <s v="JBER Hosp  B5955"/>
        <s v="KTUU TV Channel 2"/>
        <s v="MTA  Palmer"/>
        <s v="NAC"/>
        <s v="Nana"/>
        <s v="NAS"/>
        <s v="OPA"/>
        <s v="PEC"/>
        <s v="People Center  Bldg 08517"/>
        <s v="PRB"/>
        <s v="Prestige Care"/>
        <s v="Ravn Alaska"/>
        <s v="St Elias"/>
        <s v="Tote"/>
        <s v="UPS International"/>
        <s v="Vend Alaska Employees"/>
        <s v="X AK National Insurance"/>
        <s v="Amazon IC"/>
        <s v="Quad Graphics  Main Breakroom"/>
        <s v="WECU Business Office"/>
        <m/>
      </sharedItems>
    </cacheField>
    <cacheField name="KioskName" numFmtId="0">
      <sharedItems containsBlank="1"/>
    </cacheField>
    <cacheField name="FeeStartDate" numFmtId="22">
      <sharedItems containsNonDate="0" containsDate="1" containsString="0" containsBlank="1" minDate="2012-07-13T11:00:00" maxDate="2022-12-29T22:00:00"/>
    </cacheField>
    <cacheField name="NetSales" numFmtId="0">
      <sharedItems containsString="0" containsBlank="1" containsNumber="1" minValue="0" maxValue="57611.16" count="2806">
        <n v="1582.6"/>
        <n v="3156.2"/>
        <n v="4342.5200000000004"/>
        <n v="20435.18"/>
        <n v="27035.78"/>
        <n v="12002.02"/>
        <n v="7550.38"/>
        <n v="9787.7000000000007"/>
        <n v="18426.29"/>
        <n v="20806.3"/>
        <n v="11397.21"/>
        <n v="23630.75"/>
        <n v="11621.29"/>
        <n v="10764.1"/>
        <n v="11049.65"/>
        <n v="11909.4"/>
        <n v="24698.25"/>
        <n v="20989.64"/>
        <n v="13669.22"/>
        <n v="8962.2900000000009"/>
        <n v="11296.16"/>
        <n v="17005.28"/>
        <n v="15587.53"/>
        <n v="45431.85"/>
        <n v="18640.39"/>
        <n v="15874.37"/>
        <n v="15268.54"/>
        <n v="2610.73"/>
        <n v="4196.79"/>
        <n v="576.01"/>
        <n v="5445.28"/>
        <n v="2021.32"/>
        <n v="5727.42"/>
        <n v="2816.32"/>
        <n v="6981.59"/>
        <n v="948.34"/>
        <n v="11198.19"/>
        <n v="1523.3"/>
        <n v="1865.79"/>
        <n v="887.76"/>
        <n v="537.11"/>
        <n v="99.96"/>
        <n v="1632.41"/>
        <n v="371.35"/>
        <n v="962.76"/>
        <n v="1217.76"/>
        <n v="6343.22"/>
        <n v="35.06"/>
        <n v="76.83"/>
        <n v="27.09"/>
        <n v="22.99"/>
        <n v="2796.11"/>
        <n v="4982.91"/>
        <n v="2896.47"/>
        <n v="1225.53"/>
        <n v="2546.0500000000002"/>
        <n v="287.42"/>
        <n v="1595.07"/>
        <n v="1383.2"/>
        <n v="158.77000000000001"/>
        <n v="67.53"/>
        <n v="321.02999999999997"/>
        <n v="1723.38"/>
        <n v="6502.91"/>
        <n v="343.42"/>
        <n v="548.45000000000005"/>
        <n v="658.14"/>
        <n v="3282.69"/>
        <n v="1665.81"/>
        <n v="334.88"/>
        <n v="25.67"/>
        <n v="139.09"/>
        <n v="78.72"/>
        <n v="1611.01"/>
        <n v="113.06"/>
        <n v="8282.68"/>
        <n v="950.38"/>
        <n v="3154.26"/>
        <n v="2283.2399999999998"/>
        <n v="210.8"/>
        <n v="560.24"/>
        <n v="128.52000000000001"/>
        <n v="167.18"/>
        <n v="638.99"/>
        <n v="7386.12"/>
        <n v="1703.54"/>
        <n v="954.58"/>
        <n v="5819.84"/>
        <n v="3528.6"/>
        <n v="27667.279999999999"/>
        <n v="510.71"/>
        <n v="13723.6"/>
        <n v="3669.16"/>
        <n v="6652.63"/>
        <n v="4542.42"/>
        <n v="26.34"/>
        <n v="5763.85"/>
        <n v="3679.44"/>
        <n v="783.83"/>
        <n v="4523.5200000000004"/>
        <n v="5621.08"/>
        <n v="10073.39"/>
        <n v="3399.98"/>
        <n v="2614.2199999999998"/>
        <n v="5337.41"/>
        <n v="4166.22"/>
        <n v="2587.27"/>
        <n v="2918.75"/>
        <n v="3570.81"/>
        <n v="7027.63"/>
        <n v="6751.49"/>
        <n v="11140.89"/>
        <n v="11017.44"/>
        <n v="8960.06"/>
        <n v="4816.78"/>
        <n v="7332.44"/>
        <n v="5067.54"/>
        <n v="11814.78"/>
        <n v="9044.42"/>
        <n v="8149.44"/>
        <n v="5989.6"/>
        <n v="10280.950000000001"/>
        <n v="9008.2199999999993"/>
        <n v="12838.05"/>
        <n v="12175.19"/>
        <n v="4377.58"/>
        <n v="0"/>
        <n v="549.96"/>
        <n v="2571.7600000000002"/>
        <n v="1221.0899999999999"/>
        <n v="4541.21"/>
        <n v="232.1"/>
        <n v="7197.85"/>
        <n v="4346.66"/>
        <n v="5450.03"/>
        <n v="2514.9499999999998"/>
        <n v="719.56"/>
        <n v="1310.6500000000001"/>
        <n v="1213.52"/>
        <n v="1724.2"/>
        <n v="2854.35"/>
        <n v="1211.1300000000001"/>
        <n v="2685.59"/>
        <n v="1266.1500000000001"/>
        <n v="2255.64"/>
        <n v="1108.28"/>
        <n v="935.98"/>
        <n v="2095.4899999999998"/>
        <n v="1703.92"/>
        <n v="436.08"/>
        <n v="28.13"/>
        <n v="698.98"/>
        <n v="320.24"/>
        <n v="1725.04"/>
        <n v="2098.25"/>
        <n v="2276.0100000000002"/>
        <n v="722.11"/>
        <n v="1096.43"/>
        <n v="718.58"/>
        <n v="3929.5"/>
        <n v="138.57"/>
        <n v="1840.33"/>
        <n v="1639.29"/>
        <n v="755.29"/>
        <n v="4291.3100000000004"/>
        <n v="5374.6"/>
        <n v="3531.73"/>
        <n v="12129.65"/>
        <n v="20165.5"/>
        <n v="12041.39"/>
        <n v="18281.830000000002"/>
        <n v="14208.64"/>
        <n v="17584.75"/>
        <n v="12019.69"/>
        <n v="13761.95"/>
        <n v="22397.79"/>
        <n v="16353.73"/>
        <n v="3060.75"/>
        <n v="6496.43"/>
        <n v="4739.13"/>
        <n v="2872.56"/>
        <n v="4992.2700000000004"/>
        <n v="5886.47"/>
        <n v="21448.799999999999"/>
        <n v="2506.23"/>
        <n v="1118.0999999999999"/>
        <n v="386.14"/>
        <n v="2214.79"/>
        <n v="5389.02"/>
        <n v="1266.74"/>
        <n v="8020.36"/>
        <n v="2505.16"/>
        <n v="9790.67"/>
        <n v="5029.74"/>
        <n v="2080.8200000000002"/>
        <n v="389.31"/>
        <n v="900.81"/>
        <n v="2471.5500000000002"/>
        <n v="9523.39"/>
        <n v="15040.29"/>
        <n v="620.58000000000004"/>
        <n v="1154.54"/>
        <n v="497.55"/>
        <n v="5810.27"/>
        <n v="1046.8499999999999"/>
        <n v="2697.11"/>
        <n v="1289.97"/>
        <n v="1797.68"/>
        <n v="1705.81"/>
        <n v="91.54"/>
        <n v="3106.57"/>
        <n v="1695.99"/>
        <n v="2808.39"/>
        <n v="1384.53"/>
        <n v="8379.5300000000007"/>
        <n v="8551.36"/>
        <n v="7851.08"/>
        <n v="6126.11"/>
        <n v="2508.29"/>
        <n v="2661.53"/>
        <n v="807.96"/>
        <n v="2469.34"/>
        <n v="3257.79"/>
        <n v="1291.46"/>
        <n v="1168.27"/>
        <n v="1241.78"/>
        <n v="10224.040000000001"/>
        <n v="5412.88"/>
        <n v="9523.35"/>
        <n v="640.91"/>
        <n v="2525.12"/>
        <n v="2411.9499999999998"/>
        <n v="691.76"/>
        <n v="6417.4"/>
        <n v="7179.06"/>
        <n v="1755.5"/>
        <n v="8570.4699999999993"/>
        <n v="4832.37"/>
        <n v="4419.49"/>
        <n v="880.19"/>
        <n v="1478.43"/>
        <n v="2076.2800000000002"/>
        <n v="5952.54"/>
        <n v="5561.36"/>
        <n v="7151.8"/>
        <n v="692.6"/>
        <n v="458.16"/>
        <n v="1934.41"/>
        <n v="681.4"/>
        <n v="1118.5"/>
        <n v="12514.76"/>
        <n v="1318.89"/>
        <n v="1673.84"/>
        <n v="6246.38"/>
        <n v="4625.75"/>
        <n v="2608.56"/>
        <n v="6964.14"/>
        <n v="3568.67"/>
        <n v="5521.27"/>
        <n v="5417.48"/>
        <n v="2133.25"/>
        <n v="783.21"/>
        <n v="1012.61"/>
        <n v="4213.8100000000004"/>
        <n v="5831.67"/>
        <n v="2869.79"/>
        <n v="1058.21"/>
        <n v="1855.29"/>
        <n v="19405.52"/>
        <n v="1062.94"/>
        <n v="3529.01"/>
        <n v="802.32"/>
        <n v="8081.76"/>
        <n v="3857.61"/>
        <n v="925.7"/>
        <n v="1652.02"/>
        <n v="1918.21"/>
        <n v="602.99"/>
        <n v="2294.3000000000002"/>
        <n v="629.54"/>
        <n v="695.06"/>
        <n v="458.69"/>
        <n v="10442.9"/>
        <n v="6144.16"/>
        <n v="24564.54"/>
        <n v="4061.54"/>
        <n v="6818.69"/>
        <n v="9918.57"/>
        <n v="6728.08"/>
        <n v="3981.46"/>
        <n v="5359.38"/>
        <n v="17016.419999999998"/>
        <n v="19323.55"/>
        <n v="11249.25"/>
        <n v="6096.09"/>
        <n v="492.44"/>
        <n v="2222.62"/>
        <n v="704.53"/>
        <n v="2362.77"/>
        <n v="4020.23"/>
        <n v="5207.74"/>
        <n v="7244.57"/>
        <n v="4335.33"/>
        <n v="2608.7399999999998"/>
        <n v="8574.57"/>
        <n v="1376.67"/>
        <n v="3762.6"/>
        <n v="5783.88"/>
        <n v="1692.13"/>
        <n v="2257.75"/>
        <n v="977.43"/>
        <n v="11047.23"/>
        <n v="166.05"/>
        <n v="540.46"/>
        <n v="1687.3"/>
        <n v="1735.69"/>
        <n v="3774.99"/>
        <n v="5804.76"/>
        <n v="4099.5600000000004"/>
        <n v="785.43"/>
        <n v="3066.04"/>
        <n v="2666.21"/>
        <n v="139.66999999999999"/>
        <n v="1572.13"/>
        <n v="1384.69"/>
        <n v="57.29"/>
        <n v="651.07000000000005"/>
        <n v="861.19"/>
        <n v="2868.29"/>
        <n v="3912.54"/>
        <n v="2217.19"/>
        <n v="1495.26"/>
        <n v="1670.33"/>
        <n v="2010.83"/>
        <n v="3683.74"/>
        <n v="1119.93"/>
        <n v="1175.68"/>
        <n v="1939.44"/>
        <n v="456.74"/>
        <n v="2209.33"/>
        <n v="6151.32"/>
        <n v="2877.24"/>
        <n v="803.06"/>
        <n v="2154.5"/>
        <n v="2843.55"/>
        <n v="3966.39"/>
        <n v="1256.9000000000001"/>
        <n v="1309.1600000000001"/>
        <n v="2122.6"/>
        <n v="2021.24"/>
        <n v="8039.72"/>
        <n v="2432.02"/>
        <n v="6799.88"/>
        <n v="1403.94"/>
        <n v="3293.77"/>
        <n v="3391.39"/>
        <n v="5396.87"/>
        <n v="4111.2299999999996"/>
        <n v="6777.14"/>
        <n v="5911.93"/>
        <n v="1058.06"/>
        <n v="1054.54"/>
        <n v="534.02"/>
        <n v="284.44"/>
        <n v="1510.52"/>
        <n v="811.23"/>
        <n v="2592.2600000000002"/>
        <n v="940.92"/>
        <n v="483.84"/>
        <n v="727.92"/>
        <n v="612.76"/>
        <n v="2641.49"/>
        <n v="1746.02"/>
        <n v="2684.41"/>
        <n v="308.63"/>
        <n v="380.99"/>
        <n v="234.31"/>
        <n v="341.94"/>
        <n v="856.02"/>
        <n v="2676.81"/>
        <n v="922.07"/>
        <n v="2327.73"/>
        <n v="1051.2"/>
        <n v="1754.73"/>
        <n v="3017.8"/>
        <n v="2565.7399999999998"/>
        <n v="7331.33"/>
        <n v="231.1"/>
        <n v="4755.8599999999997"/>
        <n v="1869.46"/>
        <n v="12301.43"/>
        <n v="2390.6"/>
        <n v="1876.38"/>
        <n v="6941.74"/>
        <n v="6362.98"/>
        <n v="947.1"/>
        <n v="3667.33"/>
        <n v="378.77"/>
        <n v="2118.08"/>
        <n v="1041.8800000000001"/>
        <n v="1899.88"/>
        <n v="10721.74"/>
        <n v="10169.58"/>
        <n v="1002.6"/>
        <n v="1972.23"/>
        <n v="6257.85"/>
        <n v="592.97"/>
        <n v="579.61"/>
        <n v="482.59"/>
        <n v="233.58"/>
        <n v="407.35"/>
        <n v="511.04"/>
        <n v="1128.24"/>
        <n v="409.96"/>
        <n v="280.10000000000002"/>
        <n v="333.78"/>
        <n v="2088.4899999999998"/>
        <n v="462.53"/>
        <n v="2002.7"/>
        <n v="1807.13"/>
        <n v="9267.86"/>
        <n v="2108.1799999999998"/>
        <n v="2131.15"/>
        <n v="80.319999999999993"/>
        <n v="282.95"/>
        <n v="179.4"/>
        <n v="1270.6600000000001"/>
        <n v="437.25"/>
        <n v="2323.92"/>
        <n v="389.63"/>
        <n v="47.62"/>
        <n v="481.38"/>
        <n v="2710.2"/>
        <n v="1897.54"/>
        <n v="97"/>
        <n v="1776.4"/>
        <n v="4317.12"/>
        <n v="4499.72"/>
        <n v="6896.36"/>
        <n v="7202.22"/>
        <n v="2788.57"/>
        <n v="794.11"/>
        <n v="970.8"/>
        <n v="4438.29"/>
        <n v="1463.95"/>
        <n v="567.16999999999996"/>
        <n v="1907.66"/>
        <n v="2789.16"/>
        <n v="1574.61"/>
        <n v="3495.91"/>
        <n v="7915.5"/>
        <n v="437.03"/>
        <n v="262.44"/>
        <n v="1331.5"/>
        <n v="1382.12"/>
        <n v="498.6"/>
        <n v="1455.32"/>
        <n v="1909.33"/>
        <n v="1190.02"/>
        <n v="7287.98"/>
        <n v="4586.42"/>
        <n v="6980.5"/>
        <n v="6963.45"/>
        <n v="5840.69"/>
        <n v="3141.9"/>
        <n v="4230.13"/>
        <n v="1419.42"/>
        <n v="4144.58"/>
        <n v="3832.47"/>
        <n v="6370.32"/>
        <n v="3939.78"/>
        <n v="2110.0700000000002"/>
        <n v="3185.01"/>
        <n v="1741.16"/>
        <n v="1611.5"/>
        <n v="1656.63"/>
        <n v="1648.72"/>
        <n v="3174.03"/>
        <n v="3961.29"/>
        <n v="22422.18"/>
        <n v="696.1"/>
        <n v="1653.92"/>
        <n v="961.84"/>
        <n v="361.58"/>
        <n v="2728.41"/>
        <n v="365.58"/>
        <n v="3647.71"/>
        <n v="13397.45"/>
        <n v="5547.79"/>
        <n v="8112.92"/>
        <n v="1777.07"/>
        <n v="2691.62"/>
        <n v="8314.2000000000007"/>
        <n v="3121.34"/>
        <n v="8178.42"/>
        <n v="813.93"/>
        <n v="4507.24"/>
        <n v="3406.98"/>
        <n v="4642.66"/>
        <n v="2572.37"/>
        <n v="1457.19"/>
        <n v="2376.33"/>
        <n v="6041.99"/>
        <n v="2798.54"/>
        <n v="873.68"/>
        <n v="3743.15"/>
        <n v="2298.37"/>
        <n v="2760.76"/>
        <n v="4615.47"/>
        <n v="11776.14"/>
        <n v="3484.5"/>
        <n v="835.42"/>
        <n v="2576.4699999999998"/>
        <n v="23387.84"/>
        <n v="862.34"/>
        <n v="2690.18"/>
        <n v="1572.95"/>
        <n v="6669.62"/>
        <n v="4012.2"/>
        <n v="4528.6099999999997"/>
        <n v="399.63"/>
        <n v="2258.66"/>
        <n v="237.63"/>
        <n v="532.41"/>
        <n v="2243.56"/>
        <n v="3737.2"/>
        <n v="2976.98"/>
        <n v="626.41"/>
        <n v="1072.8"/>
        <n v="9091.36"/>
        <n v="4586.6000000000004"/>
        <n v="1747.19"/>
        <n v="7638.8"/>
        <n v="528.94000000000005"/>
        <n v="1794.99"/>
        <n v="1904.19"/>
        <n v="4125.2700000000004"/>
        <n v="2418.4299999999998"/>
        <n v="4773.2"/>
        <n v="3406.31"/>
        <n v="8716.3799999999992"/>
        <n v="6103.33"/>
        <n v="5468.26"/>
        <n v="7123.89"/>
        <n v="8127.2"/>
        <n v="1160.8699999999999"/>
        <n v="7907.59"/>
        <n v="774.04"/>
        <n v="6167.69"/>
        <n v="6281.69"/>
        <n v="634.24"/>
        <n v="1322.63"/>
        <n v="4079.72"/>
        <n v="3971.3"/>
        <n v="14797.86"/>
        <n v="580.46"/>
        <n v="7509.24"/>
        <n v="1940.58"/>
        <n v="2396.65"/>
        <n v="4120.57"/>
        <n v="5025.34"/>
        <n v="9109.15"/>
        <n v="160.03"/>
        <n v="3428.88"/>
        <n v="1727.22"/>
        <n v="1489.11"/>
        <n v="2662.26"/>
        <n v="5220.28"/>
        <n v="8830.18"/>
        <n v="2204.63"/>
        <n v="388.41"/>
        <n v="6543.6"/>
        <n v="947.62"/>
        <n v="3385.92"/>
        <n v="3593.13"/>
        <n v="3212.52"/>
        <n v="407.94"/>
        <n v="1.1000000000000001"/>
        <n v="757"/>
        <n v="4877.91"/>
        <n v="6.58"/>
        <n v="350.13"/>
        <n v="280.25"/>
        <n v="7329.89"/>
        <n v="12855.73"/>
        <n v="19030.810000000001"/>
        <n v="17345.009999999998"/>
        <n v="8112.42"/>
        <n v="13685.83"/>
        <n v="14536.38"/>
        <n v="22474.19"/>
        <n v="13688.15"/>
        <n v="20883.25"/>
        <n v="4084.25"/>
        <n v="9552.43"/>
        <n v="7848.69"/>
        <n v="10501.2"/>
        <n v="14809.79"/>
        <n v="7843.53"/>
        <n v="6130.25"/>
        <n v="5516.72"/>
        <n v="11081.59"/>
        <n v="5925.51"/>
        <n v="7916.6"/>
        <n v="9529.48"/>
        <n v="7740.09"/>
        <n v="10605.34"/>
        <n v="8273.56"/>
        <n v="7733.4"/>
        <n v="3176.21"/>
        <n v="1518.2"/>
        <n v="4812.67"/>
        <n v="1081.48"/>
        <n v="747.87"/>
        <n v="4147.1000000000004"/>
        <n v="9028"/>
        <n v="6846.48"/>
        <n v="591.07000000000005"/>
        <n v="958.86"/>
        <n v="1910.76"/>
        <n v="1685.59"/>
        <n v="2368.4299999999998"/>
        <n v="4808"/>
        <n v="11617.44"/>
        <n v="420.72"/>
        <n v="1142.28"/>
        <n v="3190.84"/>
        <n v="5295.83"/>
        <n v="7756.54"/>
        <n v="4145.08"/>
        <n v="7440.04"/>
        <n v="17248.310000000001"/>
        <n v="2200.84"/>
        <n v="6303.9"/>
        <n v="13749.42"/>
        <n v="4078.41"/>
        <n v="3872.36"/>
        <n v="888.48"/>
        <n v="4586.2299999999996"/>
        <n v="4702.09"/>
        <n v="887.24"/>
        <n v="3599.8"/>
        <n v="3218.06"/>
        <n v="12961.28"/>
        <n v="2968.74"/>
        <n v="2172.61"/>
        <n v="3169.41"/>
        <n v="12407.97"/>
        <n v="1648.33"/>
        <n v="751.11"/>
        <n v="4965.53"/>
        <n v="4894.7"/>
        <n v="3556.82"/>
        <n v="1743.25"/>
        <n v="3475.29"/>
        <n v="1148.6099999999999"/>
        <n v="7663.8"/>
        <n v="15659.71"/>
        <n v="14907.7"/>
        <n v="2007.66"/>
        <n v="6842.76"/>
        <n v="4952.54"/>
        <n v="6942.01"/>
        <n v="4120.97"/>
        <n v="9197.33"/>
        <n v="1996.57"/>
        <n v="20900.45"/>
        <n v="17435.240000000002"/>
        <n v="5675.24"/>
        <n v="3684.1"/>
        <n v="6068.73"/>
        <n v="5742.77"/>
        <n v="2959.54"/>
        <n v="3597.71"/>
        <n v="2478.83"/>
        <n v="8150.9"/>
        <n v="1523.26"/>
        <n v="4277.21"/>
        <n v="5820.19"/>
        <n v="4924.95"/>
        <n v="5834.88"/>
        <n v="2429.4499999999998"/>
        <n v="1168.5999999999999"/>
        <n v="4456.28"/>
        <n v="5215.24"/>
        <n v="3691.97"/>
        <n v="1766.12"/>
        <n v="854.73"/>
        <n v="341.31"/>
        <n v="8142.65"/>
        <n v="4933.32"/>
        <n v="2123.5700000000002"/>
        <n v="3481.88"/>
        <n v="10779.53"/>
        <n v="3444.78"/>
        <n v="4008.13"/>
        <n v="15539.38"/>
        <n v="4509.04"/>
        <n v="6120.49"/>
        <n v="2944.99"/>
        <n v="3476.05"/>
        <n v="1242.78"/>
        <n v="10274.51"/>
        <n v="17720.099999999999"/>
        <n v="9230.48"/>
        <n v="11567.81"/>
        <n v="361.91"/>
        <n v="1927.14"/>
        <n v="2863.61"/>
        <n v="2911.52"/>
        <n v="1408.92"/>
        <n v="1124.1600000000001"/>
        <n v="3981.79"/>
        <n v="2133.4"/>
        <n v="386.28"/>
        <n v="3789.95"/>
        <n v="3507.48"/>
        <n v="4551.1099999999997"/>
        <n v="1716.02"/>
        <n v="2825.72"/>
        <n v="0.01"/>
        <n v="4938.55"/>
        <n v="10343.6"/>
        <n v="8774.6299999999992"/>
        <n v="7208.43"/>
        <n v="7143.92"/>
        <n v="5850.96"/>
        <n v="7140.28"/>
        <n v="8052.51"/>
        <n v="6447.52"/>
        <n v="7008.72"/>
        <n v="10866.96"/>
        <n v="5799.32"/>
        <n v="6861.44"/>
        <n v="9567.58"/>
        <n v="9623.9"/>
        <n v="9055.19"/>
        <n v="858.3"/>
        <n v="10110.64"/>
        <n v="8968.82"/>
        <n v="7490.46"/>
        <n v="4815.17"/>
        <n v="14272.69"/>
        <n v="16950.29"/>
        <n v="13443.92"/>
        <n v="16952.900000000001"/>
        <n v="10089.83"/>
        <n v="16453.55"/>
        <n v="15924.12"/>
        <n v="20155.36"/>
        <n v="2195.98"/>
        <n v="889.2"/>
        <n v="2299.17"/>
        <n v="7242.03"/>
        <n v="11952.67"/>
        <n v="8648.65"/>
        <n v="16487.77"/>
        <n v="3526.14"/>
        <n v="8677.73"/>
        <n v="7611.07"/>
        <n v="11102.06"/>
        <n v="8184.48"/>
        <n v="4416.5200000000004"/>
        <n v="3974.83"/>
        <n v="7278.66"/>
        <n v="5143.28"/>
        <n v="7479.31"/>
        <n v="7055.83"/>
        <n v="31227.5"/>
        <n v="12910.28"/>
        <n v="13099.74"/>
        <n v="17498.75"/>
        <n v="15974.5"/>
        <n v="25570.07"/>
        <n v="16077.9"/>
        <n v="14590.99"/>
        <n v="22194.959999999999"/>
        <n v="36608.81"/>
        <n v="22857.82"/>
        <n v="14759.86"/>
        <n v="8646.93"/>
        <n v="57611.16"/>
        <n v="10801.05"/>
        <n v="9774.24"/>
        <n v="10495.54"/>
        <n v="11261.24"/>
        <n v="27393.9"/>
        <n v="17397.5"/>
        <n v="10943.69"/>
        <n v="8452.33"/>
        <n v="4844.38"/>
        <n v="3840.73"/>
        <n v="1870.55"/>
        <n v="1120.6500000000001"/>
        <n v="4338.22"/>
        <n v="8433.4500000000007"/>
        <n v="2946.91"/>
        <n v="2135.02"/>
        <n v="9058.23"/>
        <n v="2309.62"/>
        <n v="2711.5"/>
        <n v="8711.15"/>
        <n v="9932.7999999999993"/>
        <n v="3075.43"/>
        <n v="9015.02"/>
        <n v="6395.5"/>
        <n v="2588.5300000000002"/>
        <n v="4779.49"/>
        <n v="3019.35"/>
        <n v="3612.01"/>
        <n v="3414.39"/>
        <n v="1765.1"/>
        <n v="7777.18"/>
        <n v="2503.6"/>
        <n v="1528.86"/>
        <n v="3587.89"/>
        <n v="6375.17"/>
        <n v="4849.3100000000004"/>
        <n v="611.28"/>
        <n v="3716.79"/>
        <n v="7521.8"/>
        <n v="17925.41"/>
        <n v="3268.07"/>
        <n v="8732.6200000000008"/>
        <n v="4710.1899999999996"/>
        <n v="5164.2700000000004"/>
        <n v="3016.48"/>
        <n v="5499.95"/>
        <n v="4783.24"/>
        <n v="2229.36"/>
        <n v="3432.13"/>
        <n v="2387.84"/>
        <n v="5898.16"/>
        <n v="5121.79"/>
        <n v="7551.19"/>
        <n v="3736.68"/>
        <n v="8620.41"/>
        <n v="3944.79"/>
        <n v="4168.8900000000003"/>
        <n v="14799.14"/>
        <n v="26966.87"/>
        <n v="3079.08"/>
        <n v="2747.69"/>
        <n v="8207.25"/>
        <n v="6919.07"/>
        <n v="8937.39"/>
        <n v="6874.28"/>
        <n v="3376.22"/>
        <n v="1144.77"/>
        <n v="8011.37"/>
        <n v="2149.7800000000002"/>
        <n v="3601.46"/>
        <n v="1440.87"/>
        <n v="2630.37"/>
        <n v="4995.8100000000004"/>
        <n v="2323.9299999999998"/>
        <n v="2114.37"/>
        <n v="3674.98"/>
        <n v="2104.3000000000002"/>
        <n v="3437.87"/>
        <n v="4139.75"/>
        <n v="4963.82"/>
        <n v="6871.97"/>
        <n v="2634.81"/>
        <n v="6734.02"/>
        <n v="16114.15"/>
        <n v="4099.97"/>
        <n v="8145.36"/>
        <n v="11812.71"/>
        <n v="3881.4"/>
        <n v="1601.1"/>
        <n v="1858.26"/>
        <n v="8576.48"/>
        <n v="6373.26"/>
        <n v="2982.45"/>
        <n v="4048.41"/>
        <n v="5088.55"/>
        <n v="8188.36"/>
        <n v="3973.71"/>
        <n v="4454.95"/>
        <n v="6323.58"/>
        <n v="1834.24"/>
        <n v="1626.06"/>
        <n v="7262.07"/>
        <n v="9862.3700000000008"/>
        <n v="9820.7000000000007"/>
        <n v="755.06"/>
        <n v="10882.75"/>
        <n v="4440.22"/>
        <n v="3683.86"/>
        <n v="3005.42"/>
        <n v="8429"/>
        <n v="7580.87"/>
        <n v="3731.08"/>
        <n v="9502.0300000000007"/>
        <n v="12403.68"/>
        <n v="5027.74"/>
        <n v="3657.27"/>
        <n v="15846.78"/>
        <n v="1673.45"/>
        <n v="2183.21"/>
        <n v="1538.41"/>
        <n v="9797.9500000000007"/>
        <n v="5758.28"/>
        <n v="398.96"/>
        <n v="3829.47"/>
        <n v="4709.58"/>
        <n v="252.16"/>
        <n v="719.95"/>
        <n v="3470.87"/>
        <n v="6566.81"/>
        <n v="7132.96"/>
        <n v="1783.32"/>
        <n v="7540.19"/>
        <n v="1039.1300000000001"/>
        <n v="5059.82"/>
        <n v="8084.94"/>
        <n v="9960.61"/>
        <n v="3811.58"/>
        <n v="7734.14"/>
        <n v="2769.66"/>
        <n v="4996.9399999999996"/>
        <n v="2752.26"/>
        <n v="6435.09"/>
        <n v="2749.34"/>
        <n v="20577.54"/>
        <n v="4027.1"/>
        <n v="10865.86"/>
        <n v="13029.47"/>
        <n v="7457.06"/>
        <n v="3121.75"/>
        <n v="18664.61"/>
        <n v="1542.45"/>
        <n v="7010.64"/>
        <n v="8647.57"/>
        <n v="10229.82"/>
        <n v="1488.42"/>
        <n v="1329.17"/>
        <n v="2655.98"/>
        <n v="3761.69"/>
        <n v="3288.96"/>
        <n v="553.41999999999996"/>
        <n v="9332.4699999999993"/>
        <n v="3447.12"/>
        <n v="1710.4"/>
        <n v="1844.94"/>
        <n v="1479.23"/>
        <n v="3290.55"/>
        <n v="2764.33"/>
        <n v="4385.49"/>
        <n v="2632.34"/>
        <n v="1328.18"/>
        <n v="384.94"/>
        <n v="6.67"/>
        <n v="115.6"/>
        <n v="803.97"/>
        <n v="4335.78"/>
        <n v="7755.2"/>
        <n v="3927.07"/>
        <n v="1684.25"/>
        <n v="6249.58"/>
        <n v="2857.08"/>
        <n v="9468.2199999999993"/>
        <n v="908.74"/>
        <n v="6181.81"/>
        <n v="458.15"/>
        <n v="2677.73"/>
        <n v="2875.22"/>
        <n v="2888.67"/>
        <n v="12197.29"/>
        <n v="1.45"/>
        <n v="3079.78"/>
        <n v="4422.5600000000004"/>
        <n v="326.32"/>
        <n v="36.17"/>
        <n v="23206.54"/>
        <n v="4601.37"/>
        <n v="6454.53"/>
        <n v="1815.49"/>
        <n v="106.82"/>
        <n v="9355.7999999999993"/>
        <n v="10701.01"/>
        <n v="6721.9"/>
        <n v="7022.99"/>
        <n v="8579.23"/>
        <n v="6799.17"/>
        <n v="14854.59"/>
        <n v="5852.59"/>
        <n v="8916.2800000000007"/>
        <n v="4998.9799999999996"/>
        <n v="9006.5"/>
        <n v="7909.87"/>
        <n v="12645.07"/>
        <n v="13078.52"/>
        <n v="4051.67"/>
        <n v="6006.63"/>
        <n v="3816.21"/>
        <n v="7324.27"/>
        <n v="2722.68"/>
        <n v="23471.38"/>
        <n v="10311.709999999999"/>
        <n v="20392.04"/>
        <n v="20819.57"/>
        <n v="10513.59"/>
        <n v="13656.1"/>
        <n v="11189.96"/>
        <n v="15774.16"/>
        <n v="35362.99"/>
        <n v="13491.58"/>
        <n v="27761.47"/>
        <n v="22616.62"/>
        <n v="4370.99"/>
        <n v="23443.26"/>
        <n v="3802.73"/>
        <n v="2633.98"/>
        <n v="678.86"/>
        <n v="3716.39"/>
        <n v="20055.810000000001"/>
        <n v="9389.94"/>
        <n v="10176.370000000001"/>
        <n v="6592.09"/>
        <n v="4185.09"/>
        <n v="2519.69"/>
        <n v="5443.02"/>
        <n v="12040.32"/>
        <n v="4580.91"/>
        <n v="6377.71"/>
        <n v="4762.88"/>
        <n v="3348.38"/>
        <n v="9901.85"/>
        <n v="13418.53"/>
        <n v="1837.27"/>
        <n v="2050.84"/>
        <n v="3753.83"/>
        <n v="2549.89"/>
        <n v="1414.08"/>
        <n v="5838.45"/>
        <n v="3625.17"/>
        <n v="2351.5300000000002"/>
        <n v="1608.87"/>
        <n v="2981.52"/>
        <n v="1958.82"/>
        <n v="3536.62"/>
        <n v="3760.98"/>
        <n v="1281.3499999999999"/>
        <n v="2367.9499999999998"/>
        <n v="3202.19"/>
        <n v="2879.32"/>
        <n v="2273.11"/>
        <n v="2137.6"/>
        <n v="2142.52"/>
        <n v="1713.35"/>
        <n v="608.71"/>
        <n v="8930.92"/>
        <n v="2617.35"/>
        <n v="4349.0600000000004"/>
        <n v="1683.9"/>
        <n v="1491.99"/>
        <n v="559.87"/>
        <n v="2986.51"/>
        <n v="718.66"/>
        <n v="3474.3"/>
        <n v="1401.86"/>
        <n v="2864.39"/>
        <n v="749.45"/>
        <n v="676.79"/>
        <n v="332.42"/>
        <n v="1732.59"/>
        <n v="5527.56"/>
        <n v="2931.6"/>
        <n v="6357.85"/>
        <n v="1521.3"/>
        <n v="1094.3"/>
        <n v="7263.69"/>
        <n v="2809.11"/>
        <n v="1023.64"/>
        <n v="1045.51"/>
        <n v="4410.08"/>
        <n v="4662.88"/>
        <n v="1945.09"/>
        <n v="833.58"/>
        <n v="5808.04"/>
        <n v="3374.96"/>
        <n v="725.39"/>
        <n v="915.47"/>
        <n v="158.99"/>
        <n v="2358.48"/>
        <n v="7213.83"/>
        <n v="2351.31"/>
        <n v="4748.1400000000003"/>
        <n v="8684.0499999999993"/>
        <n v="7434.14"/>
        <n v="2195.4"/>
        <n v="1266.53"/>
        <n v="4486.1899999999996"/>
        <n v="913.11"/>
        <n v="8424.75"/>
        <n v="4950.51"/>
        <n v="2913.8"/>
        <n v="404.49"/>
        <n v="275.92"/>
        <n v="14184.31"/>
        <n v="5692.89"/>
        <n v="3841.84"/>
        <n v="1811.41"/>
        <n v="2212.64"/>
        <n v="1796.02"/>
        <n v="6405.48"/>
        <n v="1309.6500000000001"/>
        <n v="457.47"/>
        <n v="1678.95"/>
        <n v="2057.9899999999998"/>
        <n v="483.3"/>
        <n v="3016.82"/>
        <n v="177.78"/>
        <n v="2378.8000000000002"/>
        <n v="2371.56"/>
        <n v="3906.27"/>
        <n v="2775.39"/>
        <n v="4979.51"/>
        <n v="2730.07"/>
        <n v="2292.5"/>
        <n v="347.03"/>
        <n v="30.7"/>
        <n v="4230.33"/>
        <n v="1162.75"/>
        <n v="260.97000000000003"/>
        <n v="1496.6"/>
        <n v="1749.58"/>
        <n v="3375.74"/>
        <n v="635.20000000000005"/>
        <n v="835.23"/>
        <n v="7696.02"/>
        <n v="4225.51"/>
        <n v="4080.17"/>
        <n v="2736.17"/>
        <n v="9749.4"/>
        <n v="9828.9"/>
        <n v="7966.32"/>
        <n v="8177.3"/>
        <n v="5174.46"/>
        <n v="3043.83"/>
        <n v="6301.67"/>
        <n v="6073.42"/>
        <n v="4757.03"/>
        <n v="2998.62"/>
        <n v="4245.97"/>
        <n v="9620.89"/>
        <n v="15171.03"/>
        <n v="16526.63"/>
        <n v="18711.43"/>
        <n v="17716.53"/>
        <n v="12064.69"/>
        <n v="12498.84"/>
        <n v="16926.43"/>
        <n v="3592.22"/>
        <n v="5209.95"/>
        <n v="10032.75"/>
        <n v="14911.28"/>
        <n v="6922.87"/>
        <n v="17932.28"/>
        <n v="18458.25"/>
        <n v="18082.830000000002"/>
        <n v="16230.82"/>
        <n v="18415.400000000001"/>
        <n v="8986.1"/>
        <n v="10395.23"/>
        <n v="7989.46"/>
        <n v="7692.28"/>
        <n v="6617.89"/>
        <n v="2245.35"/>
        <n v="29493.9"/>
        <n v="35013.519999999997"/>
        <n v="13119.17"/>
        <n v="16550.560000000001"/>
        <n v="2039.7"/>
        <n v="4157.68"/>
        <n v="11387.53"/>
        <n v="9524.2999999999993"/>
        <n v="4433.49"/>
        <n v="1700.9"/>
        <n v="4676.4799999999996"/>
        <n v="3394.13"/>
        <n v="825.67"/>
        <n v="4836.21"/>
        <n v="4551.97"/>
        <n v="4605.57"/>
        <n v="2970.98"/>
        <n v="2389.5500000000002"/>
        <n v="5780.9"/>
        <n v="3025.73"/>
        <n v="3353.82"/>
        <n v="3048.2"/>
        <n v="5440.37"/>
        <n v="5889.26"/>
        <n v="4753.2"/>
        <n v="1304.96"/>
        <n v="3418.28"/>
        <n v="5190.38"/>
        <n v="8341.16"/>
        <n v="5280.13"/>
        <n v="8459.99"/>
        <n v="5117.1000000000004"/>
        <n v="5384.56"/>
        <n v="1084.1500000000001"/>
        <n v="3262.36"/>
        <n v="4181.93"/>
        <n v="2032.33"/>
        <n v="1034.0899999999999"/>
        <n v="3098.84"/>
        <n v="7722.42"/>
        <n v="2451.1799999999998"/>
        <n v="520.04999999999995"/>
        <n v="769.02"/>
        <n v="29593.67"/>
        <n v="1470.87"/>
        <n v="1911.9"/>
        <n v="4516.4799999999996"/>
        <n v="1773.3"/>
        <n v="1745.16"/>
        <n v="5673.7"/>
        <n v="696.95"/>
        <n v="3748.57"/>
        <n v="809.02"/>
        <n v="775.39"/>
        <n v="448.73"/>
        <n v="880.89"/>
        <n v="1295.51"/>
        <n v="1662.16"/>
        <n v="1321.16"/>
        <n v="9988.5499999999993"/>
        <n v="5870.45"/>
        <n v="1344.48"/>
        <n v="3249.13"/>
        <n v="6257.28"/>
        <n v="4028.09"/>
        <n v="5121.0200000000004"/>
        <n v="4570.21"/>
        <n v="2210.9499999999998"/>
        <n v="5451.48"/>
        <n v="1568.1"/>
        <n v="642"/>
        <n v="4291.54"/>
        <n v="931.94"/>
        <n v="7412.8"/>
        <n v="8367.18"/>
        <n v="14081.21"/>
        <n v="10295.870000000001"/>
        <n v="926.07"/>
        <n v="1076.31"/>
        <n v="350.46"/>
        <n v="2527.63"/>
        <n v="3058.75"/>
        <n v="1453.6"/>
        <n v="7640.51"/>
        <n v="5109.3"/>
        <n v="377.76"/>
        <n v="645.80999999999995"/>
        <n v="1046.32"/>
        <n v="3937.6"/>
        <n v="1315.22"/>
        <n v="129.5"/>
        <n v="1071.98"/>
        <n v="1630.17"/>
        <n v="861.79"/>
        <n v="8280.7999999999993"/>
        <n v="4597.74"/>
        <n v="6735.92"/>
        <n v="3375.81"/>
        <n v="10563.28"/>
        <n v="5868.59"/>
        <n v="4720.8900000000003"/>
        <n v="4390.42"/>
        <n v="4451.7"/>
        <n v="2202.0500000000002"/>
        <n v="3791.76"/>
        <n v="1436.55"/>
        <n v="13035"/>
        <n v="6482.43"/>
        <n v="9498.43"/>
        <n v="3059.39"/>
        <n v="36.85"/>
        <n v="2798.9"/>
        <n v="7808.36"/>
        <n v="3789.28"/>
        <n v="6211.96"/>
        <n v="657.2"/>
        <n v="2604.73"/>
        <n v="6705.88"/>
        <n v="2861.74"/>
        <n v="5844.47"/>
        <n v="1680.04"/>
        <n v="1443.41"/>
        <n v="2307.2399999999998"/>
        <n v="5339.97"/>
        <n v="18433.87"/>
        <n v="12182.95"/>
        <n v="6664.23"/>
        <n v="6345.98"/>
        <n v="7067.4"/>
        <n v="9716.9599999999991"/>
        <n v="2166.0700000000002"/>
        <n v="5808.47"/>
        <n v="3151.57"/>
        <n v="1536.15"/>
        <n v="5343.38"/>
        <n v="3452.4"/>
        <n v="2227.06"/>
        <n v="2307.9899999999998"/>
        <n v="2102.61"/>
        <n v="301.5"/>
        <n v="2524.02"/>
        <n v="2273.3000000000002"/>
        <n v="1.59"/>
        <n v="11093.56"/>
        <n v="1362.79"/>
        <n v="1236.1500000000001"/>
        <n v="558.70000000000005"/>
        <n v="6630.25"/>
        <n v="94.84"/>
        <n v="944.21"/>
        <n v="2673.21"/>
        <n v="2340.21"/>
        <n v="494.06"/>
        <n v="12464.59"/>
        <n v="925.74"/>
        <n v="857.94"/>
        <n v="1152.44"/>
        <n v="2812.4"/>
        <n v="1757.08"/>
        <n v="928.29"/>
        <n v="3136.52"/>
        <n v="1661.16"/>
        <n v="1511.65"/>
        <n v="1050.79"/>
        <n v="10728.31"/>
        <n v="3444.99"/>
        <n v="11711.58"/>
        <n v="4048.37"/>
        <n v="5766.41"/>
        <n v="3100.66"/>
        <n v="5520.46"/>
        <n v="5785.29"/>
        <n v="5601.43"/>
        <n v="1163.45"/>
        <n v="9077.6"/>
        <n v="5662.83"/>
        <n v="1966.9"/>
        <n v="4352.1499999999996"/>
        <n v="9825.49"/>
        <n v="5644.18"/>
        <n v="2703.5"/>
        <n v="5498.12"/>
        <n v="2253.0300000000002"/>
        <n v="1592.25"/>
        <n v="3397.14"/>
        <n v="4522.5"/>
        <n v="1019.89"/>
        <n v="1223.6400000000001"/>
        <n v="6687.14"/>
        <n v="4458.67"/>
        <n v="10101.879999999999"/>
        <n v="14901.49"/>
        <n v="857.13"/>
        <n v="6804.72"/>
        <n v="5750.98"/>
        <n v="7387.09"/>
        <n v="9271.08"/>
        <n v="13646.57"/>
        <n v="41882.28"/>
        <n v="13737.39"/>
        <n v="23111.51"/>
        <n v="20327.990000000002"/>
        <n v="13680.69"/>
        <n v="6768.1"/>
        <n v="23921"/>
        <n v="21828.35"/>
        <n v="25685.43"/>
        <n v="19808.96"/>
        <n v="9851.7900000000009"/>
        <n v="8906.61"/>
        <n v="11233.19"/>
        <n v="10071.86"/>
        <n v="6208.6"/>
        <n v="9302.2900000000009"/>
        <n v="24608.02"/>
        <n v="22502.69"/>
        <n v="16235.3"/>
        <n v="24456.98"/>
        <n v="15447.32"/>
        <n v="42125.03"/>
        <n v="3108.05"/>
        <n v="6993.11"/>
        <n v="14655.13"/>
        <n v="3506.56"/>
        <n v="4119.38"/>
        <n v="2131.9899999999998"/>
        <n v="2217.0500000000002"/>
        <n v="6678.82"/>
        <n v="17392.099999999999"/>
        <n v="1880.8"/>
        <n v="1150.04"/>
        <n v="2595.09"/>
        <n v="365.62"/>
        <n v="3384.26"/>
        <n v="2.71"/>
        <n v="538.51"/>
        <n v="567.92999999999995"/>
        <n v="7977.04"/>
        <n v="1002.48"/>
        <n v="678.74"/>
        <n v="445.09"/>
        <n v="2576.0500000000002"/>
        <n v="670.55"/>
        <n v="844.91"/>
        <n v="274.54000000000002"/>
        <n v="1969.82"/>
        <n v="726.55"/>
        <n v="358.75"/>
        <n v="1373.67"/>
        <n v="990.76"/>
        <n v="1017.38"/>
        <n v="1456.95"/>
        <n v="1923.76"/>
        <n v="682.24"/>
        <n v="807.1"/>
        <n v="308.81"/>
        <n v="1986.04"/>
        <n v="436.2"/>
        <n v="424.72"/>
        <n v="158.16"/>
        <n v="2853.3"/>
        <n v="5524.65"/>
        <n v="2502.7399999999998"/>
        <n v="826.83"/>
        <n v="362.16"/>
        <n v="3028.98"/>
        <n v="4168.5200000000004"/>
        <n v="6450.03"/>
        <n v="1394.37"/>
        <n v="1725.59"/>
        <n v="2515.4499999999998"/>
        <n v="1918.73"/>
        <n v="2447.6"/>
        <n v="1690.67"/>
        <n v="1267.1300000000001"/>
        <n v="915"/>
        <n v="3908.47"/>
        <n v="3748.61"/>
        <n v="1594.19"/>
        <n v="3716.87"/>
        <n v="1993.43"/>
        <n v="2861.91"/>
        <n v="2400.11"/>
        <n v="7.55"/>
        <n v="1423.25"/>
        <n v="2584.35"/>
        <n v="6373.18"/>
        <n v="6957.75"/>
        <n v="2264.87"/>
        <n v="789.09"/>
        <n v="169.62"/>
        <n v="4448.4399999999996"/>
        <n v="3296.88"/>
        <n v="10616.97"/>
        <n v="3456.57"/>
        <n v="6413.13"/>
        <n v="957.89"/>
        <n v="5448.26"/>
        <n v="3708.46"/>
        <n v="4173.6000000000004"/>
        <n v="5138.13"/>
        <n v="4054.11"/>
        <n v="2006.62"/>
        <n v="1906.16"/>
        <n v="2253.6"/>
        <n v="4473.17"/>
        <n v="5597.49"/>
        <n v="26803.38"/>
        <n v="2411.69"/>
        <n v="12166.07"/>
        <n v="8277.07"/>
        <n v="3414.33"/>
        <n v="3135.8"/>
        <n v="5953.03"/>
        <n v="3285.75"/>
        <n v="3133.99"/>
        <n v="3942.63"/>
        <n v="10356.91"/>
        <n v="10445.68"/>
        <n v="11525.26"/>
        <n v="10261.57"/>
        <n v="3835.35"/>
        <n v="255.21"/>
        <n v="2935.21"/>
        <n v="221.76"/>
        <n v="858.7"/>
        <n v="1898.63"/>
        <n v="2521.67"/>
        <n v="4353.3900000000003"/>
        <n v="1500.13"/>
        <n v="397.86"/>
        <n v="4728.5600000000004"/>
        <n v="3858.53"/>
        <n v="9868.16"/>
        <n v="10575.24"/>
        <n v="602.88"/>
        <n v="3587.04"/>
        <n v="8032.91"/>
        <n v="3157.99"/>
        <n v="5073.12"/>
        <n v="3003.31"/>
        <n v="2533.4"/>
        <n v="4944.45"/>
        <n v="1202.0899999999999"/>
        <n v="4044.4"/>
        <n v="1145.6099999999999"/>
        <n v="1432.35"/>
        <n v="1626.38"/>
        <n v="1476.29"/>
        <n v="11977.03"/>
        <n v="4213.91"/>
        <n v="7685.81"/>
        <n v="5687.47"/>
        <n v="1642.22"/>
        <n v="1094.97"/>
        <n v="649.98"/>
        <n v="275.27999999999997"/>
        <n v="646.77"/>
        <n v="679.18"/>
        <n v="4434.7299999999996"/>
        <n v="1796.65"/>
        <n v="4657.6400000000003"/>
        <n v="1292.72"/>
        <n v="4971.93"/>
        <n v="2548.4299999999998"/>
        <n v="1354.76"/>
        <n v="1461.38"/>
        <n v="1815.14"/>
        <n v="3920.8"/>
        <n v="3958.8"/>
        <n v="3587.48"/>
        <n v="5158.6499999999996"/>
        <n v="3490.14"/>
        <n v="8573.11"/>
        <n v="2590.15"/>
        <n v="2422.79"/>
        <n v="2469.0100000000002"/>
        <n v="1325.95"/>
        <n v="179.06"/>
        <n v="388.05"/>
        <n v="4881.62"/>
        <n v="1134.5"/>
        <n v="2712.14"/>
        <n v="2344.37"/>
        <n v="2602.4"/>
        <n v="2363.16"/>
        <n v="4852.38"/>
        <n v="3084.61"/>
        <n v="2353.4"/>
        <n v="1108.3499999999999"/>
        <n v="1787.77"/>
        <n v="953.29"/>
        <n v="4818.83"/>
        <n v="3937.64"/>
        <n v="1775.83"/>
        <n v="1893.4"/>
        <n v="10.26"/>
        <n v="2793.8"/>
        <n v="4510.0600000000004"/>
        <n v="5764.18"/>
        <n v="3066.38"/>
        <n v="3649.17"/>
        <n v="2681.64"/>
        <n v="10362.42"/>
        <n v="7627.1"/>
        <n v="5700.96"/>
        <n v="3586.71"/>
        <n v="4261.34"/>
        <n v="6661.87"/>
        <n v="2392.94"/>
        <n v="4995.1400000000003"/>
        <n v="1239.7"/>
        <n v="1197.8499999999999"/>
        <n v="1833.39"/>
        <n v="1978.79"/>
        <n v="371.3"/>
        <n v="5632.88"/>
        <n v="7893.13"/>
        <n v="2064.1"/>
        <n v="6445"/>
        <n v="1879.47"/>
        <n v="1789.42"/>
        <n v="177.73"/>
        <n v="366.35"/>
        <n v="2278.88"/>
        <n v="6468.18"/>
        <n v="2942.5"/>
        <n v="2329.2399999999998"/>
        <n v="2648.58"/>
        <n v="804.95"/>
        <n v="7072.22"/>
        <n v="3117.36"/>
        <n v="4049.53"/>
        <n v="2018.37"/>
        <n v="3390.68"/>
        <n v="2811.84"/>
        <n v="4550.59"/>
        <n v="1045.68"/>
        <n v="3839.76"/>
        <n v="7036.53"/>
        <n v="15528.47"/>
        <n v="12181.56"/>
        <n v="7682.8"/>
        <n v="2672.01"/>
        <n v="10710.97"/>
        <n v="2723.65"/>
        <n v="3423.53"/>
        <n v="1801.19"/>
        <n v="12685.2"/>
        <n v="9763.5"/>
        <n v="238.05"/>
        <n v="15380.68"/>
        <n v="10315.1"/>
        <n v="9427.32"/>
        <n v="12974.96"/>
        <n v="13262.21"/>
        <n v="4771.01"/>
        <n v="18565.009999999998"/>
        <n v="7639.07"/>
        <n v="7639.42"/>
        <n v="8581.24"/>
        <n v="14527.75"/>
        <n v="11044.45"/>
        <n v="7755.52"/>
        <n v="9490.0499999999993"/>
        <n v="9285.57"/>
        <n v="1164.71"/>
        <n v="656.21"/>
        <n v="2432.1799999999998"/>
        <n v="196.21"/>
        <n v="3394.18"/>
        <n v="1613.39"/>
        <n v="2515.9699999999998"/>
        <n v="2103.7800000000002"/>
        <n v="1252.18"/>
        <n v="2962.54"/>
        <n v="4523.87"/>
        <n v="3062.75"/>
        <n v="433.63"/>
        <n v="10709.6"/>
        <n v="757.53"/>
        <n v="1366.67"/>
        <n v="2462.5100000000002"/>
        <n v="16771.41"/>
        <n v="22793.63"/>
        <n v="9515.64"/>
        <n v="8078.61"/>
        <n v="3873.59"/>
        <n v="12746.57"/>
        <n v="1607.95"/>
        <n v="2686.97"/>
        <n v="4664.1000000000004"/>
        <n v="3833.31"/>
        <n v="7219.93"/>
        <n v="8309.99"/>
        <n v="4003.31"/>
        <n v="8034.24"/>
        <n v="15277.83"/>
        <n v="1349.65"/>
        <n v="3043.55"/>
        <n v="3464.69"/>
        <n v="1864.82"/>
        <n v="2786.25"/>
        <n v="7689.14"/>
        <n v="1274.54"/>
        <n v="6790.51"/>
        <n v="10136.540000000001"/>
        <n v="3695.41"/>
        <n v="29236.97"/>
        <n v="9774.0400000000009"/>
        <n v="4191.8500000000004"/>
        <n v="2175.6"/>
        <n v="2797.1"/>
        <n v="3560.55"/>
        <n v="4115.41"/>
        <n v="2523.96"/>
        <n v="2619.69"/>
        <n v="2774.26"/>
        <n v="4313.58"/>
        <n v="8978.48"/>
        <n v="10255.26"/>
        <n v="921.16"/>
        <n v="1891.01"/>
        <n v="9972.48"/>
        <n v="17501.89"/>
        <n v="10648.09"/>
        <n v="7488.61"/>
        <n v="2089.4"/>
        <n v="5633.61"/>
        <n v="675.92"/>
        <n v="1470.31"/>
        <n v="2025.56"/>
        <n v="10224.540000000001"/>
        <n v="2562.6999999999998"/>
        <n v="7309.39"/>
        <n v="743.49"/>
        <n v="3451.35"/>
        <n v="797.49"/>
        <n v="3261.86"/>
        <n v="44.29"/>
        <n v="5363.49"/>
        <n v="6365.32"/>
        <n v="6651.19"/>
        <n v="9361.17"/>
        <n v="8406.26"/>
        <n v="7515.39"/>
        <n v="2524.27"/>
        <n v="1711.51"/>
        <n v="4601.22"/>
        <n v="4437.54"/>
        <n v="2250.0500000000002"/>
        <n v="142.47999999999999"/>
        <n v="827.43"/>
        <n v="2758.8"/>
        <n v="2516.41"/>
        <n v="6862.66"/>
        <n v="1382.65"/>
        <n v="809.92"/>
        <n v="861.69"/>
        <n v="17.52"/>
        <n v="12178.94"/>
        <n v="9844.06"/>
        <n v="4045.35"/>
        <n v="136.41999999999999"/>
        <n v="1546.52"/>
        <n v="1790.98"/>
        <n v="5492.92"/>
        <n v="38.99"/>
        <n v="340.09"/>
        <n v="12322"/>
        <n v="3369.17"/>
        <n v="4788.22"/>
        <n v="3454.91"/>
        <n v="854.2"/>
        <n v="903.86"/>
        <n v="6475.29"/>
        <n v="9296.3700000000008"/>
        <n v="3085.86"/>
        <n v="12305.38"/>
        <n v="2776.89"/>
        <n v="4773.01"/>
        <n v="3983.59"/>
        <n v="816.25"/>
        <n v="1246.19"/>
        <n v="4639.0200000000004"/>
        <n v="7677.73"/>
        <n v="864.94"/>
        <n v="8222.9"/>
        <n v="2945.96"/>
        <n v="2021.65"/>
        <n v="1574.87"/>
        <n v="1618.24"/>
        <n v="7492.32"/>
        <n v="2845.01"/>
        <n v="3163.41"/>
        <n v="774.2"/>
        <n v="5712.29"/>
        <n v="2059.02"/>
        <n v="6507.34"/>
        <n v="4522.01"/>
        <n v="3779.31"/>
        <n v="13821.32"/>
        <n v="11491.27"/>
        <n v="5629.03"/>
        <n v="7664.22"/>
        <n v="1870.29"/>
        <n v="2790.31"/>
        <n v="7759.64"/>
        <n v="5123.04"/>
        <n v="2583.59"/>
        <n v="5508.65"/>
        <n v="7060.9"/>
        <n v="10467.530000000001"/>
        <n v="13474.09"/>
        <n v="8405.08"/>
        <n v="10430.74"/>
        <n v="7831.29"/>
        <n v="3074.42"/>
        <n v="6096.59"/>
        <n v="1696.14"/>
        <n v="9563.27"/>
        <n v="9586.81"/>
        <n v="7652.89"/>
        <n v="10262.299999999999"/>
        <n v="20051.599999999999"/>
        <n v="22533.22"/>
        <n v="18259.349999999999"/>
        <n v="16276.89"/>
        <n v="10745.92"/>
        <n v="13635.82"/>
        <n v="2756.68"/>
        <n v="1830.09"/>
        <n v="3001.77"/>
        <n v="1420.39"/>
        <n v="1874.53"/>
        <n v="5352.86"/>
        <n v="5005.53"/>
        <n v="5651.63"/>
        <n v="2622.48"/>
        <n v="3480.29"/>
        <n v="11511.69"/>
        <n v="2861.26"/>
        <n v="3397.15"/>
        <n v="17417.990000000002"/>
        <n v="10407.48"/>
        <n v="5386.13"/>
        <n v="5003.18"/>
        <n v="10791.56"/>
        <n v="6933.61"/>
        <n v="4548.08"/>
        <n v="16.45"/>
        <n v="27.29"/>
        <n v="5430.64"/>
        <n v="1084.1600000000001"/>
        <n v="5053.59"/>
        <n v="5650.64"/>
        <n v="1461.06"/>
        <n v="2011.76"/>
        <n v="1892.29"/>
        <n v="2512.16"/>
        <n v="2049.71"/>
        <n v="2583.5100000000002"/>
        <n v="2524.36"/>
        <n v="1687.02"/>
        <n v="4137.75"/>
        <n v="5820.79"/>
        <n v="1519.7"/>
        <n v="6200.83"/>
        <n v="3125.06"/>
        <n v="3416.65"/>
        <n v="5064.43"/>
        <n v="2009.73"/>
        <n v="10064.77"/>
        <n v="7777.42"/>
        <n v="7886.18"/>
        <n v="735.32"/>
        <n v="9065.4"/>
        <n v="1142.6099999999999"/>
        <n v="7246.5"/>
        <n v="10464.709999999999"/>
        <n v="2967.54"/>
        <n v="2841.22"/>
        <n v="7092.54"/>
        <n v="9262.76"/>
        <n v="12713.64"/>
        <n v="5923.91"/>
        <n v="6223.59"/>
        <n v="4192.2299999999996"/>
        <n v="3594.78"/>
        <n v="4270.3"/>
        <n v="4361.07"/>
        <n v="4900.04"/>
        <n v="18358.87"/>
        <n v="11757.98"/>
        <n v="2370.1"/>
        <n v="1967.67"/>
        <n v="1921.81"/>
        <n v="2099.0500000000002"/>
        <n v="3750.2"/>
        <n v="8628.27"/>
        <n v="5536.38"/>
        <n v="5757.64"/>
        <n v="7523.66"/>
        <n v="2997.02"/>
        <n v="1728.72"/>
        <n v="3081.6"/>
        <n v="4927.5"/>
        <n v="4641.09"/>
        <n v="4506.01"/>
        <n v="3860.4"/>
        <n v="1254.26"/>
        <n v="8216.9599999999991"/>
        <n v="6722.59"/>
        <n v="10656.08"/>
        <n v="13216.49"/>
        <n v="5786.57"/>
        <n v="5107.29"/>
        <n v="1232.49"/>
        <n v="2627.33"/>
        <n v="9560.24"/>
        <n v="6100.8"/>
        <n v="3009.44"/>
        <n v="6939.51"/>
        <n v="5074.72"/>
        <n v="4467.42"/>
        <n v="9124.15"/>
        <n v="5827.65"/>
        <n v="4618.6000000000004"/>
        <n v="5865.44"/>
        <n v="1603.36"/>
        <n v="6767.76"/>
        <n v="10667.4"/>
        <n v="10923.22"/>
        <n v="9295.94"/>
        <n v="5455.83"/>
        <n v="6121.93"/>
        <n v="9037.3799999999992"/>
        <n v="9572.27"/>
        <n v="3247.58"/>
        <n v="2948.19"/>
        <n v="352.69"/>
        <n v="4225"/>
        <n v="2120.15"/>
        <n v="1538.23"/>
        <n v="259.83999999999997"/>
        <n v="1290.3499999999999"/>
        <n v="1499.7"/>
        <n v="3223.64"/>
        <n v="11971.32"/>
        <n v="8583.6200000000008"/>
        <n v="8490.76"/>
        <n v="8129.52"/>
        <n v="6698.07"/>
        <n v="11901.97"/>
        <n v="17913.11"/>
        <n v="8897.14"/>
        <n v="3097.49"/>
        <n v="3519.81"/>
        <n v="6288.97"/>
        <n v="3431.59"/>
        <n v="6905.23"/>
        <n v="7608.64"/>
        <n v="3495.78"/>
        <n v="6348.3"/>
        <n v="3495.21"/>
        <n v="2504.12"/>
        <n v="4051.33"/>
        <n v="7136.66"/>
        <n v="10340.6"/>
        <n v="5576.15"/>
        <n v="7137.67"/>
        <n v="4425.71"/>
        <n v="7273.17"/>
        <n v="3678.99"/>
        <n v="9912.9599999999991"/>
        <n v="229.73"/>
        <n v="991.05"/>
        <n v="16791.009999999998"/>
        <n v="10275.77"/>
        <n v="7340.95"/>
        <n v="6463.41"/>
        <n v="5037.1099999999997"/>
        <n v="23775.48"/>
        <n v="28369.58"/>
        <n v="3758.9"/>
        <n v="8657.7900000000009"/>
        <n v="17077.080000000002"/>
        <n v="11330.5"/>
        <n v="8268.07"/>
        <n v="4090.04"/>
        <n v="11777.87"/>
        <n v="7883.96"/>
        <n v="11801.66"/>
        <n v="10085.68"/>
        <n v="15157.41"/>
        <n v="542.5"/>
        <n v="1342.62"/>
        <n v="1110.99"/>
        <n v="2494.5"/>
        <n v="5448.96"/>
        <n v="303.13"/>
        <n v="1007.8"/>
        <n v="516.96"/>
        <n v="3122.34"/>
        <n v="1821.38"/>
        <n v="1441.23"/>
        <n v="157.94"/>
        <n v="2273.38"/>
        <n v="3521.65"/>
        <n v="6302.35"/>
        <n v="2335.2399999999998"/>
        <n v="6347.34"/>
        <n v="1856.86"/>
        <n v="977.49"/>
        <n v="4558.49"/>
        <n v="511.34"/>
        <n v="4159.4799999999996"/>
        <n v="4666.3500000000004"/>
        <n v="2681.18"/>
        <n v="3497.58"/>
        <n v="2928.03"/>
        <n v="3639.91"/>
        <n v="2296.83"/>
        <n v="1438.03"/>
        <n v="793.21"/>
        <n v="2743.3"/>
        <n v="3079.15"/>
        <n v="2232.09"/>
        <n v="409.56"/>
        <n v="1525.05"/>
        <n v="1989.93"/>
        <n v="5453.58"/>
        <n v="5268.9"/>
        <n v="1563.65"/>
        <n v="1409.54"/>
        <n v="281.82"/>
        <n v="1622.71"/>
        <n v="2953.57"/>
        <n v="1716.01"/>
        <n v="1179.82"/>
        <n v="1536.58"/>
        <n v="11221.28"/>
        <n v="2649.69"/>
        <n v="627.49"/>
        <n v="3414.73"/>
        <n v="476.22"/>
        <n v="938.25"/>
        <n v="1641.65"/>
        <n v="4894.96"/>
        <n v="8761.15"/>
        <n v="166.47"/>
        <n v="322.14"/>
        <n v="7003.46"/>
        <n v="871.68"/>
        <n v="9178.85"/>
        <n v="5512.67"/>
        <n v="965.63"/>
        <n v="484.44"/>
        <n v="4066.35"/>
        <n v="896.57"/>
        <n v="5078.6000000000004"/>
        <n v="1936.38"/>
        <n v="2096.35"/>
        <n v="3512.96"/>
        <n v="584.75"/>
        <n v="516.95000000000005"/>
        <n v="2840.25"/>
        <n v="478.48"/>
        <n v="1183.73"/>
        <n v="2796.35"/>
        <n v="1987.95"/>
        <n v="3749.45"/>
        <n v="1831.65"/>
        <n v="5166.47"/>
        <n v="3239"/>
        <n v="294.43"/>
        <n v="251.66"/>
        <n v="792.36"/>
        <n v="2553.9699999999998"/>
        <n v="1404.67"/>
        <n v="567.39"/>
        <n v="1854.18"/>
        <n v="3405.32"/>
        <n v="786.05"/>
        <n v="3818.72"/>
        <n v="4236.63"/>
        <n v="822.43"/>
        <n v="1709.84"/>
        <n v="2259.04"/>
        <n v="897.01"/>
        <n v="403.8"/>
        <n v="647.26"/>
        <n v="8946.42"/>
        <n v="15911.09"/>
        <n v="1494.48"/>
        <n v="3567.29"/>
        <n v="4525.88"/>
        <n v="1264.1600000000001"/>
        <n v="3056.53"/>
        <n v="1779.83"/>
        <n v="1746.32"/>
        <n v="6625.31"/>
        <n v="979.2"/>
        <n v="3670.12"/>
        <n v="7852.74"/>
        <n v="748.17"/>
        <n v="3328.4"/>
        <n v="3608.33"/>
        <n v="2245.84"/>
        <n v="1242.48"/>
        <n v="3666.07"/>
        <n v="8095.1"/>
        <n v="3856.93"/>
        <n v="3994.89"/>
        <n v="6163.34"/>
        <n v="1910.78"/>
        <n v="3871.19"/>
        <n v="1415.64"/>
        <n v="795.11"/>
        <n v="537.65"/>
        <n v="5141.3100000000004"/>
        <n v="889.5"/>
        <n v="1274.53"/>
        <n v="1027.7"/>
        <n v="1788.66"/>
        <n v="688.51"/>
        <n v="568.20000000000005"/>
        <n v="399.62"/>
        <n v="1489.3"/>
        <n v="965.57"/>
        <n v="3369.67"/>
        <n v="535.04999999999995"/>
        <n v="6502.21"/>
        <n v="1538.69"/>
        <n v="1366.78"/>
        <n v="994.06"/>
        <n v="4540.95"/>
        <n v="847.21"/>
        <n v="6330.29"/>
        <n v="2339.4699999999998"/>
        <n v="4474.9799999999996"/>
        <n v="4412.05"/>
        <n v="5711.27"/>
        <n v="5570.18"/>
        <n v="8853.77"/>
        <n v="524.77"/>
        <n v="1563.92"/>
        <n v="1693.12"/>
        <n v="1849.96"/>
        <n v="1397.85"/>
        <n v="3910.21"/>
        <n v="1955.64"/>
        <n v="1214.3900000000001"/>
        <n v="1190.94"/>
        <n v="888.3"/>
        <n v="1020.06"/>
        <n v="2248.92"/>
        <n v="2723.18"/>
        <n v="2117.56"/>
        <n v="885.57"/>
        <n v="6892.04"/>
        <n v="4493.6499999999996"/>
        <n v="2210.7199999999998"/>
        <n v="1841.19"/>
        <n v="4016.25"/>
        <n v="1564.29"/>
        <n v="1624.27"/>
        <n v="1924.22"/>
        <n v="20313.62"/>
        <n v="1509.94"/>
        <n v="4785.8100000000004"/>
        <n v="1611.74"/>
        <n v="3180.28"/>
        <n v="1916.39"/>
        <n v="770.13"/>
        <n v="1516.09"/>
        <n v="1660.43"/>
        <n v="3021.29"/>
        <n v="1776.55"/>
        <n v="204.19"/>
        <n v="785.47"/>
        <n v="2012.4"/>
        <n v="14083.45"/>
        <n v="377.18"/>
        <n v="3406.9"/>
        <n v="549.89"/>
        <n v="1295.56"/>
        <n v="1181.4100000000001"/>
        <n v="3108.29"/>
        <n v="6394.42"/>
        <n v="12544.53"/>
        <n v="5186.3100000000004"/>
        <n v="1007.03"/>
        <n v="435.9"/>
        <n v="2246.27"/>
        <n v="476.29"/>
        <n v="5447.3"/>
        <n v="11391.2"/>
        <n v="281.83999999999997"/>
        <n v="338.31"/>
        <n v="1373.87"/>
        <n v="1543.09"/>
        <n v="3175.18"/>
        <n v="2159.71"/>
        <n v="465.22"/>
        <n v="945.34"/>
        <n v="893.38"/>
        <n v="409.98"/>
        <n v="1165.28"/>
        <n v="2439.7800000000002"/>
        <n v="3527.7"/>
        <n v="676.81"/>
        <n v="6280.84"/>
        <n v="4605.9399999999996"/>
        <n v="2880.03"/>
        <n v="784.9"/>
        <n v="897.05"/>
        <n v="1356.17"/>
        <n v="3066.55"/>
        <n v="3166.06"/>
        <n v="560.89"/>
        <n v="1752.03"/>
        <n v="247.95"/>
        <n v="8235.89"/>
        <n v="4041.15"/>
        <n v="521.92999999999995"/>
        <n v="2749.08"/>
        <n v="2650.58"/>
        <n v="2464.5100000000002"/>
        <n v="5711.84"/>
        <n v="210.42"/>
        <n v="3841.22"/>
        <n v="759.32"/>
        <n v="4561.78"/>
        <n v="305"/>
        <n v="2222.4299999999998"/>
        <n v="1372.44"/>
        <n v="329.97"/>
        <n v="5191.32"/>
        <n v="1684.23"/>
        <n v="938.71"/>
        <n v="2917.11"/>
        <n v="1088.6300000000001"/>
        <n v="1804.24"/>
        <n v="6791.46"/>
        <n v="385.68"/>
        <n v="1189.21"/>
        <n v="743"/>
        <n v="1142.55"/>
        <n v="738.82"/>
        <n v="1268.5999999999999"/>
        <n v="1892.18"/>
        <n v="8012.25"/>
        <n v="5862.11"/>
        <n v="655.4"/>
        <n v="1238.44"/>
        <n v="714.21"/>
        <n v="13170.84"/>
        <n v="5234.82"/>
        <n v="12460.65"/>
        <n v="1737.83"/>
        <n v="1458.33"/>
        <n v="4439.12"/>
        <n v="2257.2399999999998"/>
        <n v="636.74"/>
        <n v="943.03"/>
        <n v="231.26"/>
        <n v="1967.06"/>
        <n v="733.51"/>
        <n v="2230.59"/>
        <n v="1648.58"/>
        <n v="8503.94"/>
        <n v="1583.18"/>
        <n v="1616.27"/>
        <n v="2310.64"/>
        <n v="912.26"/>
        <n v="1311.89"/>
        <n v="2045.88"/>
        <n v="246.44"/>
        <n v="820.45"/>
        <n v="2541.0300000000002"/>
        <n v="7248.37"/>
        <n v="10038.120000000001"/>
        <n v="4258.62"/>
        <n v="5783.29"/>
        <n v="508.65"/>
        <n v="486.94"/>
        <n v="121.25"/>
        <n v="1626.2"/>
        <n v="3106.41"/>
        <n v="3602.02"/>
        <n v="386.91"/>
        <n v="5405.75"/>
        <n v="2431.1799999999998"/>
        <n v="4387.5"/>
        <n v="28.74"/>
        <n v="1015.36"/>
        <n v="502.27"/>
        <n v="1023.49"/>
        <n v="2771.9"/>
        <n v="349.66"/>
        <n v="165.39"/>
        <n v="3051.31"/>
        <n v="806.54"/>
        <n v="7242.71"/>
        <n v="5730.82"/>
        <n v="750.54"/>
        <n v="3020.49"/>
        <n v="8006.95"/>
        <n v="398.31"/>
        <n v="330.31"/>
        <n v="154.44"/>
        <n v="261.24"/>
        <n v="2895.09"/>
        <n v="3395.01"/>
        <n v="9325.99"/>
        <n v="328.35"/>
        <n v="1749.45"/>
        <n v="1240.51"/>
        <n v="691.26"/>
        <n v="356.91"/>
        <n v="5535.04"/>
        <n v="3118.24"/>
        <n v="16834.240000000002"/>
        <n v="11227.63"/>
        <n v="14812.68"/>
        <n v="9416.19"/>
        <n v="16406.2"/>
        <n v="13353.41"/>
        <n v="1257.31"/>
        <n v="2511.92"/>
        <n v="2581.0500000000002"/>
        <n v="7527.56"/>
        <n v="6719.39"/>
        <n v="5894.93"/>
        <n v="5583.57"/>
        <n v="6301.23"/>
        <n v="6643.84"/>
        <n v="10400.76"/>
        <n v="645.25"/>
        <n v="788.95"/>
        <n v="7449.92"/>
        <n v="1327.34"/>
        <n v="2935.27"/>
        <n v="1885.54"/>
        <n v="2581.61"/>
        <n v="410.64"/>
        <n v="673.69"/>
        <n v="312.83"/>
        <n v="2304.9699999999998"/>
        <n v="692.66"/>
        <n v="592.71"/>
        <n v="439.41"/>
        <n v="11671.14"/>
        <n v="5757.97"/>
        <n v="1283.1500000000001"/>
        <n v="4027.16"/>
        <n v="4834.03"/>
        <n v="1106.44"/>
        <n v="84.8"/>
        <n v="23.66"/>
        <n v="2240.64"/>
        <n v="662.17"/>
        <n v="3927.36"/>
        <n v="7227.16"/>
        <n v="3999.44"/>
        <n v="3137.5"/>
        <n v="2756.04"/>
        <n v="2980.88"/>
        <n v="5079.9799999999996"/>
        <n v="1199.0899999999999"/>
        <n v="890.35"/>
        <n v="470.45"/>
        <n v="2024.44"/>
        <n v="22439.94"/>
        <n v="6101.96"/>
        <n v="9002.08"/>
        <n v="1758.36"/>
        <n v="1688.92"/>
        <n v="327.82"/>
        <n v="2644.39"/>
        <n v="2181.58"/>
        <n v="16380.33"/>
        <n v="15315.79"/>
        <n v="6004.55"/>
        <n v="7073.36"/>
        <n v="7386.39"/>
        <n v="2696.27"/>
        <n v="541.59"/>
        <n v="4537.55"/>
        <n v="6977.6"/>
        <n v="302.47000000000003"/>
        <n v="3525.32"/>
        <n v="12022.8"/>
        <n v="11000.93"/>
        <n v="6053.12"/>
        <n v="1922.16"/>
        <n v="3921.4"/>
        <n v="1656.85"/>
        <n v="10992.51"/>
        <n v="5295.44"/>
        <n v="661.45"/>
        <n v="4310.01"/>
        <n v="3999.31"/>
        <n v="2965.11"/>
        <n v="5159.1099999999997"/>
        <n v="917.5"/>
        <n v="11451.24"/>
        <n v="1377.59"/>
        <n v="4913.33"/>
        <n v="4010.21"/>
        <n v="4702.99"/>
        <n v="9141.94"/>
        <n v="7255.55"/>
        <n v="3525.93"/>
        <n v="5072.8999999999996"/>
        <n v="9510.0400000000009"/>
        <n v="21105.32"/>
        <n v="18349.580000000002"/>
        <n v="15674.36"/>
        <n v="9892.7800000000007"/>
        <n v="6561.28"/>
        <n v="20406.23"/>
        <n v="7651.93"/>
        <n v="6204.15"/>
        <n v="8021.93"/>
        <n v="5004.93"/>
        <n v="3458.33"/>
        <n v="16090.54"/>
        <n v="5131.91"/>
        <n v="3653.48"/>
        <n v="1012.43"/>
        <n v="3006.99"/>
        <n v="3812.65"/>
        <n v="6643.89"/>
        <n v="7943.57"/>
        <n v="2576.34"/>
        <n v="16910.919999999998"/>
        <n v="4187.66"/>
        <n v="2595.96"/>
        <n v="3181.75"/>
        <n v="7206.76"/>
        <n v="3776.23"/>
        <n v="3502.49"/>
        <n v="2270.7199999999998"/>
        <n v="1031.3599999999999"/>
        <n v="6298.82"/>
        <n v="3502.35"/>
        <n v="5974.73"/>
        <n v="2810.32"/>
        <n v="4958.1499999999996"/>
        <n v="2075.17"/>
        <n v="6803.46"/>
        <n v="2591.37"/>
        <n v="3510.73"/>
        <n v="2326.1"/>
        <n v="6065.69"/>
        <n v="1829.19"/>
        <n v="4068.59"/>
        <n v="11362.35"/>
        <n v="497.02"/>
        <n v="1578.16"/>
        <n v="1393.72"/>
        <n v="13793.75"/>
        <n v="11720.6"/>
        <n v="1679.02"/>
        <n v="7059.42"/>
        <n v="5409.97"/>
        <n v="788.04"/>
        <n v="4462.53"/>
        <n v="1323.28"/>
        <n v="1663.34"/>
        <n v="3437.67"/>
        <n v="1517.02"/>
        <n v="5470.76"/>
        <n v="4266.8999999999996"/>
        <n v="3016.63"/>
        <n v="1883.25"/>
        <n v="7829.01"/>
        <n v="8101.43"/>
        <n v="5596.98"/>
        <n v="3873.9"/>
        <n v="6165.07"/>
        <n v="19167.72"/>
        <n v="1426.73"/>
        <n v="3644.92"/>
        <n v="305.49"/>
        <n v="4056.37"/>
        <n v="2064.02"/>
        <n v="1126.5899999999999"/>
        <n v="1533.64"/>
        <n v="2473.38"/>
        <n v="2608.1999999999998"/>
        <n v="2380"/>
        <n v="1897.48"/>
        <n v="9763.9"/>
        <n v="2402.35"/>
        <n v="4888.24"/>
        <n v="388.93"/>
        <n v="2667.16"/>
        <n v="3594.69"/>
        <n v="7475.61"/>
        <n v="3110.92"/>
        <n v="3931.3"/>
        <n v="7776.23"/>
        <n v="8579.9599999999991"/>
        <n v="10943.97"/>
        <n v="7145.54"/>
        <n v="6999.43"/>
        <n v="3879.6"/>
        <n v="2060.1999999999998"/>
        <n v="15434.13"/>
        <n v="3311.23"/>
        <n v="4973.9799999999996"/>
        <n v="180.49"/>
        <n v="5033.03"/>
        <n v="2974.83"/>
        <n v="569.96"/>
        <n v="2617.86"/>
        <n v="3131.14"/>
        <n v="1877.03"/>
        <n v="1784.04"/>
        <n v="1875.27"/>
        <n v="2431.0100000000002"/>
        <n v="10628.49"/>
        <n v="3073.11"/>
        <n v="7539.62"/>
        <n v="1773.81"/>
        <n v="3941.46"/>
        <n v="6870.82"/>
        <n v="474.78"/>
        <n v="6569.4"/>
        <n v="2152.8000000000002"/>
        <n v="328.5"/>
        <n v="7115.79"/>
        <n v="2261.3200000000002"/>
        <n v="676.46"/>
        <n v="1520.48"/>
        <n v="855.89"/>
        <n v="4654.2299999999996"/>
        <n v="8282.44"/>
        <n v="9445.82"/>
        <n v="3163.48"/>
        <n v="1845.21"/>
        <n v="3459.33"/>
        <n v="7359.23"/>
        <n v="2902.8"/>
        <n v="13108.46"/>
        <n v="2.82"/>
        <n v="1.38"/>
        <n v="11548.83"/>
        <n v="3529.77"/>
        <n v="1110.0999999999999"/>
        <n v="1755.9"/>
        <n v="3783.59"/>
        <n v="4272.5600000000004"/>
        <n v="1621.27"/>
        <n v="12246.04"/>
        <n v="10967.66"/>
        <n v="2162.89"/>
        <n v="2568.2600000000002"/>
        <n v="8673.33"/>
        <n v="3053.57"/>
        <n v="2792.03"/>
        <n v="4421.99"/>
        <n v="9887.02"/>
        <n v="5517.56"/>
        <n v="5085.3900000000003"/>
        <n v="761.48"/>
        <n v="1389.9"/>
        <n v="17777.03"/>
        <n v="19034.72"/>
        <n v="5191.45"/>
        <n v="11196.99"/>
        <n v="3342.56"/>
        <n v="12154.57"/>
        <n v="4416.1899999999996"/>
        <n v="4829.18"/>
        <n v="4679.05"/>
        <n v="12066.35"/>
        <n v="6756.69"/>
        <n v="2531.65"/>
        <n v="2804.63"/>
        <n v="3479.72"/>
        <n v="2713.69"/>
        <n v="1781.27"/>
        <n v="1432.49"/>
        <n v="11218.1"/>
        <n v="4233.04"/>
        <n v="586.4"/>
        <n v="1444.95"/>
        <n v="1656.16"/>
        <n v="593.54"/>
        <n v="5129.05"/>
        <n v="1474.52"/>
        <n v="2687.25"/>
        <n v="13913.83"/>
        <n v="1231.1199999999999"/>
        <n v="1117.44"/>
        <n v="1593.9"/>
        <n v="7136.25"/>
        <n v="2896.91"/>
        <n v="1960.73"/>
        <n v="6695.84"/>
        <n v="3047.65"/>
        <n v="4140.8500000000004"/>
        <n v="1808.08"/>
        <n v="1308.8499999999999"/>
        <n v="2331.75"/>
        <n v="271.97000000000003"/>
        <n v="4387.04"/>
        <n v="4037.88"/>
        <n v="3579.3"/>
        <n v="2333.5300000000002"/>
        <n v="867.78"/>
        <n v="5574.4"/>
        <n v="524.94000000000005"/>
        <n v="4692.1899999999996"/>
        <n v="11319.14"/>
        <n v="662.35"/>
        <n v="2893.48"/>
        <n v="13805.47"/>
        <n v="2135.42"/>
        <n v="13931.29"/>
        <n v="9487.31"/>
        <n v="5678.11"/>
        <n v="2990.35"/>
        <n v="946.78"/>
        <n v="8237.35"/>
        <n v="1828.02"/>
        <n v="890.17"/>
        <n v="14330.36"/>
        <n v="6326.35"/>
        <n v="20251.21"/>
        <n v="7210.82"/>
        <n v="6361.5"/>
        <n v="8031.06"/>
        <n v="12402.68"/>
        <n v="5494.42"/>
        <n v="4324.7700000000004"/>
        <n v="6244.62"/>
        <n v="12289.11"/>
        <n v="3092.21"/>
        <n v="541.55999999999995"/>
        <n v="3062.72"/>
        <n v="12141.65"/>
        <n v="1927.55"/>
        <n v="1618.27"/>
        <n v="1809.8"/>
        <n v="11014.14"/>
        <n v="7140.15"/>
        <n v="6628.93"/>
        <n v="5022.68"/>
        <n v="1474.01"/>
        <n v="2024.58"/>
        <n v="5191.59"/>
        <n v="594.83000000000004"/>
        <n v="90.1"/>
        <n v="3428.5"/>
        <n v="2464.11"/>
        <n v="3004.56"/>
        <n v="3350.39"/>
        <n v="9265.5"/>
        <n v="7009.44"/>
        <n v="5267.12"/>
        <n v="6538.9"/>
        <n v="3973.35"/>
        <n v="7656.32"/>
        <n v="6209.58"/>
        <n v="4448.75"/>
        <n v="5029.25"/>
        <n v="2313.36"/>
        <n v="3389.8"/>
        <n v="3980.9"/>
        <n v="1399.05"/>
        <n v="962.44"/>
        <n v="3270.98"/>
        <n v="495.47"/>
        <n v="1676.45"/>
        <n v="8006.62"/>
        <n v="4905.76"/>
        <n v="2673.04"/>
        <n v="2695.31"/>
        <n v="6308.26"/>
        <n v="22990.42"/>
        <n v="18963.330000000002"/>
        <n v="3106.91"/>
        <n v="10028.19"/>
        <n v="6924.34"/>
        <n v="5154.4399999999996"/>
        <n v="8324.9599999999991"/>
        <n v="23175.3"/>
        <n v="10379.52"/>
        <n v="11699.17"/>
        <n v="15103.77"/>
        <n v="18187.060000000001"/>
        <n v="16627.66"/>
        <n v="13979.66"/>
        <n v="6855.18"/>
        <n v="5923.72"/>
        <n v="2241"/>
        <n v="2668.83"/>
        <n v="1270.26"/>
        <n v="1535.12"/>
        <n v="5227.47"/>
        <n v="1039.1600000000001"/>
        <n v="10357.9"/>
        <n v="1632.85"/>
        <n v="1050.07"/>
        <n v="3339.82"/>
        <n v="1739.84"/>
        <n v="1116.8800000000001"/>
        <n v="6271.11"/>
        <n v="1445.97"/>
        <n v="1176.06"/>
        <n v="722.85"/>
        <n v="2555.46"/>
        <n v="27644.61"/>
        <n v="9963.57"/>
        <n v="13107.25"/>
        <n v="12723.9"/>
        <n v="12489.34"/>
        <n v="14917.2"/>
        <n v="16284.44"/>
        <n v="3487.81"/>
        <n v="18002.060000000001"/>
        <n v="27854.959999999999"/>
        <n v="9423.94"/>
        <n v="1033.28"/>
        <n v="934.06"/>
        <n v="337.57"/>
        <n v="2381.4899999999998"/>
        <n v="356.85"/>
        <n v="432.09"/>
        <n v="981.1"/>
        <n v="1460.94"/>
        <n v="81.73"/>
        <n v="3273.69"/>
        <n v="2829.1"/>
        <n v="975.68"/>
        <n v="854.74"/>
        <n v="726.78"/>
        <n v="631.62"/>
        <n v="1478.27"/>
        <n v="583.20000000000005"/>
        <n v="15832.96"/>
        <n v="9262.8700000000008"/>
        <n v="14262.11"/>
        <n v="11407.2"/>
        <n v="1613.06"/>
        <n v="256.07"/>
        <n v="4074.93"/>
        <n v="3356.16"/>
        <n v="1933.76"/>
        <n v="3088.06"/>
        <n v="2226.91"/>
        <n v="2965.43"/>
        <n v="1438.44"/>
        <n v="4239.17"/>
        <n v="7504.34"/>
        <n v="2218.67"/>
        <n v="1881.42"/>
        <n v="1854.32"/>
        <n v="2375.19"/>
        <n v="2991.08"/>
        <n v="7422.73"/>
        <n v="9868.9599999999991"/>
        <n v="2053.58"/>
        <n v="408.27"/>
        <n v="116.78"/>
        <n v="936.8"/>
        <n v="937.11"/>
        <n v="708.5"/>
        <n v="1693.55"/>
        <n v="2068.41"/>
        <n v="2557.6999999999998"/>
        <n v="873.69"/>
        <n v="1312.91"/>
        <n v="2106"/>
        <n v="10028.5"/>
        <n v="3347.05"/>
        <n v="2224.65"/>
        <n v="1525.36"/>
        <n v="1697.4"/>
        <n v="1577.85"/>
        <n v="2956.55"/>
        <n v="4858.7"/>
        <n v="2503.85"/>
        <n v="2934.55"/>
        <n v="2051.5"/>
        <n v="5115.6000000000004"/>
        <n v="3030.45"/>
        <n v="2665.4"/>
        <n v="6598.2"/>
        <n v="3169.2"/>
        <n v="5907.9"/>
        <n v="2683.17"/>
        <n v="1283.6400000000001"/>
        <n v="5282.42"/>
        <n v="748.6"/>
        <n v="6500.57"/>
        <n v="626.20000000000005"/>
        <n v="894.35"/>
        <n v="3205.55"/>
        <n v="6542.45"/>
        <n v="43863"/>
        <n v="3767.1"/>
        <n v="1260.05"/>
        <n v="1715.7"/>
        <n v="2736.15"/>
        <n v="470.95"/>
        <n v="5588.6"/>
        <n v="5416.35"/>
        <n v="2546.5"/>
        <n v="1354.3"/>
        <n v="6902.1"/>
        <n v="794.1"/>
        <n v="728"/>
        <n v="3359.6"/>
        <n v="1311.9"/>
        <n v="2927.5"/>
        <n v="8157.85"/>
        <n v="3102.6"/>
        <n v="2408.65"/>
        <n v="5707.85"/>
        <n v="2293.6"/>
        <n v="920.85"/>
        <n v="29406.880000000001"/>
        <n v="735.27"/>
        <n v="48.25"/>
        <n v="2644.13"/>
        <n v="3619.11"/>
        <n v="1748.06"/>
        <n v="1065.24"/>
        <m/>
      </sharedItems>
    </cacheField>
    <cacheField name="Sales Requirement" numFmtId="0">
      <sharedItems containsSemiMixedTypes="0" containsString="0" containsNumber="1" containsInteger="1" minValue="200" maxValue="1000"/>
    </cacheField>
    <cacheField name="Kiosk Meeting Net Sales Requirment" numFmtId="0">
      <sharedItems containsSemiMixedTypes="0" containsString="0" containsNumber="1" containsInteger="1" minValue="0" maxValue="1"/>
    </cacheField>
    <cacheField name="New Convers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5">
  <r>
    <x v="0"/>
    <n v="12802"/>
    <x v="0"/>
    <s v="AVMX1-XRXM2"/>
    <d v="2018-09-27T13:00:00"/>
    <x v="0"/>
    <n v="200"/>
    <n v="1"/>
    <n v="0"/>
  </r>
  <r>
    <x v="0"/>
    <n v="17937"/>
    <x v="1"/>
    <s v="AVMX1-22680"/>
    <d v="2020-09-05T02:00:00"/>
    <x v="1"/>
    <n v="200"/>
    <n v="1"/>
    <n v="0"/>
  </r>
  <r>
    <x v="0"/>
    <n v="17937"/>
    <x v="1"/>
    <s v="AVMX1-22768"/>
    <d v="2020-09-05T02:00:00"/>
    <x v="2"/>
    <n v="200"/>
    <n v="1"/>
    <n v="0"/>
  </r>
  <r>
    <x v="0"/>
    <n v="19571"/>
    <x v="2"/>
    <s v="AVMX1-24392"/>
    <d v="2021-06-12T02:00:00"/>
    <x v="3"/>
    <n v="1000"/>
    <n v="1"/>
    <n v="0"/>
  </r>
  <r>
    <x v="0"/>
    <n v="19571"/>
    <x v="2"/>
    <s v="AVMX1-24396"/>
    <d v="2021-06-12T02:00:00"/>
    <x v="4"/>
    <n v="1000"/>
    <n v="1"/>
    <n v="0"/>
  </r>
  <r>
    <x v="0"/>
    <n v="19571"/>
    <x v="2"/>
    <s v="AVMX1-24398"/>
    <d v="2021-06-12T02:00:00"/>
    <x v="5"/>
    <n v="1000"/>
    <n v="1"/>
    <n v="0"/>
  </r>
  <r>
    <x v="0"/>
    <n v="19571"/>
    <x v="2"/>
    <s v="AVMX1-24399"/>
    <d v="2021-06-12T02:00:00"/>
    <x v="6"/>
    <n v="1000"/>
    <n v="1"/>
    <n v="0"/>
  </r>
  <r>
    <x v="0"/>
    <n v="19571"/>
    <x v="2"/>
    <s v="AVMX1-24404"/>
    <d v="2021-06-12T02:00:00"/>
    <x v="7"/>
    <n v="1000"/>
    <n v="1"/>
    <n v="0"/>
  </r>
  <r>
    <x v="0"/>
    <n v="19571"/>
    <x v="2"/>
    <s v="AVMX1-24533"/>
    <d v="2021-06-12T02:00:00"/>
    <x v="8"/>
    <n v="1000"/>
    <n v="1"/>
    <n v="0"/>
  </r>
  <r>
    <x v="0"/>
    <n v="19571"/>
    <x v="2"/>
    <s v="AVMX1-24538"/>
    <d v="2021-06-12T02:00:00"/>
    <x v="9"/>
    <n v="1000"/>
    <n v="1"/>
    <n v="0"/>
  </r>
  <r>
    <x v="0"/>
    <n v="19571"/>
    <x v="2"/>
    <s v="AVMX1-25211"/>
    <d v="2021-06-12T02:00:00"/>
    <x v="10"/>
    <n v="1000"/>
    <n v="1"/>
    <n v="0"/>
  </r>
  <r>
    <x v="0"/>
    <n v="20220"/>
    <x v="3"/>
    <s v="AVMX1-24403"/>
    <d v="2021-09-24T12:00:00"/>
    <x v="11"/>
    <n v="1000"/>
    <n v="1"/>
    <n v="0"/>
  </r>
  <r>
    <x v="0"/>
    <n v="20221"/>
    <x v="4"/>
    <s v="AVMX1-24391"/>
    <d v="2021-09-24T12:00:00"/>
    <x v="12"/>
    <n v="1000"/>
    <n v="1"/>
    <n v="0"/>
  </r>
  <r>
    <x v="0"/>
    <n v="20222"/>
    <x v="5"/>
    <s v="AVMX1-24397"/>
    <d v="2021-09-24T12:00:00"/>
    <x v="13"/>
    <n v="1000"/>
    <n v="1"/>
    <n v="0"/>
  </r>
  <r>
    <x v="0"/>
    <n v="20223"/>
    <x v="6"/>
    <s v="AVMX1-24393"/>
    <d v="2021-09-24T12:00:00"/>
    <x v="14"/>
    <n v="1000"/>
    <n v="1"/>
    <n v="0"/>
  </r>
  <r>
    <x v="0"/>
    <n v="20224"/>
    <x v="7"/>
    <s v="AVMX1-24394"/>
    <d v="2021-09-24T12:00:00"/>
    <x v="15"/>
    <n v="1000"/>
    <n v="1"/>
    <n v="0"/>
  </r>
  <r>
    <x v="0"/>
    <n v="20338"/>
    <x v="8"/>
    <s v="AVMX1-24536"/>
    <d v="2021-10-11T19:00:00"/>
    <x v="16"/>
    <n v="1000"/>
    <n v="1"/>
    <n v="0"/>
  </r>
  <r>
    <x v="0"/>
    <n v="20338"/>
    <x v="8"/>
    <s v="AVMX1-24542"/>
    <d v="2021-10-11T19:00:00"/>
    <x v="17"/>
    <n v="1000"/>
    <n v="1"/>
    <n v="0"/>
  </r>
  <r>
    <x v="0"/>
    <n v="20338"/>
    <x v="8"/>
    <s v="AVMX1-25107"/>
    <d v="2021-10-11T19:00:00"/>
    <x v="18"/>
    <n v="1000"/>
    <n v="1"/>
    <n v="0"/>
  </r>
  <r>
    <x v="0"/>
    <n v="20338"/>
    <x v="8"/>
    <s v="AVMX1-25967"/>
    <d v="2021-10-11T19:00:00"/>
    <x v="19"/>
    <n v="1000"/>
    <n v="1"/>
    <n v="0"/>
  </r>
  <r>
    <x v="0"/>
    <n v="20338"/>
    <x v="8"/>
    <s v="AVMX1-26321"/>
    <d v="2021-10-11T19:00:00"/>
    <x v="20"/>
    <n v="1000"/>
    <n v="1"/>
    <n v="0"/>
  </r>
  <r>
    <x v="0"/>
    <n v="20338"/>
    <x v="8"/>
    <s v="AVMX1-26322"/>
    <d v="2021-10-11T19:00:00"/>
    <x v="21"/>
    <n v="1000"/>
    <n v="1"/>
    <n v="0"/>
  </r>
  <r>
    <x v="0"/>
    <n v="20338"/>
    <x v="8"/>
    <s v="AVMX1-26499"/>
    <d v="2021-10-11T19:00:00"/>
    <x v="22"/>
    <n v="1000"/>
    <n v="1"/>
    <n v="0"/>
  </r>
  <r>
    <x v="0"/>
    <n v="20734"/>
    <x v="9"/>
    <s v="AVMX1-25972"/>
    <d v="2021-12-16T06:00:00"/>
    <x v="23"/>
    <n v="1000"/>
    <n v="1"/>
    <n v="0"/>
  </r>
  <r>
    <x v="0"/>
    <n v="20737"/>
    <x v="10"/>
    <s v="AVMX1-25970"/>
    <d v="2021-12-16T06:00:00"/>
    <x v="24"/>
    <n v="1000"/>
    <n v="1"/>
    <n v="0"/>
  </r>
  <r>
    <x v="0"/>
    <n v="20738"/>
    <x v="11"/>
    <s v="AVMX1-25973"/>
    <d v="2021-12-16T06:00:00"/>
    <x v="25"/>
    <n v="1000"/>
    <n v="1"/>
    <n v="0"/>
  </r>
  <r>
    <x v="0"/>
    <n v="20739"/>
    <x v="12"/>
    <s v="AVMX1-25969"/>
    <d v="2021-12-15T14:00:00"/>
    <x v="26"/>
    <n v="1000"/>
    <n v="1"/>
    <n v="0"/>
  </r>
  <r>
    <x v="0"/>
    <n v="20334"/>
    <x v="13"/>
    <s v="AVMX1-24534"/>
    <d v="2021-10-11T12:00:00"/>
    <x v="27"/>
    <n v="1000"/>
    <n v="1"/>
    <n v="0"/>
  </r>
  <r>
    <x v="0"/>
    <n v="20334"/>
    <x v="13"/>
    <s v="AVMX1-24550"/>
    <d v="2021-10-11T12:00:00"/>
    <x v="28"/>
    <n v="1000"/>
    <n v="1"/>
    <n v="0"/>
  </r>
  <r>
    <x v="0"/>
    <n v="17864"/>
    <x v="14"/>
    <s v="AVMX1-22930"/>
    <d v="2020-08-28T12:00:00"/>
    <x v="29"/>
    <n v="200"/>
    <n v="1"/>
    <n v="0"/>
  </r>
  <r>
    <x v="0"/>
    <n v="22365"/>
    <x v="15"/>
    <s v="AVMX1-22769"/>
    <d v="2022-09-06T12:00:00"/>
    <x v="30"/>
    <n v="1000"/>
    <n v="1"/>
    <n v="0"/>
  </r>
  <r>
    <x v="0"/>
    <n v="22163"/>
    <x v="16"/>
    <s v="AVMX1-22933"/>
    <d v="2022-08-01T12:00:00"/>
    <x v="31"/>
    <n v="1000"/>
    <n v="1"/>
    <n v="0"/>
  </r>
  <r>
    <x v="0"/>
    <n v="17321"/>
    <x v="17"/>
    <s v="AVMX1-20995"/>
    <d v="2020-06-19T19:00:00"/>
    <x v="32"/>
    <n v="200"/>
    <n v="1"/>
    <n v="0"/>
  </r>
  <r>
    <x v="0"/>
    <n v="17427"/>
    <x v="18"/>
    <s v="AVMX1-22724"/>
    <d v="2020-06-30T21:00:00"/>
    <x v="33"/>
    <n v="200"/>
    <n v="1"/>
    <n v="0"/>
  </r>
  <r>
    <x v="0"/>
    <n v="20866"/>
    <x v="19"/>
    <s v="AVMX1-22934"/>
    <d v="2022-01-17T22:00:00"/>
    <x v="34"/>
    <n v="1000"/>
    <n v="1"/>
    <n v="0"/>
  </r>
  <r>
    <x v="0"/>
    <n v="17500"/>
    <x v="20"/>
    <s v="AVMX1-22754"/>
    <d v="2020-07-09T07:00:00"/>
    <x v="35"/>
    <n v="200"/>
    <n v="1"/>
    <n v="0"/>
  </r>
  <r>
    <x v="0"/>
    <n v="17505"/>
    <x v="21"/>
    <s v="AVMX1-22932"/>
    <d v="2020-07-10T02:00:00"/>
    <x v="36"/>
    <n v="200"/>
    <n v="1"/>
    <n v="0"/>
  </r>
  <r>
    <x v="0"/>
    <n v="19754"/>
    <x v="22"/>
    <s v="AVMX1-22937"/>
    <d v="2021-07-13T02:00:00"/>
    <x v="37"/>
    <n v="1000"/>
    <n v="1"/>
    <n v="0"/>
  </r>
  <r>
    <x v="0"/>
    <n v="20019"/>
    <x v="23"/>
    <s v="AVMX1-24717"/>
    <d v="2021-08-24T12:00:00"/>
    <x v="38"/>
    <n v="1000"/>
    <n v="1"/>
    <n v="0"/>
  </r>
  <r>
    <x v="0"/>
    <n v="17510"/>
    <x v="24"/>
    <s v="AVMX1-22750"/>
    <d v="2020-07-10T12:00:00"/>
    <x v="39"/>
    <n v="200"/>
    <n v="1"/>
    <n v="0"/>
  </r>
  <r>
    <x v="0"/>
    <n v="17511"/>
    <x v="25"/>
    <s v="AVMX1-22752"/>
    <d v="2020-07-10T12:00:00"/>
    <x v="40"/>
    <n v="200"/>
    <n v="1"/>
    <n v="0"/>
  </r>
  <r>
    <x v="0"/>
    <n v="22025"/>
    <x v="26"/>
    <s v="AVMX1-22940"/>
    <d v="2022-06-30T12:00:00"/>
    <x v="41"/>
    <n v="1000"/>
    <n v="0"/>
    <n v="0"/>
  </r>
  <r>
    <x v="0"/>
    <n v="17497"/>
    <x v="27"/>
    <s v="AVMX1-22790"/>
    <d v="2020-07-09T12:00:00"/>
    <x v="42"/>
    <n v="200"/>
    <n v="1"/>
    <n v="0"/>
  </r>
  <r>
    <x v="0"/>
    <n v="17498"/>
    <x v="28"/>
    <s v="AVMX1-22767"/>
    <d v="2020-07-09T12:00:00"/>
    <x v="43"/>
    <n v="200"/>
    <n v="1"/>
    <n v="0"/>
  </r>
  <r>
    <x v="0"/>
    <n v="21096"/>
    <x v="29"/>
    <s v="AVMX1-23050"/>
    <d v="2022-02-23T14:00:00"/>
    <x v="44"/>
    <n v="1000"/>
    <n v="0"/>
    <n v="0"/>
  </r>
  <r>
    <x v="0"/>
    <n v="17430"/>
    <x v="30"/>
    <s v="AVMX1-24535"/>
    <d v="2020-06-30T21:00:00"/>
    <x v="45"/>
    <n v="200"/>
    <n v="1"/>
    <n v="0"/>
  </r>
  <r>
    <x v="0"/>
    <n v="19478"/>
    <x v="31"/>
    <s v="AVMX1-22946"/>
    <d v="2021-06-03T19:00:00"/>
    <x v="46"/>
    <n v="1000"/>
    <n v="1"/>
    <n v="0"/>
  </r>
  <r>
    <x v="0"/>
    <n v="17204"/>
    <x v="32"/>
    <s v="AVMX1-22653"/>
    <d v="2020-06-05T21:00:00"/>
    <x v="47"/>
    <n v="200"/>
    <n v="0"/>
    <n v="0"/>
  </r>
  <r>
    <x v="0"/>
    <n v="17205"/>
    <x v="33"/>
    <s v="AVMX1-22655"/>
    <d v="2020-06-06T02:00:00"/>
    <x v="48"/>
    <n v="200"/>
    <n v="0"/>
    <n v="0"/>
  </r>
  <r>
    <x v="0"/>
    <n v="17203"/>
    <x v="34"/>
    <s v="AVMX1-25109"/>
    <d v="2020-06-06T02:00:00"/>
    <x v="49"/>
    <n v="200"/>
    <n v="0"/>
    <n v="0"/>
  </r>
  <r>
    <x v="0"/>
    <n v="17206"/>
    <x v="35"/>
    <s v="AVMX1-24402"/>
    <d v="2020-06-06T02:00:00"/>
    <x v="50"/>
    <n v="200"/>
    <n v="0"/>
    <n v="0"/>
  </r>
  <r>
    <x v="0"/>
    <n v="20853"/>
    <x v="36"/>
    <s v="AVMX1-20102"/>
    <d v="2022-01-12T14:00:00"/>
    <x v="51"/>
    <n v="1000"/>
    <n v="1"/>
    <n v="0"/>
  </r>
  <r>
    <x v="0"/>
    <n v="17854"/>
    <x v="37"/>
    <s v="AVMX1-22941"/>
    <d v="2020-08-27T12:00:00"/>
    <x v="52"/>
    <n v="200"/>
    <n v="1"/>
    <n v="0"/>
  </r>
  <r>
    <x v="0"/>
    <n v="17853"/>
    <x v="38"/>
    <s v="AVMX1-22939"/>
    <d v="2020-08-27T19:00:00"/>
    <x v="53"/>
    <n v="200"/>
    <n v="1"/>
    <n v="0"/>
  </r>
  <r>
    <x v="0"/>
    <n v="21444"/>
    <x v="39"/>
    <s v="AVMX1-22947"/>
    <d v="2022-04-25T12:00:00"/>
    <x v="54"/>
    <n v="1000"/>
    <n v="1"/>
    <n v="0"/>
  </r>
  <r>
    <x v="0"/>
    <n v="21227"/>
    <x v="40"/>
    <s v="AVMX1-18985"/>
    <d v="2022-03-16T12:00:00"/>
    <x v="55"/>
    <n v="1000"/>
    <n v="1"/>
    <n v="0"/>
  </r>
  <r>
    <x v="0"/>
    <n v="17199"/>
    <x v="41"/>
    <s v="AVMX1-22659"/>
    <d v="2020-06-06T02:00:00"/>
    <x v="56"/>
    <n v="200"/>
    <n v="1"/>
    <n v="0"/>
  </r>
  <r>
    <x v="0"/>
    <n v="17201"/>
    <x v="42"/>
    <s v="AVMX1-22651"/>
    <d v="2020-06-05T19:00:00"/>
    <x v="57"/>
    <n v="200"/>
    <n v="1"/>
    <n v="0"/>
  </r>
  <r>
    <x v="0"/>
    <n v="17202"/>
    <x v="43"/>
    <s v="AVMX1-22657"/>
    <d v="2020-06-06T02:00:00"/>
    <x v="58"/>
    <n v="200"/>
    <n v="1"/>
    <n v="0"/>
  </r>
  <r>
    <x v="0"/>
    <n v="17202"/>
    <x v="43"/>
    <s v="AVMX1-27766"/>
    <d v="2020-06-06T02:00:00"/>
    <x v="59"/>
    <n v="200"/>
    <n v="0"/>
    <n v="0"/>
  </r>
  <r>
    <x v="0"/>
    <n v="17209"/>
    <x v="44"/>
    <s v="AVMX1-22681"/>
    <d v="2020-06-06T02:00:00"/>
    <x v="60"/>
    <n v="200"/>
    <n v="0"/>
    <n v="0"/>
  </r>
  <r>
    <x v="0"/>
    <n v="17512"/>
    <x v="45"/>
    <s v="AVMX1-22795"/>
    <d v="2020-07-10T12:00:00"/>
    <x v="61"/>
    <n v="200"/>
    <n v="1"/>
    <n v="0"/>
  </r>
  <r>
    <x v="0"/>
    <n v="18083"/>
    <x v="46"/>
    <s v="AVMX1-17193"/>
    <d v="2020-09-23T02:00:00"/>
    <x v="62"/>
    <n v="200"/>
    <n v="1"/>
    <n v="0"/>
  </r>
  <r>
    <x v="0"/>
    <n v="18083"/>
    <x v="46"/>
    <s v="AVMX1-22938"/>
    <d v="2020-09-23T02:00:00"/>
    <x v="63"/>
    <n v="200"/>
    <n v="1"/>
    <n v="0"/>
  </r>
  <r>
    <x v="0"/>
    <n v="18187"/>
    <x v="47"/>
    <s v="AVMX1-22765"/>
    <d v="2020-10-07T12:00:00"/>
    <x v="64"/>
    <n v="200"/>
    <n v="1"/>
    <n v="0"/>
  </r>
  <r>
    <x v="0"/>
    <n v="17425"/>
    <x v="48"/>
    <s v="AVMX1-25713"/>
    <d v="2020-07-01T02:00:00"/>
    <x v="65"/>
    <n v="200"/>
    <n v="1"/>
    <n v="0"/>
  </r>
  <r>
    <x v="0"/>
    <n v="17331"/>
    <x v="49"/>
    <s v="AVMX1-22770"/>
    <d v="2020-06-17T12:00:00"/>
    <x v="66"/>
    <n v="200"/>
    <n v="1"/>
    <n v="0"/>
  </r>
  <r>
    <x v="0"/>
    <n v="18800"/>
    <x v="50"/>
    <s v="AVMX1-22943"/>
    <d v="2021-01-19T06:00:00"/>
    <x v="67"/>
    <n v="1000"/>
    <n v="1"/>
    <n v="0"/>
  </r>
  <r>
    <x v="0"/>
    <n v="20193"/>
    <x v="51"/>
    <s v="AVMX1-20837"/>
    <d v="2021-09-17T19:00:00"/>
    <x v="68"/>
    <n v="1000"/>
    <n v="1"/>
    <n v="0"/>
  </r>
  <r>
    <x v="0"/>
    <n v="17428"/>
    <x v="52"/>
    <s v="AVMX1-27572"/>
    <d v="2020-07-01T23:00:00"/>
    <x v="69"/>
    <n v="200"/>
    <n v="1"/>
    <n v="0"/>
  </r>
  <r>
    <x v="0"/>
    <n v="196"/>
    <x v="53"/>
    <s v="AVMX1-15814"/>
    <d v="2014-05-09T21:00:00"/>
    <x v="70"/>
    <n v="200"/>
    <n v="0"/>
    <n v="0"/>
  </r>
  <r>
    <x v="0"/>
    <n v="196"/>
    <x v="53"/>
    <s v="AVMX1-19223"/>
    <d v="2014-05-09T21:00:00"/>
    <x v="71"/>
    <n v="200"/>
    <n v="0"/>
    <n v="0"/>
  </r>
  <r>
    <x v="0"/>
    <n v="196"/>
    <x v="53"/>
    <s v="AVMX1-19531"/>
    <d v="2014-05-09T21:00:00"/>
    <x v="72"/>
    <n v="200"/>
    <n v="0"/>
    <n v="0"/>
  </r>
  <r>
    <x v="0"/>
    <n v="17600"/>
    <x v="54"/>
    <s v="AVMX1-22751"/>
    <d v="2020-07-21T19:00:00"/>
    <x v="73"/>
    <n v="200"/>
    <n v="1"/>
    <n v="0"/>
  </r>
  <r>
    <x v="0"/>
    <n v="17506"/>
    <x v="55"/>
    <s v="AVMX1-24733"/>
    <d v="2020-07-09T21:00:00"/>
    <x v="74"/>
    <n v="200"/>
    <n v="0"/>
    <n v="0"/>
  </r>
  <r>
    <x v="0"/>
    <n v="17320"/>
    <x v="56"/>
    <s v="AVMX1-25935"/>
    <d v="2020-06-20T16:00:00"/>
    <x v="75"/>
    <n v="200"/>
    <n v="1"/>
    <n v="0"/>
  </r>
  <r>
    <x v="0"/>
    <n v="17513"/>
    <x v="57"/>
    <s v="AVMX1-22792"/>
    <d v="2020-07-10T07:00:00"/>
    <x v="76"/>
    <n v="200"/>
    <n v="1"/>
    <n v="0"/>
  </r>
  <r>
    <x v="0"/>
    <n v="17577"/>
    <x v="58"/>
    <s v="AVMX1-22719"/>
    <d v="2020-07-17T12:00:00"/>
    <x v="77"/>
    <n v="200"/>
    <n v="1"/>
    <n v="0"/>
  </r>
  <r>
    <x v="0"/>
    <n v="20764"/>
    <x v="59"/>
    <s v="AVMX1-25408"/>
    <d v="2021-12-21T14:00:00"/>
    <x v="78"/>
    <n v="1000"/>
    <n v="1"/>
    <n v="0"/>
  </r>
  <r>
    <x v="0"/>
    <n v="20800"/>
    <x v="60"/>
    <s v="AVMX1-24330"/>
    <d v="2022-01-03T14:00:00"/>
    <x v="79"/>
    <n v="1000"/>
    <n v="0"/>
    <n v="0"/>
  </r>
  <r>
    <x v="0"/>
    <n v="20870"/>
    <x v="61"/>
    <s v="AVMX1-21523"/>
    <d v="2022-01-18T14:00:00"/>
    <x v="80"/>
    <n v="1000"/>
    <n v="0"/>
    <n v="0"/>
  </r>
  <r>
    <x v="0"/>
    <n v="20208"/>
    <x v="62"/>
    <s v="AVMX1-22823"/>
    <d v="2021-09-23T02:00:00"/>
    <x v="81"/>
    <n v="1000"/>
    <n v="0"/>
    <n v="0"/>
  </r>
  <r>
    <x v="0"/>
    <n v="20207"/>
    <x v="63"/>
    <s v="AVMX1-22681"/>
    <d v="2021-09-23T16:00:00"/>
    <x v="82"/>
    <n v="1000"/>
    <n v="0"/>
    <n v="0"/>
  </r>
  <r>
    <x v="0"/>
    <n v="20207"/>
    <x v="63"/>
    <s v="AVMX1-22766"/>
    <d v="2021-09-23T16:00:00"/>
    <x v="83"/>
    <n v="1000"/>
    <n v="0"/>
    <n v="0"/>
  </r>
  <r>
    <x v="0"/>
    <n v="17932"/>
    <x v="64"/>
    <s v="AVMX1-22715"/>
    <d v="2020-09-04T14:00:00"/>
    <x v="84"/>
    <n v="200"/>
    <n v="1"/>
    <n v="0"/>
  </r>
  <r>
    <x v="0"/>
    <n v="22652"/>
    <x v="65"/>
    <s v="AVMX1-22716"/>
    <d v="2022-10-21T12:00:00"/>
    <x v="85"/>
    <n v="1000"/>
    <n v="1"/>
    <n v="0"/>
  </r>
  <r>
    <x v="0"/>
    <n v="17934"/>
    <x v="66"/>
    <s v="AVMX1-27625"/>
    <d v="2020-09-05T09:00:00"/>
    <x v="86"/>
    <n v="200"/>
    <n v="1"/>
    <n v="0"/>
  </r>
  <r>
    <x v="0"/>
    <n v="21642"/>
    <x v="67"/>
    <s v="AVMX1-22720"/>
    <d v="2022-05-04T02:00:00"/>
    <x v="87"/>
    <n v="1000"/>
    <n v="1"/>
    <n v="0"/>
  </r>
  <r>
    <x v="0"/>
    <n v="18363"/>
    <x v="68"/>
    <s v="AVMX1-22654"/>
    <d v="2020-11-04T14:00:00"/>
    <x v="88"/>
    <n v="1000"/>
    <n v="1"/>
    <n v="0"/>
  </r>
  <r>
    <x v="0"/>
    <n v="21803"/>
    <x v="69"/>
    <s v="AVMX1-26325"/>
    <d v="2022-05-25T12:00:00"/>
    <x v="89"/>
    <n v="1000"/>
    <n v="1"/>
    <n v="0"/>
  </r>
  <r>
    <x v="0"/>
    <n v="17773"/>
    <x v="70"/>
    <s v="AVMX1-22942"/>
    <d v="2020-08-18T19:00:00"/>
    <x v="90"/>
    <n v="200"/>
    <n v="1"/>
    <n v="0"/>
  </r>
  <r>
    <x v="0"/>
    <n v="17774"/>
    <x v="71"/>
    <s v="AVMX1-22944"/>
    <d v="2020-08-18T19:00:00"/>
    <x v="91"/>
    <n v="200"/>
    <n v="1"/>
    <n v="0"/>
  </r>
  <r>
    <x v="0"/>
    <n v="17775"/>
    <x v="72"/>
    <s v="AVMX1-22936"/>
    <d v="2020-08-17T14:00:00"/>
    <x v="92"/>
    <n v="200"/>
    <n v="1"/>
    <n v="0"/>
  </r>
  <r>
    <x v="0"/>
    <n v="17633"/>
    <x v="73"/>
    <s v="AVMX1-17895"/>
    <d v="2020-07-25T02:00:00"/>
    <x v="93"/>
    <n v="200"/>
    <n v="1"/>
    <n v="0"/>
  </r>
  <r>
    <x v="0"/>
    <n v="20663"/>
    <x v="74"/>
    <s v="AVMX1-23766"/>
    <d v="2021-12-02T22:00:00"/>
    <x v="94"/>
    <n v="1000"/>
    <n v="1"/>
    <n v="0"/>
  </r>
  <r>
    <x v="0"/>
    <n v="18084"/>
    <x v="75"/>
    <s v="AVMX1-17894"/>
    <d v="2020-09-23T02:00:00"/>
    <x v="95"/>
    <n v="200"/>
    <n v="0"/>
    <n v="0"/>
  </r>
  <r>
    <x v="0"/>
    <n v="17704"/>
    <x v="76"/>
    <s v="AVMX1-18566"/>
    <d v="2020-08-09T13:00:00"/>
    <x v="96"/>
    <n v="200"/>
    <n v="1"/>
    <n v="0"/>
  </r>
  <r>
    <x v="0"/>
    <n v="17704"/>
    <x v="76"/>
    <s v="AVMX1-25251"/>
    <d v="2020-08-09T13:00:00"/>
    <x v="97"/>
    <n v="200"/>
    <n v="1"/>
    <n v="0"/>
  </r>
  <r>
    <x v="0"/>
    <n v="18659"/>
    <x v="77"/>
    <s v="AVMX1-18936"/>
    <d v="2021-01-05T22:00:00"/>
    <x v="98"/>
    <n v="1000"/>
    <n v="0"/>
    <n v="0"/>
  </r>
  <r>
    <x v="0"/>
    <n v="18659"/>
    <x v="77"/>
    <s v="AVMX1-23859"/>
    <d v="2021-01-05T22:00:00"/>
    <x v="99"/>
    <n v="1000"/>
    <n v="1"/>
    <n v="0"/>
  </r>
  <r>
    <x v="0"/>
    <n v="20129"/>
    <x v="78"/>
    <s v="AVMX1-24997"/>
    <d v="2021-09-08T12:00:00"/>
    <x v="100"/>
    <n v="1000"/>
    <n v="1"/>
    <n v="0"/>
  </r>
  <r>
    <x v="0"/>
    <n v="17714"/>
    <x v="79"/>
    <s v="AVMX1-17701"/>
    <d v="2020-08-08T23:00:00"/>
    <x v="101"/>
    <n v="200"/>
    <n v="1"/>
    <n v="0"/>
  </r>
  <r>
    <x v="0"/>
    <n v="17714"/>
    <x v="79"/>
    <s v="AVMX1-26857"/>
    <d v="2020-08-08T23:00:00"/>
    <x v="102"/>
    <n v="200"/>
    <n v="1"/>
    <n v="0"/>
  </r>
  <r>
    <x v="0"/>
    <n v="17168"/>
    <x v="80"/>
    <s v="AVMX1-18565"/>
    <d v="2020-06-04T16:00:00"/>
    <x v="103"/>
    <n v="200"/>
    <n v="1"/>
    <n v="0"/>
  </r>
  <r>
    <x v="0"/>
    <n v="17613"/>
    <x v="81"/>
    <s v="AVMX1-18346"/>
    <d v="2020-07-23T23:00:00"/>
    <x v="104"/>
    <n v="200"/>
    <n v="1"/>
    <n v="0"/>
  </r>
  <r>
    <x v="0"/>
    <n v="16945"/>
    <x v="82"/>
    <s v="AVMX1-17723"/>
    <d v="2020-05-13T09:00:00"/>
    <x v="105"/>
    <n v="200"/>
    <n v="1"/>
    <n v="0"/>
  </r>
  <r>
    <x v="0"/>
    <n v="16945"/>
    <x v="82"/>
    <s v="AVMX1-18252"/>
    <d v="2020-05-13T09:00:00"/>
    <x v="106"/>
    <n v="200"/>
    <n v="1"/>
    <n v="0"/>
  </r>
  <r>
    <x v="0"/>
    <n v="16946"/>
    <x v="83"/>
    <s v="AVMX1-18343"/>
    <d v="2020-05-13T09:00:00"/>
    <x v="107"/>
    <n v="200"/>
    <n v="1"/>
    <n v="0"/>
  </r>
  <r>
    <x v="0"/>
    <n v="16946"/>
    <x v="83"/>
    <s v="AVMX1-25403"/>
    <d v="2020-05-13T09:00:00"/>
    <x v="108"/>
    <n v="200"/>
    <n v="1"/>
    <n v="0"/>
  </r>
  <r>
    <x v="0"/>
    <n v="19785"/>
    <x v="84"/>
    <s v="AVMX1-18403"/>
    <d v="2021-07-17T02:00:00"/>
    <x v="109"/>
    <n v="1000"/>
    <n v="1"/>
    <n v="0"/>
  </r>
  <r>
    <x v="0"/>
    <n v="18374"/>
    <x v="85"/>
    <s v="AVMX1-23638"/>
    <d v="2020-11-06T06:00:00"/>
    <x v="110"/>
    <n v="1000"/>
    <n v="1"/>
    <n v="0"/>
  </r>
  <r>
    <x v="0"/>
    <n v="18375"/>
    <x v="86"/>
    <s v="AVMX1-23639"/>
    <d v="2020-11-06T06:00:00"/>
    <x v="111"/>
    <n v="1000"/>
    <n v="1"/>
    <n v="0"/>
  </r>
  <r>
    <x v="0"/>
    <n v="18124"/>
    <x v="87"/>
    <s v="AVMX1-23283"/>
    <d v="2020-09-30T09:00:00"/>
    <x v="112"/>
    <n v="200"/>
    <n v="1"/>
    <n v="0"/>
  </r>
  <r>
    <x v="0"/>
    <n v="18125"/>
    <x v="88"/>
    <s v="AVMX1-23268"/>
    <d v="2020-09-30T09:00:00"/>
    <x v="113"/>
    <n v="200"/>
    <n v="1"/>
    <n v="0"/>
  </r>
  <r>
    <x v="0"/>
    <n v="18664"/>
    <x v="89"/>
    <s v="AVMX1-18410"/>
    <d v="2021-01-07T06:00:00"/>
    <x v="114"/>
    <n v="1000"/>
    <n v="1"/>
    <n v="0"/>
  </r>
  <r>
    <x v="0"/>
    <n v="18665"/>
    <x v="90"/>
    <s v="AVMX1-24990"/>
    <d v="2021-01-07T06:00:00"/>
    <x v="115"/>
    <n v="1000"/>
    <n v="1"/>
    <n v="0"/>
  </r>
  <r>
    <x v="0"/>
    <n v="20444"/>
    <x v="91"/>
    <s v="AVMX1-25018"/>
    <d v="2021-10-25T19:00:00"/>
    <x v="116"/>
    <n v="1000"/>
    <n v="1"/>
    <n v="0"/>
  </r>
  <r>
    <x v="0"/>
    <n v="19109"/>
    <x v="92"/>
    <s v="AVMX1-23847"/>
    <d v="2021-04-02T09:00:00"/>
    <x v="117"/>
    <n v="1000"/>
    <n v="1"/>
    <n v="0"/>
  </r>
  <r>
    <x v="0"/>
    <n v="19109"/>
    <x v="92"/>
    <s v="AVMX1-23856"/>
    <d v="2021-04-02T09:00:00"/>
    <x v="118"/>
    <n v="1000"/>
    <n v="1"/>
    <n v="0"/>
  </r>
  <r>
    <x v="0"/>
    <n v="21934"/>
    <x v="93"/>
    <s v="AVMX1-23852"/>
    <d v="2022-06-15T12:00:00"/>
    <x v="119"/>
    <n v="1000"/>
    <n v="1"/>
    <n v="0"/>
  </r>
  <r>
    <x v="0"/>
    <n v="20128"/>
    <x v="94"/>
    <s v="AVMX1-24087"/>
    <d v="2021-09-08T12:00:00"/>
    <x v="120"/>
    <n v="1000"/>
    <n v="1"/>
    <n v="0"/>
  </r>
  <r>
    <x v="0"/>
    <n v="20128"/>
    <x v="94"/>
    <s v="AVMX1-24552"/>
    <d v="2021-09-08T12:00:00"/>
    <x v="121"/>
    <n v="1000"/>
    <n v="1"/>
    <n v="0"/>
  </r>
  <r>
    <x v="0"/>
    <n v="19164"/>
    <x v="95"/>
    <s v="AVMX1-24075"/>
    <d v="2021-04-07T09:00:00"/>
    <x v="122"/>
    <n v="1000"/>
    <n v="1"/>
    <n v="0"/>
  </r>
  <r>
    <x v="0"/>
    <n v="18120"/>
    <x v="96"/>
    <s v="AVMX1-23223"/>
    <d v="2020-09-30T23:00:00"/>
    <x v="123"/>
    <n v="200"/>
    <n v="1"/>
    <n v="0"/>
  </r>
  <r>
    <x v="0"/>
    <n v="18120"/>
    <x v="96"/>
    <s v="AVMX1-23282"/>
    <d v="2020-09-30T23:00:00"/>
    <x v="124"/>
    <n v="200"/>
    <n v="1"/>
    <n v="0"/>
  </r>
  <r>
    <x v="0"/>
    <n v="18285"/>
    <x v="97"/>
    <s v="AVMX1-18824"/>
    <d v="2020-10-21T12:00:00"/>
    <x v="125"/>
    <n v="200"/>
    <n v="1"/>
    <n v="0"/>
  </r>
  <r>
    <x v="0"/>
    <n v="17443"/>
    <x v="98"/>
    <s v="AVMX1-23072"/>
    <d v="2020-07-02T16:00:00"/>
    <x v="126"/>
    <n v="200"/>
    <n v="0"/>
    <n v="0"/>
  </r>
  <r>
    <x v="0"/>
    <n v="17955"/>
    <x v="99"/>
    <s v="AVMX1-18404"/>
    <d v="2020-09-09T16:00:00"/>
    <x v="127"/>
    <n v="200"/>
    <n v="1"/>
    <n v="0"/>
  </r>
  <r>
    <x v="0"/>
    <n v="18667"/>
    <x v="100"/>
    <s v="AVMX1-10009"/>
    <d v="2020-12-22T22:00:00"/>
    <x v="128"/>
    <n v="1000"/>
    <n v="1"/>
    <n v="0"/>
  </r>
  <r>
    <x v="0"/>
    <n v="22449"/>
    <x v="101"/>
    <s v="AVMX1-18823"/>
    <d v="2022-09-19T19:00:00"/>
    <x v="129"/>
    <n v="1000"/>
    <n v="1"/>
    <n v="0"/>
  </r>
  <r>
    <x v="0"/>
    <n v="16934"/>
    <x v="102"/>
    <s v="AVMX1-17397"/>
    <d v="2020-05-08T09:00:00"/>
    <x v="130"/>
    <n v="200"/>
    <n v="1"/>
    <n v="0"/>
  </r>
  <r>
    <x v="0"/>
    <n v="18016"/>
    <x v="103"/>
    <s v="AVMX1-10893"/>
    <d v="2020-09-16T02:00:00"/>
    <x v="131"/>
    <n v="200"/>
    <n v="1"/>
    <n v="0"/>
  </r>
  <r>
    <x v="0"/>
    <n v="17962"/>
    <x v="104"/>
    <s v="AVMX1-16251"/>
    <d v="2020-09-08T19:00:00"/>
    <x v="132"/>
    <n v="200"/>
    <n v="1"/>
    <n v="0"/>
  </r>
  <r>
    <x v="0"/>
    <n v="17599"/>
    <x v="105"/>
    <s v="AVMX1-90ZQ2"/>
    <d v="2020-07-22T02:00:00"/>
    <x v="133"/>
    <n v="200"/>
    <n v="1"/>
    <n v="0"/>
  </r>
  <r>
    <x v="0"/>
    <n v="17549"/>
    <x v="106"/>
    <s v="AVMX1-17383"/>
    <d v="2020-07-14T02:00:00"/>
    <x v="134"/>
    <n v="200"/>
    <n v="1"/>
    <n v="0"/>
  </r>
  <r>
    <x v="0"/>
    <n v="18014"/>
    <x v="107"/>
    <s v="AVMX1-16100"/>
    <d v="2020-09-15T12:00:00"/>
    <x v="135"/>
    <n v="200"/>
    <n v="1"/>
    <n v="0"/>
  </r>
  <r>
    <x v="0"/>
    <n v="16912"/>
    <x v="108"/>
    <s v="AVMX1-19798"/>
    <d v="2020-04-28T12:00:00"/>
    <x v="136"/>
    <n v="200"/>
    <n v="1"/>
    <n v="0"/>
  </r>
  <r>
    <x v="0"/>
    <n v="21056"/>
    <x v="109"/>
    <s v="AVMX1-25492"/>
    <d v="2022-02-15T14:00:00"/>
    <x v="137"/>
    <n v="1000"/>
    <n v="1"/>
    <n v="0"/>
  </r>
  <r>
    <x v="0"/>
    <n v="18442"/>
    <x v="110"/>
    <s v="AVMX1-13963"/>
    <d v="2020-11-10T00:00:00"/>
    <x v="138"/>
    <n v="1000"/>
    <n v="1"/>
    <n v="0"/>
  </r>
  <r>
    <x v="0"/>
    <n v="18442"/>
    <x v="110"/>
    <s v="AVMX1-23467"/>
    <d v="2020-11-10T00:00:00"/>
    <x v="139"/>
    <n v="1000"/>
    <n v="1"/>
    <n v="0"/>
  </r>
  <r>
    <x v="0"/>
    <n v="20584"/>
    <x v="111"/>
    <s v="AVMX1-25432"/>
    <d v="2021-11-17T22:00:00"/>
    <x v="140"/>
    <n v="1000"/>
    <n v="1"/>
    <n v="0"/>
  </r>
  <r>
    <x v="0"/>
    <n v="19966"/>
    <x v="112"/>
    <s v="AVMX1-19339"/>
    <d v="2021-08-11T12:00:00"/>
    <x v="141"/>
    <n v="1000"/>
    <n v="1"/>
    <n v="0"/>
  </r>
  <r>
    <x v="0"/>
    <n v="16874"/>
    <x v="113"/>
    <s v="AVMX1-20174"/>
    <d v="2020-04-16T19:00:00"/>
    <x v="142"/>
    <n v="200"/>
    <n v="1"/>
    <n v="0"/>
  </r>
  <r>
    <x v="0"/>
    <n v="18617"/>
    <x v="114"/>
    <s v="AVMX1-23869"/>
    <d v="2020-12-17T14:00:00"/>
    <x v="143"/>
    <n v="1000"/>
    <n v="1"/>
    <n v="0"/>
  </r>
  <r>
    <x v="0"/>
    <n v="18143"/>
    <x v="115"/>
    <s v="AVMX1-19492"/>
    <d v="2020-10-01T12:00:00"/>
    <x v="144"/>
    <n v="200"/>
    <n v="1"/>
    <n v="0"/>
  </r>
  <r>
    <x v="0"/>
    <n v="17818"/>
    <x v="116"/>
    <s v="AVMX1-17398"/>
    <d v="2020-08-21T12:00:00"/>
    <x v="145"/>
    <n v="200"/>
    <n v="1"/>
    <n v="0"/>
  </r>
  <r>
    <x v="0"/>
    <n v="18620"/>
    <x v="117"/>
    <s v="AVMX1-23737"/>
    <d v="2020-12-17T18:00:00"/>
    <x v="146"/>
    <n v="1000"/>
    <n v="0"/>
    <n v="0"/>
  </r>
  <r>
    <x v="0"/>
    <n v="18269"/>
    <x v="118"/>
    <s v="AVMX1-19399"/>
    <d v="2020-10-21T02:00:00"/>
    <x v="147"/>
    <n v="200"/>
    <n v="1"/>
    <n v="0"/>
  </r>
  <r>
    <x v="0"/>
    <n v="17232"/>
    <x v="119"/>
    <s v="AVMX1-16101"/>
    <d v="2020-06-10T16:00:00"/>
    <x v="148"/>
    <n v="200"/>
    <n v="1"/>
    <n v="0"/>
  </r>
  <r>
    <x v="0"/>
    <n v="18177"/>
    <x v="120"/>
    <s v="AVMX1-17935"/>
    <d v="2020-10-06T12:00:00"/>
    <x v="149"/>
    <n v="200"/>
    <n v="1"/>
    <n v="0"/>
  </r>
  <r>
    <x v="0"/>
    <n v="20079"/>
    <x v="121"/>
    <s v="AVMX1-18528"/>
    <d v="2021-09-02T19:00:00"/>
    <x v="150"/>
    <n v="1000"/>
    <n v="0"/>
    <n v="0"/>
  </r>
  <r>
    <x v="0"/>
    <n v="18019"/>
    <x v="122"/>
    <s v="AVMX1-KID11382"/>
    <d v="2020-09-15T12:00:00"/>
    <x v="151"/>
    <n v="200"/>
    <n v="1"/>
    <n v="0"/>
  </r>
  <r>
    <x v="0"/>
    <n v="18034"/>
    <x v="123"/>
    <s v="AVMX1-D7HK2"/>
    <d v="2020-09-16T19:00:00"/>
    <x v="152"/>
    <n v="200"/>
    <n v="1"/>
    <n v="0"/>
  </r>
  <r>
    <x v="0"/>
    <n v="18267"/>
    <x v="124"/>
    <s v="AVMX1-16990"/>
    <d v="2020-10-20T12:00:00"/>
    <x v="153"/>
    <n v="200"/>
    <n v="1"/>
    <n v="0"/>
  </r>
  <r>
    <x v="0"/>
    <n v="18268"/>
    <x v="125"/>
    <s v="AVMX1-17003"/>
    <d v="2020-10-20T19:00:00"/>
    <x v="154"/>
    <n v="200"/>
    <n v="1"/>
    <n v="0"/>
  </r>
  <r>
    <x v="0"/>
    <n v="18175"/>
    <x v="126"/>
    <s v="AVMX1-23770"/>
    <d v="2020-10-06T12:00:00"/>
    <x v="155"/>
    <n v="200"/>
    <n v="1"/>
    <n v="0"/>
  </r>
  <r>
    <x v="0"/>
    <n v="20536"/>
    <x v="127"/>
    <s v="AVMX1-10344"/>
    <d v="2021-11-10T22:00:00"/>
    <x v="156"/>
    <n v="1000"/>
    <n v="0"/>
    <n v="0"/>
  </r>
  <r>
    <x v="0"/>
    <n v="18037"/>
    <x v="128"/>
    <s v="AVMX1-17137"/>
    <d v="2020-09-16T19:00:00"/>
    <x v="157"/>
    <n v="200"/>
    <n v="1"/>
    <n v="0"/>
  </r>
  <r>
    <x v="0"/>
    <n v="18037"/>
    <x v="128"/>
    <s v="AVMX1-17948"/>
    <d v="2020-09-16T19:00:00"/>
    <x v="158"/>
    <n v="200"/>
    <n v="1"/>
    <n v="0"/>
  </r>
  <r>
    <x v="0"/>
    <n v="18038"/>
    <x v="129"/>
    <s v="AVMX1-14839"/>
    <d v="2020-09-16T12:00:00"/>
    <x v="159"/>
    <n v="200"/>
    <n v="1"/>
    <n v="0"/>
  </r>
  <r>
    <x v="0"/>
    <n v="20344"/>
    <x v="130"/>
    <s v="AVMX1-23267"/>
    <d v="2021-10-12T12:00:00"/>
    <x v="160"/>
    <n v="1000"/>
    <n v="0"/>
    <n v="0"/>
  </r>
  <r>
    <x v="0"/>
    <n v="18629"/>
    <x v="131"/>
    <s v="AVMX1-17382"/>
    <d v="2020-12-17T22:00:00"/>
    <x v="161"/>
    <n v="1000"/>
    <n v="1"/>
    <n v="0"/>
  </r>
  <r>
    <x v="0"/>
    <n v="17949"/>
    <x v="132"/>
    <s v="AVMX1-23719"/>
    <d v="2020-09-08T12:00:00"/>
    <x v="162"/>
    <n v="200"/>
    <n v="1"/>
    <n v="0"/>
  </r>
  <r>
    <x v="0"/>
    <n v="12735"/>
    <x v="133"/>
    <s v="AVMX1-20943"/>
    <d v="2018-09-15T06:00:00"/>
    <x v="163"/>
    <n v="200"/>
    <n v="1"/>
    <n v="0"/>
  </r>
  <r>
    <x v="0"/>
    <n v="17734"/>
    <x v="134"/>
    <s v="AVMX1-23006"/>
    <d v="2020-08-09T12:00:00"/>
    <x v="164"/>
    <n v="200"/>
    <n v="1"/>
    <n v="0"/>
  </r>
  <r>
    <x v="0"/>
    <n v="2020"/>
    <x v="135"/>
    <s v="AVMX1-23007"/>
    <d v="2014-05-04T04:00:00"/>
    <x v="165"/>
    <n v="200"/>
    <n v="1"/>
    <n v="0"/>
  </r>
  <r>
    <x v="0"/>
    <n v="20021"/>
    <x v="136"/>
    <s v="AVMX1-18254"/>
    <d v="2021-08-25T16:00:00"/>
    <x v="166"/>
    <n v="1000"/>
    <n v="1"/>
    <n v="0"/>
  </r>
  <r>
    <x v="0"/>
    <n v="20021"/>
    <x v="136"/>
    <s v="AVMX1-19500"/>
    <d v="2021-08-25T16:00:00"/>
    <x v="167"/>
    <n v="1000"/>
    <n v="1"/>
    <n v="0"/>
  </r>
  <r>
    <x v="0"/>
    <n v="15491"/>
    <x v="137"/>
    <s v="AVMX1-20946"/>
    <d v="2019-09-10T23:00:00"/>
    <x v="168"/>
    <n v="200"/>
    <n v="1"/>
    <n v="0"/>
  </r>
  <r>
    <x v="0"/>
    <n v="15491"/>
    <x v="137"/>
    <s v="AVMX1-20947"/>
    <d v="2019-09-10T23:00:00"/>
    <x v="169"/>
    <n v="200"/>
    <n v="1"/>
    <n v="0"/>
  </r>
  <r>
    <x v="0"/>
    <n v="15491"/>
    <x v="137"/>
    <s v="AVMX1-20993"/>
    <d v="2019-09-10T23:00:00"/>
    <x v="170"/>
    <n v="200"/>
    <n v="1"/>
    <n v="0"/>
  </r>
  <r>
    <x v="0"/>
    <n v="15490"/>
    <x v="138"/>
    <s v="AVMX1-20944"/>
    <d v="2019-09-10T23:00:00"/>
    <x v="171"/>
    <n v="200"/>
    <n v="1"/>
    <n v="0"/>
  </r>
  <r>
    <x v="0"/>
    <n v="15490"/>
    <x v="138"/>
    <s v="AVMX1-23117"/>
    <d v="2019-09-10T23:00:00"/>
    <x v="172"/>
    <n v="200"/>
    <n v="1"/>
    <n v="0"/>
  </r>
  <r>
    <x v="0"/>
    <n v="15492"/>
    <x v="139"/>
    <s v="AVMX1-21049"/>
    <d v="2019-09-10T16:00:00"/>
    <x v="173"/>
    <n v="200"/>
    <n v="1"/>
    <n v="0"/>
  </r>
  <r>
    <x v="0"/>
    <n v="15492"/>
    <x v="139"/>
    <s v="AVMX1-21130"/>
    <d v="2019-09-10T16:00:00"/>
    <x v="174"/>
    <n v="200"/>
    <n v="1"/>
    <n v="0"/>
  </r>
  <r>
    <x v="0"/>
    <n v="21081"/>
    <x v="140"/>
    <s v="AVMX1-24719"/>
    <d v="2022-02-22T22:00:00"/>
    <x v="175"/>
    <n v="1000"/>
    <n v="1"/>
    <n v="0"/>
  </r>
  <r>
    <x v="0"/>
    <n v="21081"/>
    <x v="140"/>
    <s v="AVMX1-24863"/>
    <d v="2022-02-22T22:00:00"/>
    <x v="176"/>
    <n v="1000"/>
    <n v="1"/>
    <n v="0"/>
  </r>
  <r>
    <x v="0"/>
    <n v="10196"/>
    <x v="141"/>
    <s v="AVMX1-WBHK2"/>
    <d v="2017-08-29T18:00:00"/>
    <x v="126"/>
    <n v="200"/>
    <n v="0"/>
    <n v="0"/>
  </r>
  <r>
    <x v="0"/>
    <n v="5396"/>
    <x v="142"/>
    <s v="AVMX1-CJGK2"/>
    <d v="2015-10-01T01:00:00"/>
    <x v="126"/>
    <n v="200"/>
    <n v="0"/>
    <n v="0"/>
  </r>
  <r>
    <x v="0"/>
    <n v="5397"/>
    <x v="143"/>
    <s v="AVMX1-12978"/>
    <d v="2015-09-30T18:00:00"/>
    <x v="126"/>
    <n v="200"/>
    <n v="0"/>
    <n v="0"/>
  </r>
  <r>
    <x v="0"/>
    <n v="5006"/>
    <x v="144"/>
    <s v="AVMX1-20945"/>
    <d v="2015-07-21T21:00:00"/>
    <x v="126"/>
    <n v="200"/>
    <n v="0"/>
    <n v="0"/>
  </r>
  <r>
    <x v="0"/>
    <n v="10541"/>
    <x v="145"/>
    <s v="AVMX1-KID10445"/>
    <d v="2017-10-15T00:00:00"/>
    <x v="177"/>
    <n v="200"/>
    <n v="1"/>
    <n v="0"/>
  </r>
  <r>
    <x v="0"/>
    <n v="13489"/>
    <x v="146"/>
    <s v="AVMX1-22762"/>
    <d v="2019-01-18T12:00:00"/>
    <x v="178"/>
    <n v="200"/>
    <n v="1"/>
    <n v="0"/>
  </r>
  <r>
    <x v="0"/>
    <n v="17611"/>
    <x v="147"/>
    <s v="AVMX1-22701"/>
    <d v="2020-07-23T02:00:00"/>
    <x v="179"/>
    <n v="200"/>
    <n v="1"/>
    <n v="0"/>
  </r>
  <r>
    <x v="0"/>
    <n v="17611"/>
    <x v="147"/>
    <s v="AVMX1-22869"/>
    <d v="2020-07-23T02:00:00"/>
    <x v="180"/>
    <n v="200"/>
    <n v="1"/>
    <n v="0"/>
  </r>
  <r>
    <x v="0"/>
    <n v="18734"/>
    <x v="148"/>
    <s v="AVMX1-23237"/>
    <d v="2021-01-06T22:00:00"/>
    <x v="181"/>
    <n v="1000"/>
    <n v="1"/>
    <n v="0"/>
  </r>
  <r>
    <x v="0"/>
    <n v="17963"/>
    <x v="149"/>
    <s v="AVMX1-23109"/>
    <d v="2020-09-09T09:00:00"/>
    <x v="182"/>
    <n v="200"/>
    <n v="1"/>
    <n v="0"/>
  </r>
  <r>
    <x v="0"/>
    <n v="18424"/>
    <x v="150"/>
    <s v="AVMX1-23229"/>
    <d v="2020-11-13T22:00:00"/>
    <x v="183"/>
    <n v="1000"/>
    <n v="1"/>
    <n v="0"/>
  </r>
  <r>
    <x v="0"/>
    <n v="22260"/>
    <x v="151"/>
    <s v="AVMX1-20502"/>
    <d v="2022-08-18T19:00:00"/>
    <x v="184"/>
    <n v="1000"/>
    <n v="1"/>
    <n v="0"/>
  </r>
  <r>
    <x v="0"/>
    <n v="12179"/>
    <x v="152"/>
    <s v="AVMX1-18191"/>
    <d v="2018-07-14T14:00:00"/>
    <x v="185"/>
    <n v="200"/>
    <n v="1"/>
    <n v="0"/>
  </r>
  <r>
    <x v="0"/>
    <n v="21426"/>
    <x v="153"/>
    <s v="AVMX1-23105"/>
    <d v="2022-04-22T02:00:00"/>
    <x v="186"/>
    <n v="1000"/>
    <n v="0"/>
    <n v="0"/>
  </r>
  <r>
    <x v="0"/>
    <n v="17137"/>
    <x v="154"/>
    <s v="AVMX1-22993"/>
    <d v="2020-06-03T02:00:00"/>
    <x v="187"/>
    <n v="200"/>
    <n v="1"/>
    <n v="0"/>
  </r>
  <r>
    <x v="0"/>
    <n v="17449"/>
    <x v="155"/>
    <s v="AVMX1-22674"/>
    <d v="2020-07-05T19:00:00"/>
    <x v="188"/>
    <n v="200"/>
    <n v="1"/>
    <n v="0"/>
  </r>
  <r>
    <x v="0"/>
    <n v="22251"/>
    <x v="156"/>
    <s v="AVMX1-19779"/>
    <d v="2022-08-18T19:00:00"/>
    <x v="189"/>
    <n v="1000"/>
    <n v="1"/>
    <n v="0"/>
  </r>
  <r>
    <x v="0"/>
    <n v="2269"/>
    <x v="157"/>
    <s v="AVMX1-23003"/>
    <d v="2014-05-03T21:00:00"/>
    <x v="190"/>
    <n v="200"/>
    <n v="1"/>
    <n v="0"/>
  </r>
  <r>
    <x v="0"/>
    <n v="13264"/>
    <x v="158"/>
    <s v="AVMX1-19226"/>
    <d v="2018-12-11T12:00:00"/>
    <x v="191"/>
    <n v="200"/>
    <n v="1"/>
    <n v="0"/>
  </r>
  <r>
    <x v="0"/>
    <n v="18487"/>
    <x v="159"/>
    <s v="AVMX1-22999"/>
    <d v="2020-11-26T06:00:00"/>
    <x v="192"/>
    <n v="1000"/>
    <n v="1"/>
    <n v="0"/>
  </r>
  <r>
    <x v="0"/>
    <n v="18047"/>
    <x v="160"/>
    <s v="AVMX1-23103"/>
    <d v="2020-09-17T02:00:00"/>
    <x v="193"/>
    <n v="200"/>
    <n v="1"/>
    <n v="0"/>
  </r>
  <r>
    <x v="0"/>
    <n v="20791"/>
    <x v="161"/>
    <s v="AVMX1-77HK2"/>
    <d v="2021-12-29T14:00:00"/>
    <x v="194"/>
    <n v="1000"/>
    <n v="1"/>
    <n v="0"/>
  </r>
  <r>
    <x v="0"/>
    <n v="18046"/>
    <x v="162"/>
    <s v="AVMX1-23118"/>
    <d v="2020-09-17T02:00:00"/>
    <x v="195"/>
    <n v="200"/>
    <n v="1"/>
    <n v="0"/>
  </r>
  <r>
    <x v="0"/>
    <n v="17944"/>
    <x v="163"/>
    <s v="AVMX1-23112"/>
    <d v="2020-09-08T02:00:00"/>
    <x v="196"/>
    <n v="200"/>
    <n v="1"/>
    <n v="0"/>
  </r>
  <r>
    <x v="0"/>
    <n v="19729"/>
    <x v="164"/>
    <s v="AVMX1-23001"/>
    <d v="2021-07-08T19:00:00"/>
    <x v="197"/>
    <n v="1000"/>
    <n v="1"/>
    <n v="0"/>
  </r>
  <r>
    <x v="0"/>
    <n v="2000"/>
    <x v="165"/>
    <s v="AVMX1-22648"/>
    <d v="2014-05-03T21:00:00"/>
    <x v="198"/>
    <n v="200"/>
    <n v="1"/>
    <n v="0"/>
  </r>
  <r>
    <x v="0"/>
    <n v="18048"/>
    <x v="166"/>
    <s v="AVMX1-23101"/>
    <d v="2020-09-17T16:00:00"/>
    <x v="199"/>
    <n v="200"/>
    <n v="1"/>
    <n v="0"/>
  </r>
  <r>
    <x v="0"/>
    <n v="17263"/>
    <x v="167"/>
    <s v="AVMX1-22607"/>
    <d v="2020-06-13T02:00:00"/>
    <x v="200"/>
    <n v="200"/>
    <n v="1"/>
    <n v="0"/>
  </r>
  <r>
    <x v="0"/>
    <n v="18053"/>
    <x v="168"/>
    <s v="AVMX1-27624"/>
    <d v="2020-09-17T12:00:00"/>
    <x v="201"/>
    <n v="200"/>
    <n v="1"/>
    <n v="0"/>
  </r>
  <r>
    <x v="0"/>
    <n v="16935"/>
    <x v="169"/>
    <s v="AVMX1-22402"/>
    <d v="2020-05-07T19:00:00"/>
    <x v="202"/>
    <n v="200"/>
    <n v="1"/>
    <n v="0"/>
  </r>
  <r>
    <x v="0"/>
    <n v="5308"/>
    <x v="170"/>
    <s v="AVMX1-23734"/>
    <d v="2015-09-15T12:00:00"/>
    <x v="203"/>
    <n v="200"/>
    <n v="1"/>
    <n v="0"/>
  </r>
  <r>
    <x v="0"/>
    <n v="19677"/>
    <x v="171"/>
    <s v="AVMX1-20730"/>
    <d v="2021-06-29T19:00:00"/>
    <x v="204"/>
    <n v="1000"/>
    <n v="1"/>
    <n v="0"/>
  </r>
  <r>
    <x v="0"/>
    <n v="22666"/>
    <x v="172"/>
    <s v="AVMX1-23730"/>
    <d v="2022-10-25T12:00:00"/>
    <x v="205"/>
    <n v="1000"/>
    <n v="1"/>
    <n v="0"/>
  </r>
  <r>
    <x v="0"/>
    <n v="18052"/>
    <x v="173"/>
    <s v="AVMX1-23133"/>
    <d v="2020-09-16T19:00:00"/>
    <x v="206"/>
    <n v="200"/>
    <n v="1"/>
    <n v="0"/>
  </r>
  <r>
    <x v="0"/>
    <n v="18051"/>
    <x v="174"/>
    <s v="AVMX1-23146"/>
    <d v="2020-09-16T12:00:00"/>
    <x v="207"/>
    <n v="200"/>
    <n v="1"/>
    <n v="0"/>
  </r>
  <r>
    <x v="0"/>
    <n v="22609"/>
    <x v="175"/>
    <s v="AVMX1-23139"/>
    <d v="2022-10-18T19:00:00"/>
    <x v="208"/>
    <n v="1000"/>
    <n v="1"/>
    <n v="0"/>
  </r>
  <r>
    <x v="0"/>
    <n v="22610"/>
    <x v="176"/>
    <s v="AVMX1-27622"/>
    <d v="2022-10-18T12:00:00"/>
    <x v="209"/>
    <n v="1000"/>
    <n v="0"/>
    <n v="0"/>
  </r>
  <r>
    <x v="0"/>
    <n v="21623"/>
    <x v="177"/>
    <s v="AVMX1-22675"/>
    <d v="2022-05-02T12:00:00"/>
    <x v="210"/>
    <n v="1000"/>
    <n v="1"/>
    <n v="0"/>
  </r>
  <r>
    <x v="0"/>
    <n v="9567"/>
    <x v="178"/>
    <s v="AVMX1-16076"/>
    <d v="2017-06-24T05:00:00"/>
    <x v="211"/>
    <n v="200"/>
    <n v="1"/>
    <n v="0"/>
  </r>
  <r>
    <x v="0"/>
    <n v="9567"/>
    <x v="178"/>
    <s v="AVMX1-16387"/>
    <d v="2017-06-24T05:00:00"/>
    <x v="212"/>
    <n v="200"/>
    <n v="1"/>
    <n v="0"/>
  </r>
  <r>
    <x v="0"/>
    <n v="18425"/>
    <x v="179"/>
    <s v="AVMX1-23242"/>
    <d v="2020-11-14T08:00:00"/>
    <x v="213"/>
    <n v="1000"/>
    <n v="1"/>
    <n v="0"/>
  </r>
  <r>
    <x v="0"/>
    <n v="18843"/>
    <x v="180"/>
    <s v="AVMX1-24592"/>
    <d v="2021-02-03T06:00:00"/>
    <x v="214"/>
    <n v="1000"/>
    <n v="1"/>
    <n v="0"/>
  </r>
  <r>
    <x v="0"/>
    <n v="18428"/>
    <x v="181"/>
    <s v="AVMX1-23239"/>
    <d v="2020-11-13T22:00:00"/>
    <x v="215"/>
    <n v="1000"/>
    <n v="1"/>
    <n v="0"/>
  </r>
  <r>
    <x v="0"/>
    <n v="18429"/>
    <x v="182"/>
    <s v="AVMX1-23235"/>
    <d v="2020-11-13T22:00:00"/>
    <x v="216"/>
    <n v="1000"/>
    <n v="1"/>
    <n v="0"/>
  </r>
  <r>
    <x v="0"/>
    <n v="18426"/>
    <x v="183"/>
    <s v="AVMX1-23226"/>
    <d v="2020-11-14T08:00:00"/>
    <x v="217"/>
    <n v="1000"/>
    <n v="1"/>
    <n v="0"/>
  </r>
  <r>
    <x v="0"/>
    <n v="17112"/>
    <x v="184"/>
    <s v="AVMX1-DZYC2"/>
    <d v="2020-05-22T19:00:00"/>
    <x v="218"/>
    <n v="200"/>
    <n v="1"/>
    <n v="0"/>
  </r>
  <r>
    <x v="0"/>
    <n v="17113"/>
    <x v="185"/>
    <s v="AVMX1-13319"/>
    <d v="2020-05-23T02:00:00"/>
    <x v="219"/>
    <n v="200"/>
    <n v="1"/>
    <n v="0"/>
  </r>
  <r>
    <x v="0"/>
    <n v="17608"/>
    <x v="186"/>
    <s v="AVMX1-22794"/>
    <d v="2020-07-23T16:00:00"/>
    <x v="220"/>
    <n v="200"/>
    <n v="1"/>
    <n v="0"/>
  </r>
  <r>
    <x v="0"/>
    <n v="17610"/>
    <x v="187"/>
    <s v="AVMX1-22791"/>
    <d v="2020-07-23T02:00:00"/>
    <x v="221"/>
    <n v="200"/>
    <n v="1"/>
    <n v="0"/>
  </r>
  <r>
    <x v="0"/>
    <n v="22387"/>
    <x v="188"/>
    <s v="AVMX1-27223"/>
    <d v="2022-09-08T19:00:00"/>
    <x v="222"/>
    <n v="1000"/>
    <n v="1"/>
    <n v="0"/>
  </r>
  <r>
    <x v="0"/>
    <n v="17669"/>
    <x v="189"/>
    <s v="AVMX1-22814"/>
    <d v="2020-07-31T12:00:00"/>
    <x v="223"/>
    <n v="200"/>
    <n v="1"/>
    <n v="0"/>
  </r>
  <r>
    <x v="0"/>
    <n v="22186"/>
    <x v="190"/>
    <s v="AVMX1-19532"/>
    <d v="2022-08-05T12:00:00"/>
    <x v="224"/>
    <n v="1000"/>
    <n v="1"/>
    <n v="0"/>
  </r>
  <r>
    <x v="0"/>
    <n v="18523"/>
    <x v="191"/>
    <s v="AVMX1-23243"/>
    <d v="2020-12-03T22:00:00"/>
    <x v="225"/>
    <n v="1000"/>
    <n v="1"/>
    <n v="0"/>
  </r>
  <r>
    <x v="0"/>
    <n v="18248"/>
    <x v="192"/>
    <s v="AVMX1-22706"/>
    <d v="2020-10-16T12:00:00"/>
    <x v="226"/>
    <n v="200"/>
    <n v="1"/>
    <n v="0"/>
  </r>
  <r>
    <x v="0"/>
    <n v="18520"/>
    <x v="193"/>
    <s v="AVMX1-23225"/>
    <d v="2020-12-04T22:00:00"/>
    <x v="227"/>
    <n v="1000"/>
    <n v="1"/>
    <n v="0"/>
  </r>
  <r>
    <x v="0"/>
    <n v="18519"/>
    <x v="194"/>
    <s v="AVMX1-23238"/>
    <d v="2020-12-03T14:00:00"/>
    <x v="228"/>
    <n v="1000"/>
    <n v="1"/>
    <n v="0"/>
  </r>
  <r>
    <x v="0"/>
    <n v="20556"/>
    <x v="195"/>
    <s v="AVMX1-13887"/>
    <d v="2021-11-17T06:00:00"/>
    <x v="229"/>
    <n v="1000"/>
    <n v="0"/>
    <n v="0"/>
  </r>
  <r>
    <x v="0"/>
    <n v="19730"/>
    <x v="196"/>
    <s v="AVMX1-23731"/>
    <d v="2021-07-08T12:00:00"/>
    <x v="230"/>
    <n v="1000"/>
    <n v="1"/>
    <n v="0"/>
  </r>
  <r>
    <x v="0"/>
    <n v="2775"/>
    <x v="197"/>
    <s v="AVMX1-23102"/>
    <d v="2014-05-04T04:00:00"/>
    <x v="231"/>
    <n v="200"/>
    <n v="1"/>
    <n v="0"/>
  </r>
  <r>
    <x v="0"/>
    <n v="4694"/>
    <x v="198"/>
    <s v="AVMX1-12540"/>
    <d v="2015-05-19T12:00:00"/>
    <x v="232"/>
    <n v="200"/>
    <n v="1"/>
    <n v="0"/>
  </r>
  <r>
    <x v="0"/>
    <n v="4679"/>
    <x v="199"/>
    <s v="AVMX1-12522"/>
    <d v="2015-05-19T19:00:00"/>
    <x v="233"/>
    <n v="200"/>
    <n v="1"/>
    <n v="0"/>
  </r>
  <r>
    <x v="0"/>
    <n v="4679"/>
    <x v="199"/>
    <s v="AVMX1-13262"/>
    <d v="2015-05-19T19:00:00"/>
    <x v="234"/>
    <n v="200"/>
    <n v="1"/>
    <n v="0"/>
  </r>
  <r>
    <x v="0"/>
    <n v="18365"/>
    <x v="200"/>
    <s v="AVMX1-23203"/>
    <d v="2020-11-04T22:00:00"/>
    <x v="235"/>
    <n v="1000"/>
    <n v="1"/>
    <n v="0"/>
  </r>
  <r>
    <x v="0"/>
    <n v="18245"/>
    <x v="201"/>
    <s v="AVMX1-22703"/>
    <d v="2020-10-16T12:00:00"/>
    <x v="236"/>
    <n v="200"/>
    <n v="1"/>
    <n v="0"/>
  </r>
  <r>
    <x v="0"/>
    <n v="18494"/>
    <x v="202"/>
    <s v="AVMX1-23240"/>
    <d v="2020-11-30T14:00:00"/>
    <x v="237"/>
    <n v="1000"/>
    <n v="1"/>
    <n v="0"/>
  </r>
  <r>
    <x v="0"/>
    <n v="19731"/>
    <x v="203"/>
    <s v="AVMX1-23673"/>
    <d v="2021-07-08T19:00:00"/>
    <x v="238"/>
    <n v="1000"/>
    <n v="1"/>
    <n v="0"/>
  </r>
  <r>
    <x v="0"/>
    <n v="20598"/>
    <x v="204"/>
    <s v="AVMX1-KID11342"/>
    <d v="2021-11-22T22:00:00"/>
    <x v="239"/>
    <n v="1000"/>
    <n v="0"/>
    <n v="0"/>
  </r>
  <r>
    <x v="0"/>
    <n v="19892"/>
    <x v="205"/>
    <s v="AVMX1-23733"/>
    <d v="2021-08-02T12:00:00"/>
    <x v="240"/>
    <n v="1000"/>
    <n v="1"/>
    <n v="0"/>
  </r>
  <r>
    <x v="0"/>
    <n v="20993"/>
    <x v="206"/>
    <s v="AVMX1-22788"/>
    <d v="2022-02-08T14:00:00"/>
    <x v="241"/>
    <n v="1000"/>
    <n v="1"/>
    <n v="0"/>
  </r>
  <r>
    <x v="0"/>
    <n v="20955"/>
    <x v="207"/>
    <s v="AVMX1-21939"/>
    <d v="2022-02-03T06:00:00"/>
    <x v="242"/>
    <n v="1000"/>
    <n v="1"/>
    <n v="0"/>
  </r>
  <r>
    <x v="0"/>
    <n v="2064"/>
    <x v="208"/>
    <s v="AVMX1-16851"/>
    <d v="2014-05-05T08:00:00"/>
    <x v="243"/>
    <n v="200"/>
    <n v="1"/>
    <n v="0"/>
  </r>
  <r>
    <x v="0"/>
    <n v="2064"/>
    <x v="208"/>
    <s v="AVMX1-87HK2"/>
    <d v="2014-05-05T08:00:00"/>
    <x v="244"/>
    <n v="200"/>
    <n v="1"/>
    <n v="0"/>
  </r>
  <r>
    <x v="0"/>
    <n v="9681"/>
    <x v="209"/>
    <s v="AVMX1-16392"/>
    <d v="2017-07-12T04:00:00"/>
    <x v="245"/>
    <n v="200"/>
    <n v="1"/>
    <n v="0"/>
  </r>
  <r>
    <x v="0"/>
    <n v="19218"/>
    <x v="210"/>
    <s v="AVMX1-23110"/>
    <d v="2021-04-13T12:00:00"/>
    <x v="246"/>
    <n v="1000"/>
    <n v="0"/>
    <n v="0"/>
  </r>
  <r>
    <x v="0"/>
    <n v="17996"/>
    <x v="211"/>
    <s v="AVMX1-23106"/>
    <d v="2020-09-14T12:00:00"/>
    <x v="247"/>
    <n v="200"/>
    <n v="1"/>
    <n v="0"/>
  </r>
  <r>
    <x v="0"/>
    <n v="16629"/>
    <x v="212"/>
    <s v="AVMX1-22078"/>
    <d v="2020-02-24T14:00:00"/>
    <x v="248"/>
    <n v="200"/>
    <n v="1"/>
    <n v="0"/>
  </r>
  <r>
    <x v="0"/>
    <n v="22667"/>
    <x v="213"/>
    <s v="AVMX1-27642"/>
    <d v="2022-10-25T12:00:00"/>
    <x v="249"/>
    <n v="1000"/>
    <n v="1"/>
    <n v="0"/>
  </r>
  <r>
    <x v="0"/>
    <n v="17732"/>
    <x v="214"/>
    <s v="AVMX1-22201"/>
    <d v="2020-08-09T12:00:00"/>
    <x v="250"/>
    <n v="200"/>
    <n v="1"/>
    <n v="0"/>
  </r>
  <r>
    <x v="0"/>
    <n v="17869"/>
    <x v="215"/>
    <s v="AVMX1-23086"/>
    <d v="2020-08-28T12:00:00"/>
    <x v="251"/>
    <n v="200"/>
    <n v="1"/>
    <n v="0"/>
  </r>
  <r>
    <x v="0"/>
    <n v="18105"/>
    <x v="216"/>
    <s v="AVMX1-23137"/>
    <d v="2020-09-27T19:00:00"/>
    <x v="252"/>
    <n v="200"/>
    <n v="1"/>
    <n v="0"/>
  </r>
  <r>
    <x v="0"/>
    <n v="18247"/>
    <x v="217"/>
    <s v="AVMX1-22679"/>
    <d v="2020-10-16T12:00:00"/>
    <x v="253"/>
    <n v="200"/>
    <n v="1"/>
    <n v="0"/>
  </r>
  <r>
    <x v="0"/>
    <n v="17351"/>
    <x v="218"/>
    <s v="AVMX1-22645"/>
    <d v="2020-06-23T16:00:00"/>
    <x v="254"/>
    <n v="200"/>
    <n v="1"/>
    <n v="0"/>
  </r>
  <r>
    <x v="0"/>
    <n v="18050"/>
    <x v="219"/>
    <s v="AVMX1-19042"/>
    <d v="2020-09-17T16:00:00"/>
    <x v="255"/>
    <n v="200"/>
    <n v="1"/>
    <n v="0"/>
  </r>
  <r>
    <x v="0"/>
    <n v="17262"/>
    <x v="220"/>
    <s v="AVMX1-22649"/>
    <d v="2020-06-13T23:00:00"/>
    <x v="256"/>
    <n v="200"/>
    <n v="1"/>
    <n v="0"/>
  </r>
  <r>
    <x v="0"/>
    <n v="2030"/>
    <x v="221"/>
    <s v="AVMX1-22793"/>
    <d v="2014-05-03T14:00:00"/>
    <x v="257"/>
    <n v="200"/>
    <n v="1"/>
    <n v="0"/>
  </r>
  <r>
    <x v="0"/>
    <n v="17763"/>
    <x v="222"/>
    <s v="AVMX1-KID17638"/>
    <d v="2020-08-14T12:00:00"/>
    <x v="258"/>
    <n v="200"/>
    <n v="1"/>
    <n v="0"/>
  </r>
  <r>
    <x v="0"/>
    <n v="17764"/>
    <x v="223"/>
    <s v="AVMX1-24897"/>
    <d v="2020-08-14T19:00:00"/>
    <x v="259"/>
    <n v="200"/>
    <n v="1"/>
    <n v="0"/>
  </r>
  <r>
    <x v="0"/>
    <n v="17762"/>
    <x v="224"/>
    <s v="AVMX1-23005"/>
    <d v="2020-08-14T19:00:00"/>
    <x v="260"/>
    <n v="200"/>
    <n v="1"/>
    <n v="0"/>
  </r>
  <r>
    <x v="0"/>
    <n v="22316"/>
    <x v="225"/>
    <s v="AVMX1-6BHK2"/>
    <d v="2022-08-30T19:00:00"/>
    <x v="261"/>
    <n v="1000"/>
    <n v="0"/>
    <n v="0"/>
  </r>
  <r>
    <x v="0"/>
    <n v="22317"/>
    <x v="226"/>
    <s v="AVMX1-22761"/>
    <d v="2022-08-31T02:00:00"/>
    <x v="262"/>
    <n v="1000"/>
    <n v="1"/>
    <n v="0"/>
  </r>
  <r>
    <x v="0"/>
    <n v="17968"/>
    <x v="227"/>
    <s v="AVMX1-23115"/>
    <d v="2020-09-09T19:00:00"/>
    <x v="263"/>
    <n v="200"/>
    <n v="1"/>
    <n v="0"/>
  </r>
  <r>
    <x v="0"/>
    <n v="18871"/>
    <x v="228"/>
    <s v="AVMX1-23732"/>
    <d v="2021-02-07T22:00:00"/>
    <x v="264"/>
    <n v="1000"/>
    <n v="1"/>
    <n v="0"/>
  </r>
  <r>
    <x v="0"/>
    <n v="20558"/>
    <x v="229"/>
    <s v="AVMX1-23228"/>
    <d v="2021-11-15T12:00:00"/>
    <x v="265"/>
    <n v="1000"/>
    <n v="1"/>
    <n v="0"/>
  </r>
  <r>
    <x v="0"/>
    <n v="19346"/>
    <x v="230"/>
    <s v="AVMX1-23116"/>
    <d v="2021-05-07T02:00:00"/>
    <x v="266"/>
    <n v="1000"/>
    <n v="1"/>
    <n v="0"/>
  </r>
  <r>
    <x v="0"/>
    <n v="17834"/>
    <x v="231"/>
    <s v="AVMX1-23089"/>
    <d v="2020-08-24T19:00:00"/>
    <x v="267"/>
    <n v="200"/>
    <n v="1"/>
    <n v="0"/>
  </r>
  <r>
    <x v="0"/>
    <n v="10215"/>
    <x v="232"/>
    <s v="AVMX1-KLHK2"/>
    <d v="2017-09-02T06:00:00"/>
    <x v="268"/>
    <n v="200"/>
    <n v="1"/>
    <n v="0"/>
  </r>
  <r>
    <x v="0"/>
    <n v="18152"/>
    <x v="233"/>
    <s v="AVMX1-22995"/>
    <d v="2020-10-02T19:00:00"/>
    <x v="269"/>
    <n v="200"/>
    <n v="1"/>
    <n v="0"/>
  </r>
  <r>
    <x v="0"/>
    <n v="18153"/>
    <x v="234"/>
    <s v="AVMX1-23088"/>
    <d v="2020-10-02T19:00:00"/>
    <x v="270"/>
    <n v="200"/>
    <n v="1"/>
    <n v="0"/>
  </r>
  <r>
    <x v="0"/>
    <n v="17111"/>
    <x v="235"/>
    <s v="AVMX1-22461"/>
    <d v="2020-05-23T02:00:00"/>
    <x v="271"/>
    <n v="200"/>
    <n v="1"/>
    <n v="0"/>
  </r>
  <r>
    <x v="0"/>
    <n v="10157"/>
    <x v="236"/>
    <s v="AVMX1-ZFHK2"/>
    <d v="2017-08-22T09:00:00"/>
    <x v="272"/>
    <n v="200"/>
    <n v="1"/>
    <n v="0"/>
  </r>
  <r>
    <x v="0"/>
    <n v="10159"/>
    <x v="237"/>
    <s v="AVMX1-16428"/>
    <d v="2017-08-22T09:00:00"/>
    <x v="273"/>
    <n v="200"/>
    <n v="1"/>
    <n v="0"/>
  </r>
  <r>
    <x v="0"/>
    <n v="17945"/>
    <x v="238"/>
    <s v="AVMX1-23114"/>
    <d v="2020-09-07T14:00:00"/>
    <x v="274"/>
    <n v="200"/>
    <n v="1"/>
    <n v="0"/>
  </r>
  <r>
    <x v="0"/>
    <n v="19845"/>
    <x v="239"/>
    <s v="AVMX1-23748"/>
    <d v="2021-07-23T19:00:00"/>
    <x v="275"/>
    <n v="1000"/>
    <n v="1"/>
    <n v="0"/>
  </r>
  <r>
    <x v="0"/>
    <n v="18246"/>
    <x v="240"/>
    <s v="AVMX1-22989"/>
    <d v="2020-10-16T12:00:00"/>
    <x v="276"/>
    <n v="200"/>
    <n v="1"/>
    <n v="0"/>
  </r>
  <r>
    <x v="0"/>
    <n v="18185"/>
    <x v="241"/>
    <s v="AVMX1-22902"/>
    <d v="2020-10-07T12:00:00"/>
    <x v="277"/>
    <n v="200"/>
    <n v="1"/>
    <n v="0"/>
  </r>
  <r>
    <x v="0"/>
    <n v="21831"/>
    <x v="242"/>
    <s v="AVMX1-23107"/>
    <d v="2022-05-31T12:00:00"/>
    <x v="278"/>
    <n v="1000"/>
    <n v="1"/>
    <n v="0"/>
  </r>
  <r>
    <x v="0"/>
    <n v="17353"/>
    <x v="243"/>
    <s v="AVMX1-22647"/>
    <d v="2020-06-22T19:00:00"/>
    <x v="279"/>
    <n v="200"/>
    <n v="1"/>
    <n v="0"/>
  </r>
  <r>
    <x v="0"/>
    <n v="18495"/>
    <x v="244"/>
    <s v="AVMX1-23241"/>
    <d v="2020-11-30T14:00:00"/>
    <x v="280"/>
    <n v="1000"/>
    <n v="0"/>
    <n v="0"/>
  </r>
  <r>
    <x v="0"/>
    <n v="22072"/>
    <x v="245"/>
    <s v="AVMX1-22992"/>
    <d v="2022-07-13T02:00:00"/>
    <x v="281"/>
    <n v="1000"/>
    <n v="0"/>
    <n v="0"/>
  </r>
  <r>
    <x v="0"/>
    <n v="13727"/>
    <x v="246"/>
    <s v="AVMX1-19552"/>
    <d v="2019-02-18T14:00:00"/>
    <x v="282"/>
    <n v="200"/>
    <n v="1"/>
    <n v="0"/>
  </r>
  <r>
    <x v="0"/>
    <n v="21961"/>
    <x v="247"/>
    <s v="AVMX1-22608"/>
    <d v="2022-06-21T12:00:00"/>
    <x v="283"/>
    <n v="1000"/>
    <n v="1"/>
    <n v="0"/>
  </r>
  <r>
    <x v="0"/>
    <n v="12261"/>
    <x v="248"/>
    <s v="AVMX1-18222"/>
    <d v="2018-07-22T19:00:00"/>
    <x v="284"/>
    <n v="200"/>
    <n v="1"/>
    <n v="0"/>
  </r>
  <r>
    <x v="0"/>
    <n v="16691"/>
    <x v="249"/>
    <s v="AVMX1-22072"/>
    <d v="2020-03-03T14:00:00"/>
    <x v="285"/>
    <n v="200"/>
    <n v="1"/>
    <n v="0"/>
  </r>
  <r>
    <x v="0"/>
    <n v="13661"/>
    <x v="250"/>
    <s v="AVMX1-19155"/>
    <d v="2019-02-06T22:00:00"/>
    <x v="286"/>
    <n v="200"/>
    <n v="1"/>
    <n v="0"/>
  </r>
  <r>
    <x v="0"/>
    <n v="11503"/>
    <x v="251"/>
    <s v="AVMX1-22600"/>
    <d v="2018-04-06T19:00:00"/>
    <x v="287"/>
    <n v="200"/>
    <n v="1"/>
    <n v="0"/>
  </r>
  <r>
    <x v="0"/>
    <n v="13911"/>
    <x v="252"/>
    <s v="AVMX1-19805"/>
    <d v="2019-03-15T09:00:00"/>
    <x v="288"/>
    <n v="200"/>
    <n v="1"/>
    <n v="0"/>
  </r>
  <r>
    <x v="0"/>
    <n v="6935"/>
    <x v="253"/>
    <s v="AVMX1-23718"/>
    <d v="2016-06-07T14:00:00"/>
    <x v="289"/>
    <n v="200"/>
    <n v="1"/>
    <n v="0"/>
  </r>
  <r>
    <x v="0"/>
    <n v="21226"/>
    <x v="254"/>
    <s v="AVMX1-KID10779"/>
    <d v="2022-03-16T19:00:00"/>
    <x v="290"/>
    <n v="1000"/>
    <n v="1"/>
    <n v="0"/>
  </r>
  <r>
    <x v="0"/>
    <n v="10549"/>
    <x v="255"/>
    <s v="AVMX1-KID10521"/>
    <d v="2017-10-18T16:00:00"/>
    <x v="291"/>
    <n v="200"/>
    <n v="1"/>
    <n v="0"/>
  </r>
  <r>
    <x v="0"/>
    <n v="3278"/>
    <x v="256"/>
    <s v="AVMX1-23082"/>
    <d v="2014-05-05T01:00:00"/>
    <x v="292"/>
    <n v="200"/>
    <n v="1"/>
    <n v="0"/>
  </r>
  <r>
    <x v="0"/>
    <n v="7989"/>
    <x v="257"/>
    <s v="AVMX1-12976"/>
    <d v="2016-11-01T14:00:00"/>
    <x v="293"/>
    <n v="200"/>
    <n v="1"/>
    <n v="0"/>
  </r>
  <r>
    <x v="0"/>
    <n v="1690"/>
    <x v="258"/>
    <s v="AVMX1-23227"/>
    <d v="2014-05-03T14:00:00"/>
    <x v="294"/>
    <n v="200"/>
    <n v="1"/>
    <n v="0"/>
  </r>
  <r>
    <x v="0"/>
    <n v="10329"/>
    <x v="259"/>
    <s v="AVMX1-23568"/>
    <d v="2017-09-15T00:00:00"/>
    <x v="295"/>
    <n v="200"/>
    <n v="1"/>
    <n v="0"/>
  </r>
  <r>
    <x v="0"/>
    <n v="18385"/>
    <x v="260"/>
    <s v="AVMX1-23140"/>
    <d v="2020-11-06T22:00:00"/>
    <x v="296"/>
    <n v="1000"/>
    <n v="1"/>
    <n v="0"/>
  </r>
  <r>
    <x v="0"/>
    <n v="18367"/>
    <x v="261"/>
    <s v="AVMX1-27662"/>
    <d v="2020-11-04T22:00:00"/>
    <x v="297"/>
    <n v="1000"/>
    <n v="0"/>
    <n v="0"/>
  </r>
  <r>
    <x v="0"/>
    <n v="21228"/>
    <x v="262"/>
    <s v="AVMX1-20732"/>
    <d v="2022-03-17T02:00:00"/>
    <x v="298"/>
    <n v="1000"/>
    <n v="1"/>
    <n v="0"/>
  </r>
  <r>
    <x v="0"/>
    <n v="10676"/>
    <x v="263"/>
    <s v="AVMX1-23085"/>
    <d v="2017-11-04T09:00:00"/>
    <x v="299"/>
    <n v="200"/>
    <n v="1"/>
    <n v="0"/>
  </r>
  <r>
    <x v="0"/>
    <n v="10278"/>
    <x v="264"/>
    <s v="AVMX1-23130"/>
    <d v="2017-09-12T14:00:00"/>
    <x v="300"/>
    <n v="200"/>
    <n v="1"/>
    <n v="0"/>
  </r>
  <r>
    <x v="0"/>
    <n v="10352"/>
    <x v="265"/>
    <s v="AVMX1-KID10321"/>
    <d v="2017-09-19T02:00:00"/>
    <x v="301"/>
    <n v="200"/>
    <n v="1"/>
    <n v="0"/>
  </r>
  <r>
    <x v="0"/>
    <n v="10592"/>
    <x v="266"/>
    <s v="AVMX1-23660"/>
    <d v="2017-10-23T14:00:00"/>
    <x v="302"/>
    <n v="200"/>
    <n v="1"/>
    <n v="0"/>
  </r>
  <r>
    <x v="0"/>
    <n v="18524"/>
    <x v="267"/>
    <s v="AVMX1-23729"/>
    <d v="2020-12-04T06:00:00"/>
    <x v="303"/>
    <n v="1000"/>
    <n v="1"/>
    <n v="0"/>
  </r>
  <r>
    <x v="0"/>
    <n v="18818"/>
    <x v="268"/>
    <s v="AVMX1-23651"/>
    <d v="2021-01-23T14:00:00"/>
    <x v="304"/>
    <n v="1000"/>
    <n v="1"/>
    <n v="0"/>
  </r>
  <r>
    <x v="0"/>
    <n v="19343"/>
    <x v="269"/>
    <s v="AVMX1-23774"/>
    <d v="2021-05-05T19:00:00"/>
    <x v="305"/>
    <n v="1000"/>
    <n v="1"/>
    <n v="0"/>
  </r>
  <r>
    <x v="0"/>
    <n v="18496"/>
    <x v="270"/>
    <s v="AVMX1-23236"/>
    <d v="2020-11-30T14:00:00"/>
    <x v="306"/>
    <n v="1000"/>
    <n v="1"/>
    <n v="0"/>
  </r>
  <r>
    <x v="0"/>
    <n v="18340"/>
    <x v="271"/>
    <s v="AVMX1-22707"/>
    <d v="2020-10-29T12:00:00"/>
    <x v="307"/>
    <n v="200"/>
    <n v="1"/>
    <n v="0"/>
  </r>
  <r>
    <x v="0"/>
    <n v="18342"/>
    <x v="272"/>
    <s v="AVMX1-22709"/>
    <d v="2020-10-29T12:00:00"/>
    <x v="308"/>
    <n v="200"/>
    <n v="1"/>
    <n v="0"/>
  </r>
  <r>
    <x v="0"/>
    <n v="18368"/>
    <x v="273"/>
    <s v="AVMX1-23224"/>
    <d v="2020-11-05T06:00:00"/>
    <x v="309"/>
    <n v="1000"/>
    <n v="1"/>
    <n v="0"/>
  </r>
  <r>
    <x v="0"/>
    <n v="18106"/>
    <x v="274"/>
    <s v="AVMX1-14646"/>
    <d v="2020-09-28T02:00:00"/>
    <x v="310"/>
    <n v="200"/>
    <n v="1"/>
    <n v="0"/>
  </r>
  <r>
    <x v="0"/>
    <n v="17735"/>
    <x v="275"/>
    <s v="AVMX1-23002"/>
    <d v="2020-08-09T19:00:00"/>
    <x v="311"/>
    <n v="200"/>
    <n v="1"/>
    <n v="0"/>
  </r>
  <r>
    <x v="0"/>
    <n v="18148"/>
    <x v="276"/>
    <s v="AVMX1-23083"/>
    <d v="2020-10-03T02:00:00"/>
    <x v="312"/>
    <n v="200"/>
    <n v="0"/>
    <n v="0"/>
  </r>
  <r>
    <x v="0"/>
    <n v="18148"/>
    <x v="276"/>
    <s v="AVMX1-23084"/>
    <d v="2020-10-03T02:00:00"/>
    <x v="313"/>
    <n v="200"/>
    <n v="1"/>
    <n v="0"/>
  </r>
  <r>
    <x v="0"/>
    <n v="18502"/>
    <x v="277"/>
    <s v="AVMX1-23230"/>
    <d v="2020-11-30T11:00:00"/>
    <x v="314"/>
    <n v="1000"/>
    <n v="1"/>
    <n v="0"/>
  </r>
  <r>
    <x v="0"/>
    <n v="12006"/>
    <x v="278"/>
    <s v="AVMX1-18187"/>
    <d v="2018-06-15T07:00:00"/>
    <x v="315"/>
    <n v="200"/>
    <n v="1"/>
    <n v="0"/>
  </r>
  <r>
    <x v="0"/>
    <n v="20335"/>
    <x v="279"/>
    <s v="AVMX1-23160"/>
    <d v="2021-10-11T19:00:00"/>
    <x v="316"/>
    <n v="1000"/>
    <n v="1"/>
    <n v="0"/>
  </r>
  <r>
    <x v="0"/>
    <n v="20335"/>
    <x v="279"/>
    <s v="AVMX1-25376"/>
    <d v="2021-10-11T19:00:00"/>
    <x v="317"/>
    <n v="1000"/>
    <n v="1"/>
    <n v="0"/>
  </r>
  <r>
    <x v="0"/>
    <n v="17829"/>
    <x v="280"/>
    <s v="AVMX1-22958"/>
    <d v="2020-08-23T19:00:00"/>
    <x v="318"/>
    <n v="200"/>
    <n v="1"/>
    <n v="0"/>
  </r>
  <r>
    <x v="0"/>
    <n v="17673"/>
    <x v="281"/>
    <s v="AVMX1-22726"/>
    <d v="2020-07-31T19:00:00"/>
    <x v="319"/>
    <n v="200"/>
    <n v="1"/>
    <n v="0"/>
  </r>
  <r>
    <x v="0"/>
    <n v="19224"/>
    <x v="282"/>
    <s v="AVMX1-22952"/>
    <d v="2021-04-22T19:00:00"/>
    <x v="320"/>
    <n v="1000"/>
    <n v="1"/>
    <n v="0"/>
  </r>
  <r>
    <x v="0"/>
    <n v="18310"/>
    <x v="283"/>
    <s v="AVMX1-23155"/>
    <d v="2020-10-26T19:00:00"/>
    <x v="321"/>
    <n v="200"/>
    <n v="1"/>
    <n v="0"/>
  </r>
  <r>
    <x v="0"/>
    <n v="9427"/>
    <x v="284"/>
    <s v="AVMX1-16112"/>
    <d v="2017-06-10T17:00:00"/>
    <x v="322"/>
    <n v="200"/>
    <n v="0"/>
    <n v="0"/>
  </r>
  <r>
    <x v="0"/>
    <n v="20766"/>
    <x v="285"/>
    <s v="AVMX1-20206"/>
    <d v="2021-12-21T22:00:00"/>
    <x v="323"/>
    <n v="1000"/>
    <n v="1"/>
    <n v="0"/>
  </r>
  <r>
    <x v="0"/>
    <n v="9515"/>
    <x v="286"/>
    <s v="AVMX1-16102"/>
    <d v="2017-06-16T19:00:00"/>
    <x v="324"/>
    <n v="200"/>
    <n v="1"/>
    <n v="0"/>
  </r>
  <r>
    <x v="0"/>
    <n v="18157"/>
    <x v="287"/>
    <s v="AVMX1-23158"/>
    <d v="2020-10-04T12:00:00"/>
    <x v="325"/>
    <n v="200"/>
    <n v="0"/>
    <n v="0"/>
  </r>
  <r>
    <x v="0"/>
    <n v="9550"/>
    <x v="288"/>
    <s v="AVMX1-16185"/>
    <d v="2017-06-22T02:00:00"/>
    <x v="326"/>
    <n v="200"/>
    <n v="1"/>
    <n v="0"/>
  </r>
  <r>
    <x v="0"/>
    <n v="22743"/>
    <x v="289"/>
    <s v="AVMX1-26625"/>
    <d v="2022-11-04T12:00:00"/>
    <x v="327"/>
    <n v="1000"/>
    <n v="0"/>
    <n v="0"/>
  </r>
  <r>
    <x v="0"/>
    <n v="17191"/>
    <x v="290"/>
    <s v="AVMX1-22543"/>
    <d v="2020-06-04T19:00:00"/>
    <x v="328"/>
    <n v="200"/>
    <n v="1"/>
    <n v="0"/>
  </r>
  <r>
    <x v="0"/>
    <n v="17338"/>
    <x v="291"/>
    <s v="AVMX1-22727"/>
    <d v="2020-06-18T19:00:00"/>
    <x v="329"/>
    <n v="200"/>
    <n v="1"/>
    <n v="0"/>
  </r>
  <r>
    <x v="0"/>
    <n v="17574"/>
    <x v="292"/>
    <s v="AVMX1-22789"/>
    <d v="2020-07-16T19:00:00"/>
    <x v="330"/>
    <n v="200"/>
    <n v="1"/>
    <n v="0"/>
  </r>
  <r>
    <x v="0"/>
    <n v="17967"/>
    <x v="293"/>
    <s v="AVMX1-22976"/>
    <d v="2020-09-09T12:00:00"/>
    <x v="331"/>
    <n v="200"/>
    <n v="1"/>
    <n v="0"/>
  </r>
  <r>
    <x v="0"/>
    <n v="17966"/>
    <x v="294"/>
    <s v="AVMX1-22982"/>
    <d v="2020-09-09T19:00:00"/>
    <x v="332"/>
    <n v="200"/>
    <n v="1"/>
    <n v="0"/>
  </r>
  <r>
    <x v="0"/>
    <n v="16488"/>
    <x v="295"/>
    <s v="AVMX1-21892"/>
    <d v="2020-02-03T22:00:00"/>
    <x v="333"/>
    <n v="200"/>
    <n v="1"/>
    <n v="0"/>
  </r>
  <r>
    <x v="0"/>
    <n v="18303"/>
    <x v="296"/>
    <s v="AVMX1-23153"/>
    <d v="2020-10-25T12:00:00"/>
    <x v="334"/>
    <n v="200"/>
    <n v="1"/>
    <n v="0"/>
  </r>
  <r>
    <x v="0"/>
    <n v="17703"/>
    <x v="297"/>
    <s v="AVMX1-22730"/>
    <d v="2020-08-06T12:00:00"/>
    <x v="335"/>
    <n v="200"/>
    <n v="1"/>
    <n v="0"/>
  </r>
  <r>
    <x v="0"/>
    <n v="19216"/>
    <x v="298"/>
    <s v="AVMX1-22981"/>
    <d v="2021-04-14T12:00:00"/>
    <x v="336"/>
    <n v="1000"/>
    <n v="1"/>
    <n v="0"/>
  </r>
  <r>
    <x v="0"/>
    <n v="12698"/>
    <x v="299"/>
    <s v="AVMX1-12535"/>
    <d v="2018-09-08T10:00:00"/>
    <x v="337"/>
    <n v="200"/>
    <n v="1"/>
    <n v="0"/>
  </r>
  <r>
    <x v="0"/>
    <n v="21713"/>
    <x v="300"/>
    <s v="AVMX1-KID10238"/>
    <d v="2022-05-11T12:00:00"/>
    <x v="338"/>
    <n v="1000"/>
    <n v="0"/>
    <n v="0"/>
  </r>
  <r>
    <x v="0"/>
    <n v="21711"/>
    <x v="301"/>
    <s v="AVMX1-17936"/>
    <d v="2022-05-11T12:00:00"/>
    <x v="339"/>
    <n v="1000"/>
    <n v="1"/>
    <n v="0"/>
  </r>
  <r>
    <x v="0"/>
    <n v="18382"/>
    <x v="302"/>
    <s v="AVMX1-23172"/>
    <d v="2020-11-06T22:00:00"/>
    <x v="340"/>
    <n v="1000"/>
    <n v="1"/>
    <n v="0"/>
  </r>
  <r>
    <x v="0"/>
    <n v="21270"/>
    <x v="303"/>
    <s v="AVMX1-24684"/>
    <d v="2022-03-24T12:00:00"/>
    <x v="341"/>
    <n v="1000"/>
    <n v="1"/>
    <n v="0"/>
  </r>
  <r>
    <x v="0"/>
    <n v="21264"/>
    <x v="304"/>
    <s v="AVMX1-22961"/>
    <d v="2022-03-24T12:00:00"/>
    <x v="342"/>
    <n v="1000"/>
    <n v="0"/>
    <n v="0"/>
  </r>
  <r>
    <x v="0"/>
    <n v="21271"/>
    <x v="305"/>
    <s v="AVMX1-21637"/>
    <d v="2022-03-24T12:00:00"/>
    <x v="343"/>
    <n v="1000"/>
    <n v="1"/>
    <n v="0"/>
  </r>
  <r>
    <x v="0"/>
    <n v="21263"/>
    <x v="306"/>
    <s v="AVMX1-17577"/>
    <d v="2022-03-24T12:00:00"/>
    <x v="344"/>
    <n v="1000"/>
    <n v="1"/>
    <n v="0"/>
  </r>
  <r>
    <x v="0"/>
    <n v="20664"/>
    <x v="307"/>
    <s v="AVMX1-19756"/>
    <d v="2021-12-02T14:00:00"/>
    <x v="345"/>
    <n v="1000"/>
    <n v="1"/>
    <n v="0"/>
  </r>
  <r>
    <x v="0"/>
    <n v="22323"/>
    <x v="308"/>
    <s v="AVMX1-22964"/>
    <d v="2022-08-31T07:00:00"/>
    <x v="346"/>
    <n v="1000"/>
    <n v="1"/>
    <n v="0"/>
  </r>
  <r>
    <x v="0"/>
    <n v="21121"/>
    <x v="309"/>
    <s v="AVMX1-15798"/>
    <d v="2022-03-02T22:00:00"/>
    <x v="347"/>
    <n v="1000"/>
    <n v="1"/>
    <n v="0"/>
  </r>
  <r>
    <x v="0"/>
    <n v="20854"/>
    <x v="310"/>
    <s v="AVMX1-18656"/>
    <d v="2022-01-12T14:00:00"/>
    <x v="348"/>
    <n v="1000"/>
    <n v="1"/>
    <n v="0"/>
  </r>
  <r>
    <x v="0"/>
    <n v="18207"/>
    <x v="311"/>
    <s v="AVMX1-23162"/>
    <d v="2020-10-11T12:00:00"/>
    <x v="349"/>
    <n v="200"/>
    <n v="1"/>
    <n v="0"/>
  </r>
  <r>
    <x v="0"/>
    <n v="20644"/>
    <x v="312"/>
    <s v="AVMX1-25163"/>
    <d v="2021-12-01T06:00:00"/>
    <x v="350"/>
    <n v="1000"/>
    <n v="1"/>
    <n v="0"/>
  </r>
  <r>
    <x v="0"/>
    <n v="18077"/>
    <x v="313"/>
    <s v="AVMX1-23159"/>
    <d v="2020-09-21T12:00:00"/>
    <x v="351"/>
    <n v="200"/>
    <n v="1"/>
    <n v="0"/>
  </r>
  <r>
    <x v="0"/>
    <n v="22306"/>
    <x v="314"/>
    <s v="AVMX1-26605"/>
    <d v="2022-08-29T19:00:00"/>
    <x v="352"/>
    <n v="1000"/>
    <n v="1"/>
    <n v="0"/>
  </r>
  <r>
    <x v="0"/>
    <n v="18110"/>
    <x v="315"/>
    <s v="AVMX1-23164"/>
    <d v="2020-09-27T12:00:00"/>
    <x v="353"/>
    <n v="200"/>
    <n v="1"/>
    <n v="0"/>
  </r>
  <r>
    <x v="0"/>
    <n v="22461"/>
    <x v="316"/>
    <s v="AVMX1-26630"/>
    <d v="2022-09-23T02:00:00"/>
    <x v="354"/>
    <n v="1000"/>
    <n v="1"/>
    <n v="0"/>
  </r>
  <r>
    <x v="0"/>
    <n v="17992"/>
    <x v="317"/>
    <s v="AVMX1-22963"/>
    <d v="2020-09-14T02:00:00"/>
    <x v="355"/>
    <n v="200"/>
    <n v="1"/>
    <n v="0"/>
  </r>
  <r>
    <x v="0"/>
    <n v="1795"/>
    <x v="318"/>
    <s v="AVMX1-21312"/>
    <d v="2014-10-13T19:00:00"/>
    <x v="356"/>
    <n v="200"/>
    <n v="1"/>
    <n v="0"/>
  </r>
  <r>
    <x v="0"/>
    <n v="17645"/>
    <x v="319"/>
    <s v="AVMX1-23171"/>
    <d v="2020-07-27T19:00:00"/>
    <x v="357"/>
    <n v="200"/>
    <n v="1"/>
    <n v="0"/>
  </r>
  <r>
    <x v="0"/>
    <n v="20016"/>
    <x v="320"/>
    <s v="AVMX1-25215"/>
    <d v="2021-08-27T02:00:00"/>
    <x v="358"/>
    <n v="1000"/>
    <n v="1"/>
    <n v="0"/>
  </r>
  <r>
    <x v="0"/>
    <n v="19416"/>
    <x v="321"/>
    <s v="AVMX1-22959"/>
    <d v="2021-05-21T02:00:00"/>
    <x v="359"/>
    <n v="1000"/>
    <n v="1"/>
    <n v="0"/>
  </r>
  <r>
    <x v="0"/>
    <n v="20744"/>
    <x v="322"/>
    <s v="AVMX1-24890"/>
    <d v="2021-12-16T08:00:00"/>
    <x v="360"/>
    <n v="1000"/>
    <n v="1"/>
    <n v="0"/>
  </r>
  <r>
    <x v="0"/>
    <n v="20001"/>
    <x v="323"/>
    <s v="AVMX1-20446"/>
    <d v="2021-08-19T19:00:00"/>
    <x v="361"/>
    <n v="1000"/>
    <n v="1"/>
    <n v="0"/>
  </r>
  <r>
    <x v="0"/>
    <n v="19541"/>
    <x v="324"/>
    <s v="AVMX1-22980"/>
    <d v="2021-06-09T12:00:00"/>
    <x v="362"/>
    <n v="1000"/>
    <n v="0"/>
    <n v="0"/>
  </r>
  <r>
    <x v="0"/>
    <n v="19613"/>
    <x v="325"/>
    <s v="AVMX1-22862"/>
    <d v="2021-06-18T19:00:00"/>
    <x v="363"/>
    <n v="1000"/>
    <n v="0"/>
    <n v="0"/>
  </r>
  <r>
    <x v="0"/>
    <n v="19322"/>
    <x v="326"/>
    <s v="AVMX1-22984"/>
    <d v="2021-05-03T12:00:00"/>
    <x v="364"/>
    <n v="1000"/>
    <n v="1"/>
    <n v="0"/>
  </r>
  <r>
    <x v="0"/>
    <n v="19694"/>
    <x v="327"/>
    <s v="AVMX1-23275"/>
    <d v="2021-07-02T12:00:00"/>
    <x v="365"/>
    <n v="1000"/>
    <n v="0"/>
    <n v="0"/>
  </r>
  <r>
    <x v="0"/>
    <n v="19941"/>
    <x v="328"/>
    <s v="AVMX1-22983"/>
    <d v="2021-08-10T02:00:00"/>
    <x v="366"/>
    <n v="1000"/>
    <n v="1"/>
    <n v="0"/>
  </r>
  <r>
    <x v="0"/>
    <n v="19479"/>
    <x v="329"/>
    <s v="AVMX1-23163"/>
    <d v="2021-06-03T12:00:00"/>
    <x v="367"/>
    <n v="1000"/>
    <n v="0"/>
    <n v="0"/>
  </r>
  <r>
    <x v="0"/>
    <n v="19547"/>
    <x v="330"/>
    <s v="AVMX1-23170"/>
    <d v="2021-06-10T12:00:00"/>
    <x v="368"/>
    <n v="1000"/>
    <n v="0"/>
    <n v="0"/>
  </r>
  <r>
    <x v="0"/>
    <n v="19693"/>
    <x v="331"/>
    <s v="AVMX1-22725"/>
    <d v="2021-07-02T12:00:00"/>
    <x v="369"/>
    <n v="1000"/>
    <n v="0"/>
    <n v="0"/>
  </r>
  <r>
    <x v="0"/>
    <n v="18304"/>
    <x v="332"/>
    <s v="AVMX1-23168"/>
    <d v="2020-10-25T12:00:00"/>
    <x v="370"/>
    <n v="200"/>
    <n v="1"/>
    <n v="0"/>
  </r>
  <r>
    <x v="0"/>
    <n v="18305"/>
    <x v="333"/>
    <s v="AVMX1-23161"/>
    <d v="2020-10-25T12:00:00"/>
    <x v="371"/>
    <n v="200"/>
    <n v="1"/>
    <n v="0"/>
  </r>
  <r>
    <x v="0"/>
    <n v="17548"/>
    <x v="334"/>
    <s v="AVMX1-22747"/>
    <d v="2020-07-13T19:00:00"/>
    <x v="372"/>
    <n v="200"/>
    <n v="1"/>
    <n v="0"/>
  </r>
  <r>
    <x v="0"/>
    <n v="17595"/>
    <x v="335"/>
    <s v="AVMX1-22860"/>
    <d v="2020-07-20T12:00:00"/>
    <x v="373"/>
    <n v="200"/>
    <n v="1"/>
    <n v="0"/>
  </r>
  <r>
    <x v="0"/>
    <n v="14075"/>
    <x v="336"/>
    <s v="AVMX1-19789"/>
    <d v="2019-03-29T00:00:00"/>
    <x v="374"/>
    <n v="200"/>
    <n v="1"/>
    <n v="0"/>
  </r>
  <r>
    <x v="0"/>
    <n v="10638"/>
    <x v="337"/>
    <s v="AVMX1-KID10612"/>
    <d v="2017-10-30T00:00:00"/>
    <x v="375"/>
    <n v="200"/>
    <n v="1"/>
    <n v="0"/>
  </r>
  <r>
    <x v="0"/>
    <n v="10639"/>
    <x v="338"/>
    <s v="AVMX1-NLHK2"/>
    <d v="2017-10-29T12:00:00"/>
    <x v="376"/>
    <n v="200"/>
    <n v="1"/>
    <n v="0"/>
  </r>
  <r>
    <x v="0"/>
    <n v="10640"/>
    <x v="339"/>
    <s v="AVMX1-KID10649"/>
    <d v="2017-10-30T07:00:00"/>
    <x v="377"/>
    <n v="200"/>
    <n v="1"/>
    <n v="0"/>
  </r>
  <r>
    <x v="0"/>
    <n v="5197"/>
    <x v="340"/>
    <s v="AVMX1-22718"/>
    <d v="2015-08-27T12:00:00"/>
    <x v="378"/>
    <n v="200"/>
    <n v="1"/>
    <n v="0"/>
  </r>
  <r>
    <x v="0"/>
    <n v="17547"/>
    <x v="341"/>
    <s v="AVMX1-23152"/>
    <d v="2020-07-14T16:00:00"/>
    <x v="379"/>
    <n v="200"/>
    <n v="1"/>
    <n v="0"/>
  </r>
  <r>
    <x v="0"/>
    <n v="18243"/>
    <x v="342"/>
    <s v="AVMX1-23165"/>
    <d v="2020-10-16T19:00:00"/>
    <x v="380"/>
    <n v="200"/>
    <n v="1"/>
    <n v="0"/>
  </r>
  <r>
    <x v="0"/>
    <n v="18244"/>
    <x v="343"/>
    <s v="AVMX1-23173"/>
    <d v="2020-10-16T12:00:00"/>
    <x v="381"/>
    <n v="200"/>
    <n v="1"/>
    <n v="0"/>
  </r>
  <r>
    <x v="0"/>
    <n v="18503"/>
    <x v="344"/>
    <s v="AVMX1-18935"/>
    <d v="2020-11-30T14:00:00"/>
    <x v="382"/>
    <n v="1000"/>
    <n v="1"/>
    <n v="0"/>
  </r>
  <r>
    <x v="0"/>
    <n v="18563"/>
    <x v="345"/>
    <s v="AVMX1-17276"/>
    <d v="2020-12-04T16:00:00"/>
    <x v="383"/>
    <n v="1000"/>
    <n v="1"/>
    <n v="0"/>
  </r>
  <r>
    <x v="0"/>
    <n v="18274"/>
    <x v="346"/>
    <s v="AVMX1-19557"/>
    <d v="2016-07-22T21:00:00"/>
    <x v="384"/>
    <n v="200"/>
    <n v="1"/>
    <n v="0"/>
  </r>
  <r>
    <x v="0"/>
    <n v="18300"/>
    <x v="347"/>
    <s v="AVMX1-18261"/>
    <d v="2012-07-13T11:00:00"/>
    <x v="385"/>
    <n v="200"/>
    <n v="1"/>
    <n v="0"/>
  </r>
  <r>
    <x v="0"/>
    <n v="17752"/>
    <x v="348"/>
    <s v="AVMX1-22782"/>
    <d v="2020-08-13T16:00:00"/>
    <x v="386"/>
    <n v="200"/>
    <n v="1"/>
    <n v="0"/>
  </r>
  <r>
    <x v="0"/>
    <n v="20120"/>
    <x v="349"/>
    <s v="AVMX1-14933"/>
    <d v="2021-09-09T16:00:00"/>
    <x v="387"/>
    <n v="1000"/>
    <n v="0"/>
    <n v="0"/>
  </r>
  <r>
    <x v="0"/>
    <n v="18957"/>
    <x v="350"/>
    <s v="AVMX1-18278"/>
    <d v="2021-02-26T06:00:00"/>
    <x v="388"/>
    <n v="1000"/>
    <n v="1"/>
    <n v="0"/>
  </r>
  <r>
    <x v="0"/>
    <n v="18955"/>
    <x v="351"/>
    <s v="AVMX1-KID9980"/>
    <d v="2021-02-25T14:00:00"/>
    <x v="389"/>
    <n v="1000"/>
    <n v="1"/>
    <n v="0"/>
  </r>
  <r>
    <x v="0"/>
    <n v="18956"/>
    <x v="352"/>
    <s v="AVMX1-15220"/>
    <d v="2021-02-25T06:00:00"/>
    <x v="390"/>
    <n v="1000"/>
    <n v="1"/>
    <n v="0"/>
  </r>
  <r>
    <x v="0"/>
    <n v="18237"/>
    <x v="353"/>
    <s v="AVMX1-18367"/>
    <d v="2020-10-16T02:00:00"/>
    <x v="391"/>
    <n v="200"/>
    <n v="1"/>
    <n v="0"/>
  </r>
  <r>
    <x v="0"/>
    <n v="18237"/>
    <x v="353"/>
    <s v="AVMX1-21083"/>
    <d v="2020-10-16T02:00:00"/>
    <x v="392"/>
    <n v="200"/>
    <n v="1"/>
    <n v="0"/>
  </r>
  <r>
    <x v="0"/>
    <n v="18190"/>
    <x v="354"/>
    <s v="AVMX1-16849"/>
    <d v="2020-10-08T06:00:00"/>
    <x v="393"/>
    <n v="200"/>
    <n v="1"/>
    <n v="0"/>
  </r>
  <r>
    <x v="0"/>
    <n v="18190"/>
    <x v="354"/>
    <s v="AVMX1-26721"/>
    <d v="2020-10-08T06:00:00"/>
    <x v="394"/>
    <n v="200"/>
    <n v="1"/>
    <n v="0"/>
  </r>
  <r>
    <x v="0"/>
    <n v="18670"/>
    <x v="355"/>
    <s v="AVMX1-17573"/>
    <d v="2020-12-23T14:00:00"/>
    <x v="395"/>
    <n v="1000"/>
    <n v="0"/>
    <n v="0"/>
  </r>
  <r>
    <x v="0"/>
    <n v="18607"/>
    <x v="356"/>
    <s v="AVMX1-18274"/>
    <d v="2020-12-15T14:00:00"/>
    <x v="396"/>
    <n v="1000"/>
    <n v="1"/>
    <n v="0"/>
  </r>
  <r>
    <x v="0"/>
    <n v="18695"/>
    <x v="357"/>
    <s v="AVMX1-19141"/>
    <d v="2020-12-31T14:00:00"/>
    <x v="397"/>
    <n v="1000"/>
    <n v="0"/>
    <n v="0"/>
  </r>
  <r>
    <x v="0"/>
    <n v="18226"/>
    <x v="358"/>
    <s v="AVMX1-13318"/>
    <d v="2019-08-03T01:00:00"/>
    <x v="398"/>
    <n v="200"/>
    <n v="1"/>
    <n v="0"/>
  </r>
  <r>
    <x v="0"/>
    <n v="18329"/>
    <x v="359"/>
    <s v="AVMX1-18813"/>
    <d v="2018-11-03T21:00:00"/>
    <x v="399"/>
    <n v="200"/>
    <n v="1"/>
    <n v="0"/>
  </r>
  <r>
    <x v="0"/>
    <n v="18331"/>
    <x v="360"/>
    <s v="AVMX1-19295"/>
    <d v="2019-02-21T15:00:00"/>
    <x v="400"/>
    <n v="200"/>
    <n v="1"/>
    <n v="0"/>
  </r>
  <r>
    <x v="0"/>
    <n v="20004"/>
    <x v="361"/>
    <s v="AVMX1-18957"/>
    <d v="2021-08-21T02:00:00"/>
    <x v="401"/>
    <n v="1000"/>
    <n v="1"/>
    <n v="0"/>
  </r>
  <r>
    <x v="0"/>
    <n v="20004"/>
    <x v="361"/>
    <s v="AVMX1-27142"/>
    <d v="2021-08-21T02:00:00"/>
    <x v="402"/>
    <n v="1000"/>
    <n v="1"/>
    <n v="0"/>
  </r>
  <r>
    <x v="0"/>
    <n v="20545"/>
    <x v="362"/>
    <s v="AVMX1-18428"/>
    <d v="2021-11-12T06:00:00"/>
    <x v="403"/>
    <n v="1000"/>
    <n v="1"/>
    <n v="0"/>
  </r>
  <r>
    <x v="0"/>
    <n v="17899"/>
    <x v="363"/>
    <s v="AVMX1-22686"/>
    <d v="2020-09-02T23:00:00"/>
    <x v="404"/>
    <n v="200"/>
    <n v="1"/>
    <n v="0"/>
  </r>
  <r>
    <x v="0"/>
    <n v="17899"/>
    <x v="363"/>
    <s v="AVMX1-22734"/>
    <d v="2020-09-02T23:00:00"/>
    <x v="405"/>
    <n v="200"/>
    <n v="1"/>
    <n v="0"/>
  </r>
  <r>
    <x v="0"/>
    <n v="21280"/>
    <x v="364"/>
    <s v="AVMX1-17498"/>
    <d v="2022-03-26T09:00:00"/>
    <x v="406"/>
    <n v="1000"/>
    <n v="0"/>
    <n v="0"/>
  </r>
  <r>
    <x v="0"/>
    <n v="21281"/>
    <x v="365"/>
    <s v="AVMX1-19010"/>
    <d v="2022-03-26T09:00:00"/>
    <x v="407"/>
    <n v="1000"/>
    <n v="0"/>
    <n v="0"/>
  </r>
  <r>
    <x v="0"/>
    <n v="19229"/>
    <x v="366"/>
    <s v="AVMX1-21098"/>
    <d v="2021-04-15T09:00:00"/>
    <x v="408"/>
    <n v="1000"/>
    <n v="0"/>
    <n v="0"/>
  </r>
  <r>
    <x v="0"/>
    <n v="19230"/>
    <x v="367"/>
    <s v="AVMX1-18937"/>
    <d v="2021-04-15T09:00:00"/>
    <x v="409"/>
    <n v="1000"/>
    <n v="0"/>
    <n v="0"/>
  </r>
  <r>
    <x v="0"/>
    <n v="19231"/>
    <x v="368"/>
    <s v="AVMX1-26363"/>
    <d v="2021-04-15T09:00:00"/>
    <x v="410"/>
    <n v="1000"/>
    <n v="0"/>
    <n v="0"/>
  </r>
  <r>
    <x v="0"/>
    <n v="19232"/>
    <x v="369"/>
    <s v="AVMX1-21097"/>
    <d v="2021-04-15T09:00:00"/>
    <x v="411"/>
    <n v="1000"/>
    <n v="0"/>
    <n v="0"/>
  </r>
  <r>
    <x v="0"/>
    <n v="19233"/>
    <x v="370"/>
    <s v="AVMX1-21093"/>
    <d v="2021-04-15T11:00:00"/>
    <x v="412"/>
    <n v="1000"/>
    <n v="1"/>
    <n v="0"/>
  </r>
  <r>
    <x v="0"/>
    <n v="20184"/>
    <x v="371"/>
    <s v="AVMX1-18594"/>
    <d v="2021-09-17T09:00:00"/>
    <x v="413"/>
    <n v="1000"/>
    <n v="0"/>
    <n v="0"/>
  </r>
  <r>
    <x v="0"/>
    <n v="20185"/>
    <x v="372"/>
    <s v="AVMX1-18576"/>
    <d v="2021-09-17T16:00:00"/>
    <x v="414"/>
    <n v="1000"/>
    <n v="0"/>
    <n v="0"/>
  </r>
  <r>
    <x v="0"/>
    <n v="20186"/>
    <x v="373"/>
    <s v="AVMX1-18590"/>
    <d v="2021-09-17T16:00:00"/>
    <x v="415"/>
    <n v="1000"/>
    <n v="0"/>
    <n v="0"/>
  </r>
  <r>
    <x v="0"/>
    <n v="19769"/>
    <x v="374"/>
    <s v="AVMX1-14939"/>
    <d v="2021-07-14T02:00:00"/>
    <x v="416"/>
    <n v="1000"/>
    <n v="1"/>
    <n v="0"/>
  </r>
  <r>
    <x v="0"/>
    <n v="19862"/>
    <x v="375"/>
    <s v="AVMX1-21282"/>
    <d v="2021-07-28T19:00:00"/>
    <x v="417"/>
    <n v="1000"/>
    <n v="0"/>
    <n v="0"/>
  </r>
  <r>
    <x v="0"/>
    <n v="19124"/>
    <x v="376"/>
    <s v="AVMX1-16845"/>
    <d v="2021-03-30T02:00:00"/>
    <x v="418"/>
    <n v="1000"/>
    <n v="1"/>
    <n v="0"/>
  </r>
  <r>
    <x v="0"/>
    <n v="19122"/>
    <x v="377"/>
    <s v="AVMX1-19035"/>
    <d v="2021-03-29T12:00:00"/>
    <x v="419"/>
    <n v="1000"/>
    <n v="1"/>
    <n v="0"/>
  </r>
  <r>
    <x v="0"/>
    <n v="19123"/>
    <x v="378"/>
    <s v="AVMX1-18886"/>
    <d v="2021-03-29T19:00:00"/>
    <x v="420"/>
    <n v="1000"/>
    <n v="1"/>
    <n v="0"/>
  </r>
  <r>
    <x v="0"/>
    <n v="21874"/>
    <x v="379"/>
    <s v="AVMX1-KID10355"/>
    <d v="2022-06-06T12:00:00"/>
    <x v="421"/>
    <n v="1000"/>
    <n v="1"/>
    <n v="0"/>
  </r>
  <r>
    <x v="0"/>
    <n v="20449"/>
    <x v="380"/>
    <s v="AVMX1-24556"/>
    <d v="2021-10-26T12:00:00"/>
    <x v="422"/>
    <n v="1000"/>
    <n v="1"/>
    <n v="0"/>
  </r>
  <r>
    <x v="0"/>
    <n v="19204"/>
    <x v="381"/>
    <s v="AVMX1-20615"/>
    <d v="2021-04-10T11:00:00"/>
    <x v="423"/>
    <n v="1000"/>
    <n v="0"/>
    <n v="0"/>
  </r>
  <r>
    <x v="0"/>
    <n v="19202"/>
    <x v="382"/>
    <s v="AVMX1-19079"/>
    <d v="2021-04-10T02:00:00"/>
    <x v="424"/>
    <n v="1000"/>
    <n v="0"/>
    <n v="0"/>
  </r>
  <r>
    <x v="0"/>
    <n v="19203"/>
    <x v="383"/>
    <s v="AVMX1-19563"/>
    <d v="2021-04-11T06:00:00"/>
    <x v="425"/>
    <n v="1000"/>
    <n v="0"/>
    <n v="0"/>
  </r>
  <r>
    <x v="0"/>
    <n v="18690"/>
    <x v="384"/>
    <s v="AVMX1-18260"/>
    <d v="2020-12-30T14:00:00"/>
    <x v="426"/>
    <n v="1000"/>
    <n v="1"/>
    <n v="0"/>
  </r>
  <r>
    <x v="0"/>
    <n v="21446"/>
    <x v="385"/>
    <s v="AVMX1-KID10351"/>
    <d v="2022-04-26T02:00:00"/>
    <x v="427"/>
    <n v="1000"/>
    <n v="0"/>
    <n v="0"/>
  </r>
  <r>
    <x v="0"/>
    <n v="18935"/>
    <x v="386"/>
    <s v="AVMX1-19389"/>
    <d v="2021-02-19T22:00:00"/>
    <x v="428"/>
    <n v="1000"/>
    <n v="1"/>
    <n v="0"/>
  </r>
  <r>
    <x v="0"/>
    <n v="18936"/>
    <x v="387"/>
    <s v="AVMX1-19394"/>
    <d v="2021-02-19T14:00:00"/>
    <x v="429"/>
    <n v="1000"/>
    <n v="0"/>
    <n v="0"/>
  </r>
  <r>
    <x v="0"/>
    <n v="19726"/>
    <x v="388"/>
    <s v="AVMX1-ZT0M2"/>
    <d v="2021-07-08T02:00:00"/>
    <x v="430"/>
    <n v="1000"/>
    <n v="0"/>
    <n v="0"/>
  </r>
  <r>
    <x v="0"/>
    <n v="18587"/>
    <x v="389"/>
    <s v="AVMX1-18816"/>
    <d v="2020-12-11T06:00:00"/>
    <x v="431"/>
    <n v="1000"/>
    <n v="0"/>
    <n v="0"/>
  </r>
  <r>
    <x v="0"/>
    <n v="19636"/>
    <x v="390"/>
    <s v="AVMX1-19560"/>
    <d v="2021-06-23T12:00:00"/>
    <x v="432"/>
    <n v="1000"/>
    <n v="1"/>
    <n v="0"/>
  </r>
  <r>
    <x v="0"/>
    <n v="21387"/>
    <x v="391"/>
    <s v="AVMX1-17634"/>
    <d v="2022-04-15T02:00:00"/>
    <x v="433"/>
    <n v="1000"/>
    <n v="1"/>
    <n v="0"/>
  </r>
  <r>
    <x v="0"/>
    <n v="18961"/>
    <x v="392"/>
    <s v="AVMX1-18456"/>
    <d v="2021-02-23T22:00:00"/>
    <x v="434"/>
    <n v="1000"/>
    <n v="0"/>
    <n v="0"/>
  </r>
  <r>
    <x v="0"/>
    <n v="19739"/>
    <x v="393"/>
    <s v="AVMX1-17709"/>
    <d v="2021-07-10T16:00:00"/>
    <x v="435"/>
    <n v="1000"/>
    <n v="1"/>
    <n v="0"/>
  </r>
  <r>
    <x v="0"/>
    <n v="21130"/>
    <x v="394"/>
    <s v="AVMX1-18255"/>
    <d v="2022-03-03T22:00:00"/>
    <x v="436"/>
    <n v="1000"/>
    <n v="1"/>
    <n v="0"/>
  </r>
  <r>
    <x v="0"/>
    <n v="20599"/>
    <x v="395"/>
    <s v="AVMX1-18408"/>
    <d v="2021-12-08T12:00:00"/>
    <x v="437"/>
    <n v="1000"/>
    <n v="1"/>
    <n v="0"/>
  </r>
  <r>
    <x v="0"/>
    <n v="20645"/>
    <x v="396"/>
    <s v="AVMX1-18401"/>
    <d v="2021-11-30T22:00:00"/>
    <x v="438"/>
    <n v="1000"/>
    <n v="1"/>
    <n v="0"/>
  </r>
  <r>
    <x v="0"/>
    <n v="20647"/>
    <x v="397"/>
    <s v="AVMX1-24953"/>
    <d v="2021-12-01T14:00:00"/>
    <x v="439"/>
    <n v="1000"/>
    <n v="1"/>
    <n v="0"/>
  </r>
  <r>
    <x v="0"/>
    <n v="19640"/>
    <x v="398"/>
    <s v="AVMX1-17275"/>
    <d v="2021-06-24T12:00:00"/>
    <x v="440"/>
    <n v="1000"/>
    <n v="1"/>
    <n v="0"/>
  </r>
  <r>
    <x v="0"/>
    <n v="20252"/>
    <x v="399"/>
    <s v="AVMX1-YT0M2"/>
    <d v="2021-09-29T19:00:00"/>
    <x v="441"/>
    <n v="1000"/>
    <n v="0"/>
    <n v="0"/>
  </r>
  <r>
    <x v="0"/>
    <n v="20332"/>
    <x v="400"/>
    <s v="AVMX1-18409"/>
    <d v="2021-10-12T02:00:00"/>
    <x v="442"/>
    <n v="1000"/>
    <n v="0"/>
    <n v="0"/>
  </r>
  <r>
    <x v="0"/>
    <n v="21745"/>
    <x v="401"/>
    <s v="AVMX1-25309"/>
    <d v="2022-05-18T12:00:00"/>
    <x v="443"/>
    <n v="1000"/>
    <n v="1"/>
    <n v="0"/>
  </r>
  <r>
    <x v="0"/>
    <n v="19711"/>
    <x v="402"/>
    <s v="AVMX1-KID10572"/>
    <d v="2021-07-07T16:00:00"/>
    <x v="444"/>
    <n v="1000"/>
    <n v="1"/>
    <n v="0"/>
  </r>
  <r>
    <x v="0"/>
    <n v="20771"/>
    <x v="403"/>
    <s v="AVMX1-19804"/>
    <d v="2021-12-21T14:00:00"/>
    <x v="445"/>
    <n v="1000"/>
    <n v="0"/>
    <n v="0"/>
  </r>
  <r>
    <x v="0"/>
    <n v="19023"/>
    <x v="404"/>
    <s v="AVMX1-18256"/>
    <d v="2021-03-08T14:00:00"/>
    <x v="446"/>
    <n v="1000"/>
    <n v="1"/>
    <n v="0"/>
  </r>
  <r>
    <x v="0"/>
    <n v="19664"/>
    <x v="405"/>
    <s v="AVMX1-19036"/>
    <d v="2021-06-28T12:00:00"/>
    <x v="447"/>
    <n v="1000"/>
    <n v="1"/>
    <n v="1"/>
  </r>
  <r>
    <x v="0"/>
    <n v="21295"/>
    <x v="406"/>
    <s v="AVMX1-16846"/>
    <d v="2022-03-31T09:00:00"/>
    <x v="448"/>
    <n v="1000"/>
    <n v="1"/>
    <n v="0"/>
  </r>
  <r>
    <x v="0"/>
    <n v="19051"/>
    <x v="407"/>
    <s v="AVMX1-18251"/>
    <d v="2021-03-14T13:00:00"/>
    <x v="449"/>
    <n v="1000"/>
    <n v="1"/>
    <n v="0"/>
  </r>
  <r>
    <x v="0"/>
    <n v="19431"/>
    <x v="408"/>
    <s v="AVMX1-17280"/>
    <d v="2021-05-24T19:00:00"/>
    <x v="450"/>
    <n v="1000"/>
    <n v="1"/>
    <n v="0"/>
  </r>
  <r>
    <x v="0"/>
    <n v="19469"/>
    <x v="409"/>
    <s v="AVMX1-25321"/>
    <d v="2021-06-02T09:00:00"/>
    <x v="451"/>
    <n v="1000"/>
    <n v="0"/>
    <n v="0"/>
  </r>
  <r>
    <x v="0"/>
    <n v="18944"/>
    <x v="410"/>
    <s v="AVMX1-18262"/>
    <d v="2021-02-22T14:00:00"/>
    <x v="452"/>
    <n v="1000"/>
    <n v="0"/>
    <n v="0"/>
  </r>
  <r>
    <x v="0"/>
    <n v="21199"/>
    <x v="411"/>
    <s v="AVMX1-17495"/>
    <d v="2022-03-14T12:00:00"/>
    <x v="453"/>
    <n v="1000"/>
    <n v="1"/>
    <n v="0"/>
  </r>
  <r>
    <x v="0"/>
    <n v="19995"/>
    <x v="412"/>
    <s v="AVMX1-24792"/>
    <d v="2021-08-19T09:00:00"/>
    <x v="454"/>
    <n v="1000"/>
    <n v="1"/>
    <n v="0"/>
  </r>
  <r>
    <x v="0"/>
    <n v="18657"/>
    <x v="413"/>
    <s v="AVMX1-12805"/>
    <d v="2020-12-18T22:00:00"/>
    <x v="455"/>
    <n v="1000"/>
    <n v="0"/>
    <n v="0"/>
  </r>
  <r>
    <x v="0"/>
    <n v="18656"/>
    <x v="414"/>
    <s v="AVMX1-16314"/>
    <d v="2020-12-18T14:00:00"/>
    <x v="456"/>
    <n v="1000"/>
    <n v="1"/>
    <n v="0"/>
  </r>
  <r>
    <x v="0"/>
    <n v="18654"/>
    <x v="415"/>
    <s v="AVMX1-KID10518"/>
    <d v="2020-12-19T06:00:00"/>
    <x v="457"/>
    <n v="1000"/>
    <n v="1"/>
    <n v="0"/>
  </r>
  <r>
    <x v="0"/>
    <n v="18441"/>
    <x v="416"/>
    <s v="AVMX1-KID9277"/>
    <d v="2020-11-05T00:00:00"/>
    <x v="458"/>
    <n v="1000"/>
    <n v="1"/>
    <n v="0"/>
  </r>
  <r>
    <x v="0"/>
    <n v="18186"/>
    <x v="417"/>
    <s v="AVMX1-23314"/>
    <d v="2020-10-13T02:00:00"/>
    <x v="459"/>
    <n v="200"/>
    <n v="1"/>
    <n v="0"/>
  </r>
  <r>
    <x v="0"/>
    <n v="18186"/>
    <x v="417"/>
    <s v="AVMX1-23317"/>
    <d v="2020-10-13T02:00:00"/>
    <x v="460"/>
    <n v="200"/>
    <n v="1"/>
    <n v="0"/>
  </r>
  <r>
    <x v="0"/>
    <n v="17455"/>
    <x v="418"/>
    <s v="AVMX1-15300"/>
    <d v="2020-07-08T06:00:00"/>
    <x v="461"/>
    <n v="200"/>
    <n v="1"/>
    <n v="0"/>
  </r>
  <r>
    <x v="0"/>
    <n v="17455"/>
    <x v="418"/>
    <s v="AVMX1-18393"/>
    <d v="2020-07-08T06:00:00"/>
    <x v="462"/>
    <n v="200"/>
    <n v="1"/>
    <n v="0"/>
  </r>
  <r>
    <x v="0"/>
    <n v="17455"/>
    <x v="418"/>
    <s v="AVMX1-19006"/>
    <d v="2020-07-08T06:00:00"/>
    <x v="463"/>
    <n v="200"/>
    <n v="1"/>
    <n v="0"/>
  </r>
  <r>
    <x v="0"/>
    <n v="18916"/>
    <x v="419"/>
    <s v="AVMX1-14245"/>
    <d v="2021-02-18T06:00:00"/>
    <x v="464"/>
    <n v="1000"/>
    <n v="1"/>
    <n v="0"/>
  </r>
  <r>
    <x v="0"/>
    <n v="17145"/>
    <x v="420"/>
    <s v="AVMX1-16054"/>
    <d v="2020-06-01T02:00:00"/>
    <x v="465"/>
    <n v="200"/>
    <n v="1"/>
    <n v="0"/>
  </r>
  <r>
    <x v="0"/>
    <n v="19748"/>
    <x v="421"/>
    <s v="AVMX1-15301"/>
    <d v="2021-07-09T12:00:00"/>
    <x v="466"/>
    <n v="1000"/>
    <n v="1"/>
    <n v="0"/>
  </r>
  <r>
    <x v="0"/>
    <n v="17169"/>
    <x v="422"/>
    <s v="AVMX1-15921"/>
    <d v="2020-06-03T12:00:00"/>
    <x v="467"/>
    <n v="200"/>
    <n v="1"/>
    <n v="0"/>
  </r>
  <r>
    <x v="0"/>
    <n v="18208"/>
    <x v="423"/>
    <s v="AVMX1-23315"/>
    <d v="2020-10-12T19:00:00"/>
    <x v="468"/>
    <n v="200"/>
    <n v="1"/>
    <n v="0"/>
  </r>
  <r>
    <x v="0"/>
    <n v="22038"/>
    <x v="424"/>
    <s v="AVMX1-19081"/>
    <d v="2022-07-05T19:00:00"/>
    <x v="469"/>
    <n v="1000"/>
    <n v="1"/>
    <n v="0"/>
  </r>
  <r>
    <x v="0"/>
    <n v="17124"/>
    <x v="425"/>
    <s v="AVMX1-22544"/>
    <d v="2020-05-26T21:00:00"/>
    <x v="470"/>
    <n v="200"/>
    <n v="1"/>
    <n v="0"/>
  </r>
  <r>
    <x v="0"/>
    <n v="18521"/>
    <x v="426"/>
    <s v="AVMX1-1RHK2"/>
    <d v="2020-12-03T22:00:00"/>
    <x v="471"/>
    <n v="1000"/>
    <n v="1"/>
    <n v="0"/>
  </r>
  <r>
    <x v="0"/>
    <n v="17183"/>
    <x v="427"/>
    <s v="AVMX1-16261"/>
    <d v="2020-06-04T19:00:00"/>
    <x v="472"/>
    <n v="200"/>
    <n v="1"/>
    <n v="0"/>
  </r>
  <r>
    <x v="0"/>
    <n v="17318"/>
    <x v="428"/>
    <s v="AVMX1-22668"/>
    <d v="2020-06-17T02:00:00"/>
    <x v="473"/>
    <n v="200"/>
    <n v="1"/>
    <n v="0"/>
  </r>
  <r>
    <x v="0"/>
    <n v="17156"/>
    <x v="429"/>
    <s v="AVMX1-19054"/>
    <d v="2020-06-02T02:00:00"/>
    <x v="474"/>
    <n v="200"/>
    <n v="1"/>
    <n v="0"/>
  </r>
  <r>
    <x v="0"/>
    <n v="17157"/>
    <x v="430"/>
    <s v="AVMX1-19587"/>
    <d v="2020-06-03T06:00:00"/>
    <x v="475"/>
    <n v="200"/>
    <n v="1"/>
    <n v="0"/>
  </r>
  <r>
    <x v="0"/>
    <n v="17348"/>
    <x v="431"/>
    <s v="AVMX1-24004"/>
    <d v="2020-06-21T19:00:00"/>
    <x v="476"/>
    <n v="200"/>
    <n v="1"/>
    <n v="0"/>
  </r>
  <r>
    <x v="0"/>
    <n v="17680"/>
    <x v="432"/>
    <s v="AVMX1-22406"/>
    <d v="2020-08-03T12:00:00"/>
    <x v="477"/>
    <n v="200"/>
    <n v="1"/>
    <n v="0"/>
  </r>
  <r>
    <x v="0"/>
    <n v="19898"/>
    <x v="433"/>
    <s v="AVMX1-16260"/>
    <d v="2021-08-04T16:00:00"/>
    <x v="478"/>
    <n v="1000"/>
    <n v="1"/>
    <n v="0"/>
  </r>
  <r>
    <x v="0"/>
    <n v="17142"/>
    <x v="434"/>
    <s v="AVMX1-14067"/>
    <d v="2020-06-01T09:00:00"/>
    <x v="479"/>
    <n v="200"/>
    <n v="1"/>
    <n v="0"/>
  </r>
  <r>
    <x v="0"/>
    <n v="19446"/>
    <x v="435"/>
    <s v="AVMX1-16089"/>
    <d v="2021-05-26T19:00:00"/>
    <x v="480"/>
    <n v="1000"/>
    <n v="0"/>
    <n v="0"/>
  </r>
  <r>
    <x v="0"/>
    <n v="20956"/>
    <x v="436"/>
    <s v="AVMX1-23627"/>
    <d v="2022-02-01T14:00:00"/>
    <x v="481"/>
    <n v="1000"/>
    <n v="1"/>
    <n v="0"/>
  </r>
  <r>
    <x v="0"/>
    <n v="20243"/>
    <x v="437"/>
    <s v="AVMX1-24946"/>
    <d v="2021-09-29T02:00:00"/>
    <x v="482"/>
    <n v="1000"/>
    <n v="0"/>
    <n v="0"/>
  </r>
  <r>
    <x v="0"/>
    <n v="17184"/>
    <x v="438"/>
    <s v="AVMX1-16098"/>
    <d v="2020-06-04T19:00:00"/>
    <x v="483"/>
    <n v="200"/>
    <n v="1"/>
    <n v="0"/>
  </r>
  <r>
    <x v="0"/>
    <n v="17182"/>
    <x v="439"/>
    <s v="AVMX1-16386"/>
    <d v="2020-06-04T19:00:00"/>
    <x v="484"/>
    <n v="200"/>
    <n v="1"/>
    <n v="0"/>
  </r>
  <r>
    <x v="0"/>
    <n v="20630"/>
    <x v="440"/>
    <s v="AVMX1-17008"/>
    <d v="2021-11-29T22:00:00"/>
    <x v="485"/>
    <n v="1000"/>
    <n v="0"/>
    <n v="0"/>
  </r>
  <r>
    <x v="0"/>
    <n v="20203"/>
    <x v="441"/>
    <s v="AVMX1-1DXK2"/>
    <d v="2021-09-23T02:00:00"/>
    <x v="486"/>
    <n v="1000"/>
    <n v="1"/>
    <n v="0"/>
  </r>
  <r>
    <x v="0"/>
    <n v="20203"/>
    <x v="441"/>
    <s v="AVMX1-24999"/>
    <d v="2021-09-23T02:00:00"/>
    <x v="487"/>
    <n v="1000"/>
    <n v="1"/>
    <n v="0"/>
  </r>
  <r>
    <x v="0"/>
    <n v="19166"/>
    <x v="442"/>
    <s v="AVMX1-24107"/>
    <d v="2021-04-22T10:00:00"/>
    <x v="488"/>
    <n v="1000"/>
    <n v="1"/>
    <n v="0"/>
  </r>
  <r>
    <x v="0"/>
    <n v="19166"/>
    <x v="442"/>
    <s v="AVMX1-24108"/>
    <d v="2021-04-22T10:00:00"/>
    <x v="489"/>
    <n v="1000"/>
    <n v="1"/>
    <n v="0"/>
  </r>
  <r>
    <x v="0"/>
    <n v="19392"/>
    <x v="443"/>
    <s v="AVMX1-24264"/>
    <d v="2021-06-01T02:00:00"/>
    <x v="490"/>
    <n v="1000"/>
    <n v="1"/>
    <n v="0"/>
  </r>
  <r>
    <x v="0"/>
    <n v="19392"/>
    <x v="443"/>
    <s v="AVMX1-24265"/>
    <d v="2021-06-01T02:00:00"/>
    <x v="491"/>
    <n v="1000"/>
    <n v="1"/>
    <n v="0"/>
  </r>
  <r>
    <x v="0"/>
    <n v="20074"/>
    <x v="444"/>
    <s v="AVMX1-24541"/>
    <d v="2021-09-02T16:00:00"/>
    <x v="492"/>
    <n v="1000"/>
    <n v="1"/>
    <n v="0"/>
  </r>
  <r>
    <x v="0"/>
    <n v="17176"/>
    <x v="445"/>
    <s v="AVMX1-17736"/>
    <d v="2020-06-03T19:00:00"/>
    <x v="493"/>
    <n v="200"/>
    <n v="1"/>
    <n v="0"/>
  </r>
  <r>
    <x v="0"/>
    <n v="17219"/>
    <x v="446"/>
    <s v="AVMX1-22592"/>
    <d v="2020-06-08T19:00:00"/>
    <x v="494"/>
    <n v="200"/>
    <n v="1"/>
    <n v="0"/>
  </r>
  <r>
    <x v="0"/>
    <n v="17705"/>
    <x v="447"/>
    <s v="AVMX1-22962"/>
    <d v="2020-08-07T02:00:00"/>
    <x v="495"/>
    <n v="200"/>
    <n v="1"/>
    <n v="0"/>
  </r>
  <r>
    <x v="0"/>
    <n v="2638"/>
    <x v="448"/>
    <s v="AVMX1-22585"/>
    <d v="2014-05-04T04:00:00"/>
    <x v="496"/>
    <n v="200"/>
    <n v="1"/>
    <n v="0"/>
  </r>
  <r>
    <x v="0"/>
    <n v="16722"/>
    <x v="449"/>
    <s v="AVMX1-P9HK2"/>
    <d v="2020-03-10T16:00:00"/>
    <x v="497"/>
    <n v="200"/>
    <n v="1"/>
    <n v="0"/>
  </r>
  <r>
    <x v="0"/>
    <n v="17546"/>
    <x v="450"/>
    <s v="AVMX1-23054"/>
    <d v="2020-07-13T12:00:00"/>
    <x v="498"/>
    <n v="200"/>
    <n v="1"/>
    <n v="0"/>
  </r>
  <r>
    <x v="0"/>
    <n v="17581"/>
    <x v="451"/>
    <s v="AVMX1-22830"/>
    <d v="2020-07-18T02:00:00"/>
    <x v="499"/>
    <n v="200"/>
    <n v="1"/>
    <n v="0"/>
  </r>
  <r>
    <x v="0"/>
    <n v="18165"/>
    <x v="452"/>
    <s v="AVMX1-22266"/>
    <d v="2020-10-05T19:00:00"/>
    <x v="500"/>
    <n v="200"/>
    <n v="1"/>
    <n v="0"/>
  </r>
  <r>
    <x v="0"/>
    <n v="17588"/>
    <x v="453"/>
    <s v="AVMX1-22827"/>
    <d v="2020-07-22T06:00:00"/>
    <x v="501"/>
    <n v="200"/>
    <n v="1"/>
    <n v="0"/>
  </r>
  <r>
    <x v="0"/>
    <n v="2067"/>
    <x v="454"/>
    <s v="AVMX1-22825"/>
    <d v="2014-05-05T15:00:00"/>
    <x v="502"/>
    <n v="200"/>
    <n v="1"/>
    <n v="0"/>
  </r>
  <r>
    <x v="0"/>
    <n v="21873"/>
    <x v="455"/>
    <s v="AVMX1-22926"/>
    <d v="2022-06-06T12:00:00"/>
    <x v="503"/>
    <n v="1000"/>
    <n v="1"/>
    <n v="0"/>
  </r>
  <r>
    <x v="0"/>
    <n v="17429"/>
    <x v="456"/>
    <s v="AVMX1-22708"/>
    <d v="2020-06-30T14:00:00"/>
    <x v="504"/>
    <n v="200"/>
    <n v="1"/>
    <n v="0"/>
  </r>
  <r>
    <x v="0"/>
    <n v="17457"/>
    <x v="457"/>
    <s v="AVMX1-22743"/>
    <d v="2020-07-07T02:00:00"/>
    <x v="505"/>
    <n v="200"/>
    <n v="1"/>
    <n v="0"/>
  </r>
  <r>
    <x v="0"/>
    <n v="1814"/>
    <x v="458"/>
    <s v="AVMX1-22591"/>
    <d v="2014-05-03T21:00:00"/>
    <x v="506"/>
    <n v="200"/>
    <n v="1"/>
    <n v="0"/>
  </r>
  <r>
    <x v="0"/>
    <n v="1796"/>
    <x v="459"/>
    <s v="AVMX1-22596"/>
    <d v="2014-05-03T14:00:00"/>
    <x v="507"/>
    <n v="200"/>
    <n v="1"/>
    <n v="0"/>
  </r>
  <r>
    <x v="0"/>
    <n v="21259"/>
    <x v="460"/>
    <s v="AVMX1-26360"/>
    <d v="2022-03-23T19:00:00"/>
    <x v="508"/>
    <n v="1000"/>
    <n v="1"/>
    <n v="0"/>
  </r>
  <r>
    <x v="0"/>
    <n v="17339"/>
    <x v="461"/>
    <s v="AVMX1-22696"/>
    <d v="2020-06-18T19:00:00"/>
    <x v="509"/>
    <n v="200"/>
    <n v="1"/>
    <n v="0"/>
  </r>
  <r>
    <x v="0"/>
    <n v="12691"/>
    <x v="462"/>
    <s v="AVMX1-18536"/>
    <d v="2018-09-08T07:00:00"/>
    <x v="510"/>
    <n v="200"/>
    <n v="1"/>
    <n v="0"/>
  </r>
  <r>
    <x v="0"/>
    <n v="20882"/>
    <x v="463"/>
    <s v="AVMX1-17702"/>
    <d v="2022-01-19T14:00:00"/>
    <x v="511"/>
    <n v="1000"/>
    <n v="0"/>
    <n v="0"/>
  </r>
  <r>
    <x v="0"/>
    <n v="1847"/>
    <x v="464"/>
    <s v="AVMX1-22826"/>
    <d v="2014-05-04T04:00:00"/>
    <x v="512"/>
    <n v="200"/>
    <n v="1"/>
    <n v="0"/>
  </r>
  <r>
    <x v="0"/>
    <n v="17175"/>
    <x v="465"/>
    <s v="AVMX1-22593"/>
    <d v="2020-06-04T11:00:00"/>
    <x v="513"/>
    <n v="200"/>
    <n v="1"/>
    <n v="0"/>
  </r>
  <r>
    <x v="0"/>
    <n v="21326"/>
    <x v="466"/>
    <s v="AVMX1-22698"/>
    <d v="2022-04-05T19:00:00"/>
    <x v="514"/>
    <n v="1000"/>
    <n v="0"/>
    <n v="0"/>
  </r>
  <r>
    <x v="0"/>
    <n v="19125"/>
    <x v="467"/>
    <s v="AVMX1-22695"/>
    <d v="2021-04-05T19:00:00"/>
    <x v="515"/>
    <n v="1000"/>
    <n v="1"/>
    <n v="0"/>
  </r>
  <r>
    <x v="0"/>
    <n v="22655"/>
    <x v="468"/>
    <s v="AVMX1-27475"/>
    <d v="2022-10-21T12:00:00"/>
    <x v="516"/>
    <n v="1000"/>
    <n v="1"/>
    <n v="0"/>
  </r>
  <r>
    <x v="0"/>
    <n v="17172"/>
    <x v="469"/>
    <s v="AVMX1-25273"/>
    <d v="2020-06-04T16:00:00"/>
    <x v="517"/>
    <n v="200"/>
    <n v="1"/>
    <n v="0"/>
  </r>
  <r>
    <x v="0"/>
    <n v="20327"/>
    <x v="470"/>
    <s v="AVMX1-23350"/>
    <d v="2021-10-11T12:00:00"/>
    <x v="518"/>
    <n v="1000"/>
    <n v="1"/>
    <n v="0"/>
  </r>
  <r>
    <x v="0"/>
    <n v="17788"/>
    <x v="471"/>
    <s v="AVMX1-23057"/>
    <d v="2020-08-18T12:00:00"/>
    <x v="519"/>
    <n v="200"/>
    <n v="1"/>
    <n v="0"/>
  </r>
  <r>
    <x v="0"/>
    <n v="17789"/>
    <x v="472"/>
    <s v="AVMX1-23045"/>
    <d v="2020-08-18T19:00:00"/>
    <x v="520"/>
    <n v="200"/>
    <n v="1"/>
    <n v="0"/>
  </r>
  <r>
    <x v="0"/>
    <n v="11613"/>
    <x v="473"/>
    <s v="AVMX1-17642"/>
    <d v="2018-04-20T02:00:00"/>
    <x v="521"/>
    <n v="200"/>
    <n v="1"/>
    <n v="0"/>
  </r>
  <r>
    <x v="0"/>
    <n v="11612"/>
    <x v="474"/>
    <s v="AVMX1-17737"/>
    <d v="2018-04-19T14:00:00"/>
    <x v="522"/>
    <n v="200"/>
    <n v="1"/>
    <n v="0"/>
  </r>
  <r>
    <x v="0"/>
    <n v="11610"/>
    <x v="475"/>
    <s v="AVMX1-17637"/>
    <d v="2018-04-20T04:00:00"/>
    <x v="523"/>
    <n v="200"/>
    <n v="1"/>
    <n v="0"/>
  </r>
  <r>
    <x v="0"/>
    <n v="17171"/>
    <x v="476"/>
    <s v="AVMX1-22587"/>
    <d v="2020-06-04T23:00:00"/>
    <x v="524"/>
    <n v="200"/>
    <n v="1"/>
    <n v="0"/>
  </r>
  <r>
    <x v="0"/>
    <n v="18279"/>
    <x v="477"/>
    <s v="AVMX1-23046"/>
    <d v="2020-10-21T19:00:00"/>
    <x v="525"/>
    <n v="200"/>
    <n v="1"/>
    <n v="0"/>
  </r>
  <r>
    <x v="0"/>
    <n v="18627"/>
    <x v="478"/>
    <s v="AVMX1-25931"/>
    <d v="2021-01-05T06:00:00"/>
    <x v="526"/>
    <n v="1000"/>
    <n v="1"/>
    <n v="0"/>
  </r>
  <r>
    <x v="0"/>
    <n v="17709"/>
    <x v="479"/>
    <s v="AVMX1-22923"/>
    <d v="2020-08-06T19:00:00"/>
    <x v="527"/>
    <n v="200"/>
    <n v="1"/>
    <n v="0"/>
  </r>
  <r>
    <x v="0"/>
    <n v="22931"/>
    <x v="480"/>
    <s v="AVMX1-22465"/>
    <d v="2022-12-04T14:00:00"/>
    <x v="528"/>
    <n v="1000"/>
    <n v="1"/>
    <n v="0"/>
  </r>
  <r>
    <x v="0"/>
    <n v="17434"/>
    <x v="481"/>
    <s v="AVMX1-22745"/>
    <d v="2020-07-01T02:00:00"/>
    <x v="529"/>
    <n v="200"/>
    <n v="1"/>
    <n v="0"/>
  </r>
  <r>
    <x v="0"/>
    <n v="17433"/>
    <x v="482"/>
    <s v="AVMX1-22728"/>
    <d v="2020-06-30T19:00:00"/>
    <x v="530"/>
    <n v="200"/>
    <n v="1"/>
    <n v="0"/>
  </r>
  <r>
    <x v="0"/>
    <n v="17435"/>
    <x v="483"/>
    <s v="AVMX1-22744"/>
    <d v="2020-06-30T19:00:00"/>
    <x v="531"/>
    <n v="200"/>
    <n v="1"/>
    <n v="0"/>
  </r>
  <r>
    <x v="0"/>
    <n v="17436"/>
    <x v="484"/>
    <s v="AVMX1-22746"/>
    <d v="2020-07-01T02:00:00"/>
    <x v="532"/>
    <n v="200"/>
    <n v="1"/>
    <n v="0"/>
  </r>
  <r>
    <x v="0"/>
    <n v="17828"/>
    <x v="485"/>
    <s v="AVMX1-23044"/>
    <d v="2020-08-24T02:00:00"/>
    <x v="533"/>
    <n v="200"/>
    <n v="1"/>
    <n v="0"/>
  </r>
  <r>
    <x v="0"/>
    <n v="17221"/>
    <x v="486"/>
    <s v="AVMX1-22650"/>
    <d v="2020-06-09T02:00:00"/>
    <x v="534"/>
    <n v="200"/>
    <n v="1"/>
    <n v="0"/>
  </r>
  <r>
    <x v="0"/>
    <n v="17674"/>
    <x v="487"/>
    <s v="AVMX1-22884"/>
    <d v="2020-08-01T02:00:00"/>
    <x v="535"/>
    <n v="200"/>
    <n v="1"/>
    <n v="0"/>
  </r>
  <r>
    <x v="0"/>
    <n v="17186"/>
    <x v="488"/>
    <s v="AVMX1-22571"/>
    <d v="2020-06-06T13:00:00"/>
    <x v="536"/>
    <n v="200"/>
    <n v="1"/>
    <n v="0"/>
  </r>
  <r>
    <x v="0"/>
    <n v="17187"/>
    <x v="489"/>
    <s v="AVMX1-22568"/>
    <d v="2020-06-05T02:00:00"/>
    <x v="537"/>
    <n v="200"/>
    <n v="1"/>
    <n v="0"/>
  </r>
  <r>
    <x v="0"/>
    <n v="17188"/>
    <x v="490"/>
    <s v="AVMX1-22586"/>
    <d v="2020-06-05T02:00:00"/>
    <x v="538"/>
    <n v="200"/>
    <n v="1"/>
    <n v="0"/>
  </r>
  <r>
    <x v="0"/>
    <n v="17189"/>
    <x v="491"/>
    <s v="AVMX1-22583"/>
    <d v="2020-06-05T02:00:00"/>
    <x v="539"/>
    <n v="200"/>
    <n v="1"/>
    <n v="0"/>
  </r>
  <r>
    <x v="0"/>
    <n v="20331"/>
    <x v="492"/>
    <s v="AVMX1-24871"/>
    <d v="2021-10-12T02:00:00"/>
    <x v="540"/>
    <n v="1000"/>
    <n v="1"/>
    <n v="0"/>
  </r>
  <r>
    <x v="0"/>
    <n v="20330"/>
    <x v="493"/>
    <s v="AVMX1-25466"/>
    <d v="2021-10-11T19:00:00"/>
    <x v="541"/>
    <n v="1000"/>
    <n v="1"/>
    <n v="0"/>
  </r>
  <r>
    <x v="0"/>
    <n v="19982"/>
    <x v="494"/>
    <s v="AVMX1-24539"/>
    <d v="2021-08-19T23:00:00"/>
    <x v="542"/>
    <n v="1000"/>
    <n v="1"/>
    <n v="0"/>
  </r>
  <r>
    <x v="0"/>
    <n v="19982"/>
    <x v="494"/>
    <s v="AVMX1-24844"/>
    <d v="2021-08-19T23:00:00"/>
    <x v="543"/>
    <n v="1000"/>
    <n v="1"/>
    <n v="0"/>
  </r>
  <r>
    <x v="0"/>
    <n v="17120"/>
    <x v="495"/>
    <s v="AVMX1-22570"/>
    <d v="2020-05-28T21:00:00"/>
    <x v="544"/>
    <n v="200"/>
    <n v="1"/>
    <n v="0"/>
  </r>
  <r>
    <x v="0"/>
    <n v="17121"/>
    <x v="496"/>
    <s v="AVMX1-25663"/>
    <d v="2020-06-15T07:00:00"/>
    <x v="545"/>
    <n v="200"/>
    <n v="1"/>
    <n v="0"/>
  </r>
  <r>
    <x v="0"/>
    <n v="9645"/>
    <x v="497"/>
    <s v="AVMX1-16030"/>
    <d v="2017-07-07T02:00:00"/>
    <x v="546"/>
    <n v="200"/>
    <n v="1"/>
    <n v="0"/>
  </r>
  <r>
    <x v="0"/>
    <n v="18092"/>
    <x v="498"/>
    <s v="AVMX1-18028"/>
    <d v="2020-09-23T19:00:00"/>
    <x v="547"/>
    <n v="200"/>
    <n v="1"/>
    <n v="0"/>
  </r>
  <r>
    <x v="0"/>
    <n v="18092"/>
    <x v="498"/>
    <s v="AVMX1-23189"/>
    <d v="2020-09-23T19:00:00"/>
    <x v="548"/>
    <n v="200"/>
    <n v="1"/>
    <n v="0"/>
  </r>
  <r>
    <x v="0"/>
    <n v="17971"/>
    <x v="499"/>
    <s v="AVMX1-23157"/>
    <d v="2020-09-09T12:00:00"/>
    <x v="549"/>
    <n v="200"/>
    <n v="1"/>
    <n v="0"/>
  </r>
  <r>
    <x v="0"/>
    <n v="20636"/>
    <x v="500"/>
    <s v="AVMX1-22602"/>
    <d v="2021-11-30T22:00:00"/>
    <x v="550"/>
    <n v="1000"/>
    <n v="0"/>
    <n v="0"/>
  </r>
  <r>
    <x v="0"/>
    <n v="20336"/>
    <x v="501"/>
    <s v="AVMX1-25244"/>
    <d v="2021-10-11T12:00:00"/>
    <x v="551"/>
    <n v="1000"/>
    <n v="1"/>
    <n v="0"/>
  </r>
  <r>
    <x v="0"/>
    <n v="21738"/>
    <x v="502"/>
    <s v="AVMX1-26602"/>
    <d v="2022-05-18T09:00:00"/>
    <x v="552"/>
    <n v="1000"/>
    <n v="1"/>
    <n v="0"/>
  </r>
  <r>
    <x v="0"/>
    <n v="19722"/>
    <x v="503"/>
    <s v="AVMX1-22496"/>
    <d v="2021-07-09T13:00:00"/>
    <x v="553"/>
    <n v="1000"/>
    <n v="1"/>
    <n v="0"/>
  </r>
  <r>
    <x v="0"/>
    <n v="17129"/>
    <x v="504"/>
    <s v="AVMX1-22483"/>
    <d v="2020-05-28T02:00:00"/>
    <x v="554"/>
    <n v="200"/>
    <n v="1"/>
    <n v="0"/>
  </r>
  <r>
    <x v="0"/>
    <n v="17810"/>
    <x v="505"/>
    <s v="AVMX1-23205"/>
    <d v="2020-08-21T02:00:00"/>
    <x v="555"/>
    <n v="200"/>
    <n v="1"/>
    <n v="0"/>
  </r>
  <r>
    <x v="0"/>
    <n v="18338"/>
    <x v="506"/>
    <s v="AVMX1-23360"/>
    <d v="2020-10-28T19:00:00"/>
    <x v="556"/>
    <n v="200"/>
    <n v="1"/>
    <n v="0"/>
  </r>
  <r>
    <x v="0"/>
    <n v="19957"/>
    <x v="507"/>
    <s v="AVMX1-23202"/>
    <d v="2021-08-11T19:00:00"/>
    <x v="557"/>
    <n v="1000"/>
    <n v="1"/>
    <n v="0"/>
  </r>
  <r>
    <x v="0"/>
    <n v="17123"/>
    <x v="508"/>
    <s v="AVMX1-22495"/>
    <d v="2020-05-29T06:00:00"/>
    <x v="558"/>
    <n v="200"/>
    <n v="1"/>
    <n v="0"/>
  </r>
  <r>
    <x v="0"/>
    <n v="17123"/>
    <x v="508"/>
    <s v="AVMX1-27093"/>
    <d v="2020-05-29T06:00:00"/>
    <x v="559"/>
    <n v="200"/>
    <n v="1"/>
    <n v="0"/>
  </r>
  <r>
    <x v="0"/>
    <n v="20767"/>
    <x v="509"/>
    <s v="AVMX1-25506"/>
    <d v="2021-12-22T14:00:00"/>
    <x v="560"/>
    <n v="1000"/>
    <n v="1"/>
    <n v="0"/>
  </r>
  <r>
    <x v="0"/>
    <n v="19736"/>
    <x v="510"/>
    <s v="AVMX1-24734"/>
    <d v="2021-07-09T16:00:00"/>
    <x v="561"/>
    <n v="1000"/>
    <n v="1"/>
    <n v="0"/>
  </r>
  <r>
    <x v="0"/>
    <n v="17185"/>
    <x v="511"/>
    <s v="AVMX1-22584"/>
    <d v="2020-06-04T19:00:00"/>
    <x v="562"/>
    <n v="200"/>
    <n v="0"/>
    <n v="0"/>
  </r>
  <r>
    <x v="0"/>
    <n v="13566"/>
    <x v="512"/>
    <s v="AVMX1-19410"/>
    <d v="2019-01-28T04:00:00"/>
    <x v="563"/>
    <n v="200"/>
    <n v="1"/>
    <n v="0"/>
  </r>
  <r>
    <x v="0"/>
    <n v="20328"/>
    <x v="513"/>
    <s v="AVMX1-25121"/>
    <d v="2021-10-11T12:00:00"/>
    <x v="564"/>
    <n v="1000"/>
    <n v="1"/>
    <n v="0"/>
  </r>
  <r>
    <x v="0"/>
    <n v="17808"/>
    <x v="514"/>
    <s v="AVMX1-23174"/>
    <d v="2020-08-21T02:00:00"/>
    <x v="565"/>
    <n v="200"/>
    <n v="1"/>
    <n v="0"/>
  </r>
  <r>
    <x v="0"/>
    <n v="17809"/>
    <x v="515"/>
    <s v="AVMX1-23175"/>
    <d v="2020-08-20T19:00:00"/>
    <x v="566"/>
    <n v="200"/>
    <n v="1"/>
    <n v="0"/>
  </r>
  <r>
    <x v="0"/>
    <n v="17251"/>
    <x v="516"/>
    <s v="AVMX1-17277"/>
    <d v="2020-06-12T16:00:00"/>
    <x v="567"/>
    <n v="200"/>
    <n v="1"/>
    <n v="0"/>
  </r>
  <r>
    <x v="0"/>
    <n v="17251"/>
    <x v="516"/>
    <s v="AVMX1-22575"/>
    <d v="2020-06-12T16:00:00"/>
    <x v="568"/>
    <n v="200"/>
    <n v="1"/>
    <n v="0"/>
  </r>
  <r>
    <x v="0"/>
    <n v="17250"/>
    <x v="517"/>
    <s v="AVMX1-22972"/>
    <d v="2020-06-12T02:00:00"/>
    <x v="569"/>
    <n v="200"/>
    <n v="1"/>
    <n v="0"/>
  </r>
  <r>
    <x v="0"/>
    <n v="22318"/>
    <x v="518"/>
    <s v="AVMX1-22497"/>
    <d v="2022-08-30T19:00:00"/>
    <x v="570"/>
    <n v="1000"/>
    <n v="0"/>
    <n v="0"/>
  </r>
  <r>
    <x v="0"/>
    <n v="17467"/>
    <x v="519"/>
    <s v="AVMX1-22688"/>
    <d v="2020-07-06T19:00:00"/>
    <x v="571"/>
    <n v="200"/>
    <n v="1"/>
    <n v="0"/>
  </r>
  <r>
    <x v="0"/>
    <n v="17138"/>
    <x v="520"/>
    <s v="AVMX1-22582"/>
    <d v="2020-06-02T07:00:00"/>
    <x v="572"/>
    <n v="200"/>
    <n v="1"/>
    <n v="0"/>
  </r>
  <r>
    <x v="0"/>
    <n v="17249"/>
    <x v="521"/>
    <s v="AVMX1-26978"/>
    <d v="2020-06-11T16:00:00"/>
    <x v="573"/>
    <n v="200"/>
    <n v="1"/>
    <n v="0"/>
  </r>
  <r>
    <x v="0"/>
    <n v="17248"/>
    <x v="522"/>
    <s v="AVMX1-22573"/>
    <d v="2020-06-11T09:00:00"/>
    <x v="574"/>
    <n v="200"/>
    <n v="1"/>
    <n v="0"/>
  </r>
  <r>
    <x v="0"/>
    <n v="18867"/>
    <x v="523"/>
    <s v="AVMX1-18984"/>
    <d v="2021-02-05T14:00:00"/>
    <x v="575"/>
    <n v="1000"/>
    <n v="1"/>
    <n v="0"/>
  </r>
  <r>
    <x v="0"/>
    <n v="11283"/>
    <x v="524"/>
    <s v="AVMX1-KID11548"/>
    <d v="2018-03-04T22:00:00"/>
    <x v="576"/>
    <n v="200"/>
    <n v="1"/>
    <n v="0"/>
  </r>
  <r>
    <x v="0"/>
    <n v="18091"/>
    <x v="525"/>
    <s v="AVMX1-15277"/>
    <d v="2020-09-22T12:00:00"/>
    <x v="577"/>
    <n v="200"/>
    <n v="0"/>
    <n v="0"/>
  </r>
  <r>
    <x v="0"/>
    <n v="10852"/>
    <x v="526"/>
    <s v="AVMX1-16894"/>
    <d v="2017-12-12T14:00:00"/>
    <x v="578"/>
    <n v="200"/>
    <n v="1"/>
    <n v="0"/>
  </r>
  <r>
    <x v="0"/>
    <n v="10770"/>
    <x v="527"/>
    <s v="AVMX1-7GHK2"/>
    <d v="2017-11-21T22:00:00"/>
    <x v="579"/>
    <n v="200"/>
    <n v="1"/>
    <n v="0"/>
  </r>
  <r>
    <x v="0"/>
    <n v="18596"/>
    <x v="528"/>
    <s v="AVMX1-17501"/>
    <d v="2020-12-15T14:00:00"/>
    <x v="580"/>
    <n v="1000"/>
    <n v="0"/>
    <n v="0"/>
  </r>
  <r>
    <x v="1"/>
    <n v="17819"/>
    <x v="529"/>
    <s v="AVMX1-11457"/>
    <d v="2020-08-21T18:00:00"/>
    <x v="581"/>
    <n v="200"/>
    <n v="1"/>
    <n v="0"/>
  </r>
  <r>
    <x v="1"/>
    <n v="9425"/>
    <x v="530"/>
    <s v="AVMX1-10926"/>
    <d v="2017-06-09T04:00:00"/>
    <x v="582"/>
    <n v="200"/>
    <n v="1"/>
    <n v="0"/>
  </r>
  <r>
    <x v="1"/>
    <n v="5417"/>
    <x v="531"/>
    <s v="AVMX1-24576"/>
    <d v="2015-10-06T21:00:00"/>
    <x v="583"/>
    <n v="200"/>
    <n v="1"/>
    <n v="0"/>
  </r>
  <r>
    <x v="1"/>
    <n v="12556"/>
    <x v="532"/>
    <s v="AVMX1-24919"/>
    <d v="2018-09-09T23:00:00"/>
    <x v="584"/>
    <n v="200"/>
    <n v="1"/>
    <n v="0"/>
  </r>
  <r>
    <x v="1"/>
    <n v="12556"/>
    <x v="532"/>
    <s v="AVMX1-KID12002"/>
    <d v="2018-09-09T23:00:00"/>
    <x v="585"/>
    <n v="200"/>
    <n v="1"/>
    <n v="0"/>
  </r>
  <r>
    <x v="1"/>
    <n v="12556"/>
    <x v="532"/>
    <s v="AVMX1-KID12200"/>
    <d v="2018-09-09T23:00:00"/>
    <x v="586"/>
    <n v="200"/>
    <n v="1"/>
    <n v="0"/>
  </r>
  <r>
    <x v="1"/>
    <n v="12556"/>
    <x v="532"/>
    <s v="AVMX1-KID12725"/>
    <d v="2018-09-09T23:00:00"/>
    <x v="587"/>
    <n v="200"/>
    <n v="1"/>
    <n v="0"/>
  </r>
  <r>
    <x v="1"/>
    <n v="12556"/>
    <x v="532"/>
    <s v="AVMX1-KID12948"/>
    <d v="2018-09-09T23:00:00"/>
    <x v="588"/>
    <n v="200"/>
    <n v="1"/>
    <n v="0"/>
  </r>
  <r>
    <x v="1"/>
    <n v="12556"/>
    <x v="532"/>
    <s v="AVMX1-KID13870"/>
    <d v="2018-09-09T23:00:00"/>
    <x v="589"/>
    <n v="200"/>
    <n v="1"/>
    <n v="0"/>
  </r>
  <r>
    <x v="1"/>
    <n v="12663"/>
    <x v="533"/>
    <s v="AVMX1-20643"/>
    <d v="2018-09-06T15:00:00"/>
    <x v="590"/>
    <n v="200"/>
    <n v="1"/>
    <n v="0"/>
  </r>
  <r>
    <x v="1"/>
    <n v="12663"/>
    <x v="533"/>
    <s v="AVMX1-7532"/>
    <d v="2018-09-06T15:00:00"/>
    <x v="591"/>
    <n v="200"/>
    <n v="1"/>
    <n v="0"/>
  </r>
  <r>
    <x v="1"/>
    <n v="12663"/>
    <x v="533"/>
    <s v="AVMX1-KID12123"/>
    <d v="2018-09-06T15:00:00"/>
    <x v="592"/>
    <n v="200"/>
    <n v="1"/>
    <n v="0"/>
  </r>
  <r>
    <x v="1"/>
    <n v="12663"/>
    <x v="533"/>
    <s v="AVMX1-KID12210"/>
    <d v="2018-09-06T15:00:00"/>
    <x v="593"/>
    <n v="200"/>
    <n v="1"/>
    <n v="0"/>
  </r>
  <r>
    <x v="1"/>
    <n v="12285"/>
    <x v="534"/>
    <s v="AVMX1-4F4B4632"/>
    <d v="2018-07-30T16:00:00"/>
    <x v="594"/>
    <n v="200"/>
    <n v="1"/>
    <n v="0"/>
  </r>
  <r>
    <x v="1"/>
    <n v="12285"/>
    <x v="534"/>
    <s v="AVMX1-KID17042"/>
    <d v="2018-07-30T16:00:00"/>
    <x v="595"/>
    <n v="200"/>
    <n v="1"/>
    <n v="0"/>
  </r>
  <r>
    <x v="1"/>
    <n v="20417"/>
    <x v="535"/>
    <s v="AVMX1-25099"/>
    <d v="2021-10-26T18:00:00"/>
    <x v="596"/>
    <n v="1000"/>
    <n v="1"/>
    <n v="0"/>
  </r>
  <r>
    <x v="1"/>
    <n v="20417"/>
    <x v="535"/>
    <s v="AVMX1-25100"/>
    <d v="2021-10-26T18:00:00"/>
    <x v="597"/>
    <n v="1000"/>
    <n v="1"/>
    <n v="0"/>
  </r>
  <r>
    <x v="1"/>
    <n v="20417"/>
    <x v="535"/>
    <s v="AVMX1-KID9134"/>
    <d v="2021-10-26T18:00:00"/>
    <x v="598"/>
    <n v="1000"/>
    <n v="1"/>
    <n v="0"/>
  </r>
  <r>
    <x v="1"/>
    <n v="20913"/>
    <x v="536"/>
    <s v="AVMX1-20774"/>
    <d v="2022-01-28T13:00:00"/>
    <x v="599"/>
    <n v="1000"/>
    <n v="1"/>
    <n v="0"/>
  </r>
  <r>
    <x v="1"/>
    <n v="18031"/>
    <x v="537"/>
    <s v="AVMX1-24028"/>
    <d v="2020-09-18T22:00:00"/>
    <x v="600"/>
    <n v="200"/>
    <n v="1"/>
    <n v="0"/>
  </r>
  <r>
    <x v="1"/>
    <n v="18031"/>
    <x v="537"/>
    <s v="AVMX1-4F384D31"/>
    <d v="2020-09-18T22:00:00"/>
    <x v="601"/>
    <n v="200"/>
    <n v="1"/>
    <n v="0"/>
  </r>
  <r>
    <x v="1"/>
    <n v="19195"/>
    <x v="538"/>
    <s v="AVMX1-24676"/>
    <d v="2021-04-17T02:00:00"/>
    <x v="602"/>
    <n v="1000"/>
    <n v="1"/>
    <n v="0"/>
  </r>
  <r>
    <x v="1"/>
    <n v="19195"/>
    <x v="538"/>
    <s v="AVMX1-4F424D32"/>
    <d v="2021-04-17T02:00:00"/>
    <x v="603"/>
    <n v="1000"/>
    <n v="1"/>
    <n v="0"/>
  </r>
  <r>
    <x v="1"/>
    <n v="22052"/>
    <x v="539"/>
    <s v="AVMX1-4F353232"/>
    <d v="2022-07-12T18:00:00"/>
    <x v="604"/>
    <n v="1000"/>
    <n v="1"/>
    <n v="0"/>
  </r>
  <r>
    <x v="1"/>
    <n v="22052"/>
    <x v="539"/>
    <s v="AVMX1-4F434432"/>
    <d v="2022-07-12T18:00:00"/>
    <x v="605"/>
    <n v="1000"/>
    <n v="1"/>
    <n v="0"/>
  </r>
  <r>
    <x v="1"/>
    <n v="18782"/>
    <x v="540"/>
    <s v="AVMX1-17202"/>
    <d v="2021-01-20T05:00:00"/>
    <x v="606"/>
    <n v="1000"/>
    <n v="1"/>
    <n v="0"/>
  </r>
  <r>
    <x v="1"/>
    <n v="18782"/>
    <x v="540"/>
    <s v="KIOSKAV-9V0C46C"/>
    <d v="2021-01-20T05:00:00"/>
    <x v="607"/>
    <n v="1000"/>
    <n v="1"/>
    <n v="0"/>
  </r>
  <r>
    <x v="1"/>
    <n v="22529"/>
    <x v="541"/>
    <s v="AVMX1-22475"/>
    <d v="2022-10-03T21:00:00"/>
    <x v="608"/>
    <n v="1000"/>
    <n v="1"/>
    <n v="0"/>
  </r>
  <r>
    <x v="1"/>
    <n v="8282"/>
    <x v="542"/>
    <s v="AVMX1-H0026"/>
    <d v="2016-12-20T08:00:00"/>
    <x v="609"/>
    <n v="200"/>
    <n v="1"/>
    <n v="0"/>
  </r>
  <r>
    <x v="1"/>
    <n v="21740"/>
    <x v="543"/>
    <s v="AVMX1-4F4A3832"/>
    <d v="2022-05-17T07:00:00"/>
    <x v="610"/>
    <n v="1000"/>
    <n v="1"/>
    <n v="0"/>
  </r>
  <r>
    <x v="1"/>
    <n v="6016"/>
    <x v="544"/>
    <s v="AVMX1-KID9201"/>
    <d v="2016-01-26T00:00:00"/>
    <x v="611"/>
    <n v="200"/>
    <n v="1"/>
    <n v="0"/>
  </r>
  <r>
    <x v="1"/>
    <n v="18802"/>
    <x v="545"/>
    <s v="AVMX1-11460"/>
    <d v="2021-01-20T21:00:00"/>
    <x v="612"/>
    <n v="1000"/>
    <n v="1"/>
    <n v="0"/>
  </r>
  <r>
    <x v="1"/>
    <n v="18802"/>
    <x v="545"/>
    <s v="AVMX1-24487"/>
    <d v="2021-01-20T21:00:00"/>
    <x v="613"/>
    <n v="1000"/>
    <n v="0"/>
    <n v="0"/>
  </r>
  <r>
    <x v="1"/>
    <n v="6743"/>
    <x v="546"/>
    <s v="AVMX1-10316"/>
    <d v="2016-05-13T02:00:00"/>
    <x v="614"/>
    <n v="200"/>
    <n v="1"/>
    <n v="0"/>
  </r>
  <r>
    <x v="1"/>
    <n v="22681"/>
    <x v="547"/>
    <s v="AVMX1-26475"/>
    <d v="2022-10-27T07:00:00"/>
    <x v="615"/>
    <n v="1000"/>
    <n v="1"/>
    <n v="0"/>
  </r>
  <r>
    <x v="1"/>
    <n v="22680"/>
    <x v="548"/>
    <s v="AVMX1-7TSBX"/>
    <d v="2022-10-27T07:00:00"/>
    <x v="616"/>
    <n v="1000"/>
    <n v="1"/>
    <n v="0"/>
  </r>
  <r>
    <x v="1"/>
    <n v="17956"/>
    <x v="549"/>
    <s v="AVMX1-KID3482"/>
    <d v="2020-09-09T18:00:00"/>
    <x v="617"/>
    <n v="200"/>
    <n v="1"/>
    <n v="0"/>
  </r>
  <r>
    <x v="1"/>
    <n v="7278"/>
    <x v="550"/>
    <s v="AVMX1-17866"/>
    <d v="2016-07-28T07:00:00"/>
    <x v="618"/>
    <n v="200"/>
    <n v="1"/>
    <n v="0"/>
  </r>
  <r>
    <x v="1"/>
    <n v="11567"/>
    <x v="551"/>
    <s v="AVMX1-26236"/>
    <d v="2018-04-19T11:00:00"/>
    <x v="619"/>
    <n v="200"/>
    <n v="1"/>
    <n v="0"/>
  </r>
  <r>
    <x v="1"/>
    <n v="11601"/>
    <x v="552"/>
    <s v="AVMX1-24499"/>
    <d v="2018-04-18T14:00:00"/>
    <x v="620"/>
    <n v="200"/>
    <n v="1"/>
    <n v="0"/>
  </r>
  <r>
    <x v="1"/>
    <n v="20272"/>
    <x v="553"/>
    <s v="AVMX1-11509"/>
    <d v="2021-10-05T11:00:00"/>
    <x v="621"/>
    <n v="1000"/>
    <n v="1"/>
    <n v="0"/>
  </r>
  <r>
    <x v="1"/>
    <n v="22241"/>
    <x v="554"/>
    <s v="AVMX1-4F564258"/>
    <d v="2022-08-23T18:00:00"/>
    <x v="622"/>
    <n v="1000"/>
    <n v="1"/>
    <n v="0"/>
  </r>
  <r>
    <x v="1"/>
    <n v="12817"/>
    <x v="555"/>
    <s v="AVMX1-4F394332"/>
    <d v="2018-09-27T18:00:00"/>
    <x v="623"/>
    <n v="200"/>
    <n v="1"/>
    <n v="0"/>
  </r>
  <r>
    <x v="1"/>
    <n v="3144"/>
    <x v="556"/>
    <s v="AVMX1-20450"/>
    <d v="2014-05-03T07:00:00"/>
    <x v="624"/>
    <n v="200"/>
    <n v="1"/>
    <n v="0"/>
  </r>
  <r>
    <x v="1"/>
    <n v="17591"/>
    <x v="557"/>
    <s v="AVMX1-4F513533"/>
    <d v="2020-07-23T11:00:00"/>
    <x v="625"/>
    <n v="200"/>
    <n v="1"/>
    <n v="0"/>
  </r>
  <r>
    <x v="1"/>
    <n v="17591"/>
    <x v="557"/>
    <s v="AVMX1-KID12109"/>
    <d v="2020-07-23T11:00:00"/>
    <x v="626"/>
    <n v="200"/>
    <n v="1"/>
    <n v="0"/>
  </r>
  <r>
    <x v="1"/>
    <n v="9083"/>
    <x v="558"/>
    <s v="AVMX1-11508"/>
    <d v="2017-04-25T07:00:00"/>
    <x v="627"/>
    <n v="200"/>
    <n v="1"/>
    <n v="0"/>
  </r>
  <r>
    <x v="1"/>
    <n v="1607"/>
    <x v="559"/>
    <s v="AVMX1-10823"/>
    <d v="2014-10-09T14:00:00"/>
    <x v="628"/>
    <n v="200"/>
    <n v="1"/>
    <n v="0"/>
  </r>
  <r>
    <x v="1"/>
    <n v="6066"/>
    <x v="560"/>
    <s v="AVMX1-536"/>
    <d v="2016-02-02T08:00:00"/>
    <x v="629"/>
    <n v="200"/>
    <n v="1"/>
    <n v="0"/>
  </r>
  <r>
    <x v="1"/>
    <n v="3812"/>
    <x v="561"/>
    <s v="AVMX1-11593"/>
    <d v="2014-05-03T14:00:00"/>
    <x v="630"/>
    <n v="200"/>
    <n v="1"/>
    <n v="0"/>
  </r>
  <r>
    <x v="1"/>
    <n v="15336"/>
    <x v="562"/>
    <s v="AVMX1-4F4A3332"/>
    <d v="2019-08-20T18:00:00"/>
    <x v="631"/>
    <n v="200"/>
    <n v="1"/>
    <n v="0"/>
  </r>
  <r>
    <x v="1"/>
    <n v="2868"/>
    <x v="563"/>
    <s v="AVMX1-12232"/>
    <d v="2014-05-03T21:00:00"/>
    <x v="632"/>
    <n v="200"/>
    <n v="1"/>
    <n v="0"/>
  </r>
  <r>
    <x v="1"/>
    <n v="16382"/>
    <x v="564"/>
    <s v="AVMX1-10930"/>
    <d v="2020-01-21T21:00:00"/>
    <x v="633"/>
    <n v="200"/>
    <n v="1"/>
    <n v="0"/>
  </r>
  <r>
    <x v="1"/>
    <n v="21140"/>
    <x v="565"/>
    <s v="AVMX1-16656"/>
    <d v="2022-03-16T01:00:00"/>
    <x v="634"/>
    <n v="1000"/>
    <n v="1"/>
    <n v="0"/>
  </r>
  <r>
    <x v="1"/>
    <n v="21138"/>
    <x v="566"/>
    <s v="AVMX1-12166"/>
    <d v="2022-03-15T18:00:00"/>
    <x v="635"/>
    <n v="1000"/>
    <n v="1"/>
    <n v="0"/>
  </r>
  <r>
    <x v="1"/>
    <n v="21142"/>
    <x v="567"/>
    <s v="AVMX1-12268"/>
    <d v="2022-03-08T08:00:00"/>
    <x v="636"/>
    <n v="1000"/>
    <n v="1"/>
    <n v="0"/>
  </r>
  <r>
    <x v="1"/>
    <n v="21143"/>
    <x v="568"/>
    <s v="AVMX1-4F544258"/>
    <d v="2022-03-07T16:00:00"/>
    <x v="637"/>
    <n v="1000"/>
    <n v="0"/>
    <n v="0"/>
  </r>
  <r>
    <x v="1"/>
    <n v="8376"/>
    <x v="569"/>
    <s v="AVMX1-24029"/>
    <d v="2017-01-11T00:00:00"/>
    <x v="638"/>
    <n v="200"/>
    <n v="1"/>
    <n v="0"/>
  </r>
  <r>
    <x v="1"/>
    <n v="11756"/>
    <x v="570"/>
    <s v="AVMX1-26332"/>
    <d v="2018-05-17T01:00:00"/>
    <x v="639"/>
    <n v="200"/>
    <n v="1"/>
    <n v="0"/>
  </r>
  <r>
    <x v="1"/>
    <n v="11219"/>
    <x v="571"/>
    <s v="AVMX1-19400"/>
    <d v="2018-02-27T21:00:00"/>
    <x v="640"/>
    <n v="200"/>
    <n v="1"/>
    <n v="0"/>
  </r>
  <r>
    <x v="1"/>
    <n v="19477"/>
    <x v="572"/>
    <s v="AVMX1-KID9136"/>
    <d v="2021-06-08T18:00:00"/>
    <x v="641"/>
    <n v="1000"/>
    <n v="1"/>
    <n v="0"/>
  </r>
  <r>
    <x v="1"/>
    <n v="7236"/>
    <x v="573"/>
    <s v="AVMX1-11480"/>
    <d v="2016-07-22T07:00:00"/>
    <x v="642"/>
    <n v="200"/>
    <n v="1"/>
    <n v="0"/>
  </r>
  <r>
    <x v="1"/>
    <n v="16564"/>
    <x v="574"/>
    <s v="AVMX1-KID14679"/>
    <d v="2020-02-13T13:00:00"/>
    <x v="643"/>
    <n v="200"/>
    <n v="1"/>
    <n v="0"/>
  </r>
  <r>
    <x v="1"/>
    <n v="4718"/>
    <x v="575"/>
    <s v="AVMX1-KID3932"/>
    <d v="2015-06-02T00:00:00"/>
    <x v="644"/>
    <n v="200"/>
    <n v="1"/>
    <n v="0"/>
  </r>
  <r>
    <x v="1"/>
    <n v="18182"/>
    <x v="576"/>
    <s v="AVMX1-11412"/>
    <d v="2020-10-08T04:00:00"/>
    <x v="645"/>
    <n v="200"/>
    <n v="1"/>
    <n v="0"/>
  </r>
  <r>
    <x v="1"/>
    <n v="22668"/>
    <x v="577"/>
    <s v="AVMX1-4F303532"/>
    <d v="2022-10-27T11:00:00"/>
    <x v="646"/>
    <n v="1000"/>
    <n v="1"/>
    <n v="0"/>
  </r>
  <r>
    <x v="1"/>
    <n v="14887"/>
    <x v="578"/>
    <s v="AVMX1-KID14669"/>
    <d v="2019-06-20T11:00:00"/>
    <x v="647"/>
    <n v="200"/>
    <n v="1"/>
    <n v="0"/>
  </r>
  <r>
    <x v="1"/>
    <n v="17770"/>
    <x v="579"/>
    <s v="AVMX1-KID12102"/>
    <d v="2020-08-18T11:00:00"/>
    <x v="648"/>
    <n v="200"/>
    <n v="1"/>
    <n v="0"/>
  </r>
  <r>
    <x v="1"/>
    <n v="17771"/>
    <x v="580"/>
    <s v="AVMX1-4F313732(2)"/>
    <d v="2020-08-18T11:00:00"/>
    <x v="649"/>
    <n v="200"/>
    <n v="1"/>
    <n v="0"/>
  </r>
  <r>
    <x v="1"/>
    <n v="17558"/>
    <x v="581"/>
    <s v="AVMX1-Z4HK2"/>
    <d v="2020-07-17T08:00:00"/>
    <x v="650"/>
    <n v="200"/>
    <n v="1"/>
    <n v="0"/>
  </r>
  <r>
    <x v="1"/>
    <n v="21611"/>
    <x v="582"/>
    <s v="AVMX1-KID12961"/>
    <d v="2022-04-29T07:00:00"/>
    <x v="651"/>
    <n v="1000"/>
    <n v="1"/>
    <n v="0"/>
  </r>
  <r>
    <x v="1"/>
    <n v="6658"/>
    <x v="583"/>
    <s v="AVMX1-11306"/>
    <d v="2016-05-03T21:00:00"/>
    <x v="652"/>
    <n v="200"/>
    <n v="1"/>
    <n v="0"/>
  </r>
  <r>
    <x v="1"/>
    <n v="15051"/>
    <x v="584"/>
    <s v="AVMX1-19959"/>
    <d v="2019-07-12T01:00:00"/>
    <x v="653"/>
    <n v="200"/>
    <n v="1"/>
    <n v="0"/>
  </r>
  <r>
    <x v="1"/>
    <n v="15506"/>
    <x v="585"/>
    <s v="AVMX1-12278"/>
    <d v="2019-09-12T18:00:00"/>
    <x v="654"/>
    <n v="200"/>
    <n v="1"/>
    <n v="0"/>
  </r>
  <r>
    <x v="1"/>
    <n v="15507"/>
    <x v="586"/>
    <s v="AVMX1-20687"/>
    <d v="2019-09-12T18:00:00"/>
    <x v="655"/>
    <n v="200"/>
    <n v="1"/>
    <n v="0"/>
  </r>
  <r>
    <x v="1"/>
    <n v="3387"/>
    <x v="587"/>
    <s v="AVMX1-26745"/>
    <d v="2014-05-03T14:00:00"/>
    <x v="656"/>
    <n v="200"/>
    <n v="1"/>
    <n v="0"/>
  </r>
  <r>
    <x v="1"/>
    <n v="1306"/>
    <x v="588"/>
    <s v="AVMX1-25536"/>
    <d v="2014-10-02T14:00:00"/>
    <x v="657"/>
    <n v="200"/>
    <n v="1"/>
    <n v="0"/>
  </r>
  <r>
    <x v="1"/>
    <n v="1306"/>
    <x v="588"/>
    <s v="AVMX1-4F4C4432"/>
    <d v="2014-10-02T14:00:00"/>
    <x v="658"/>
    <n v="200"/>
    <n v="1"/>
    <n v="0"/>
  </r>
  <r>
    <x v="1"/>
    <n v="2414"/>
    <x v="589"/>
    <s v="AVMX1-16985"/>
    <d v="2014-06-29T01:00:00"/>
    <x v="659"/>
    <n v="200"/>
    <n v="1"/>
    <n v="0"/>
  </r>
  <r>
    <x v="1"/>
    <n v="2414"/>
    <x v="589"/>
    <s v="AVMX1-25304"/>
    <d v="2014-06-29T01:00:00"/>
    <x v="660"/>
    <n v="200"/>
    <n v="1"/>
    <n v="0"/>
  </r>
  <r>
    <x v="1"/>
    <n v="22872"/>
    <x v="590"/>
    <s v="AVMX1-16657"/>
    <d v="2022-11-23T13:00:00"/>
    <x v="661"/>
    <n v="1000"/>
    <n v="1"/>
    <n v="0"/>
  </r>
  <r>
    <x v="1"/>
    <n v="21878"/>
    <x v="591"/>
    <s v="AVMX1-4F585831"/>
    <d v="2022-06-09T18:00:00"/>
    <x v="662"/>
    <n v="1000"/>
    <n v="1"/>
    <n v="0"/>
  </r>
  <r>
    <x v="1"/>
    <n v="20273"/>
    <x v="592"/>
    <s v="AVMX1-12213"/>
    <d v="2021-10-07T11:00:00"/>
    <x v="663"/>
    <n v="1000"/>
    <n v="1"/>
    <n v="0"/>
  </r>
  <r>
    <x v="1"/>
    <n v="19475"/>
    <x v="593"/>
    <s v="AVMX1-25325"/>
    <d v="2021-06-02T07:00:00"/>
    <x v="664"/>
    <n v="1000"/>
    <n v="1"/>
    <n v="0"/>
  </r>
  <r>
    <x v="1"/>
    <n v="7489"/>
    <x v="594"/>
    <s v="AVMX1-11487"/>
    <d v="2016-08-25T07:00:00"/>
    <x v="665"/>
    <n v="200"/>
    <n v="1"/>
    <n v="0"/>
  </r>
  <r>
    <x v="1"/>
    <n v="149"/>
    <x v="595"/>
    <s v="AVMX1-4F594332"/>
    <d v="2014-08-12T04:00:00"/>
    <x v="666"/>
    <n v="200"/>
    <n v="1"/>
    <n v="0"/>
  </r>
  <r>
    <x v="1"/>
    <n v="149"/>
    <x v="595"/>
    <s v="KIOSKAV-Q0RD5HQ"/>
    <d v="2014-08-12T04:00:00"/>
    <x v="667"/>
    <n v="200"/>
    <n v="1"/>
    <n v="0"/>
  </r>
  <r>
    <x v="1"/>
    <n v="14290"/>
    <x v="596"/>
    <s v="AVMX1-19105"/>
    <d v="2019-04-17T01:00:00"/>
    <x v="668"/>
    <n v="200"/>
    <n v="1"/>
    <n v="0"/>
  </r>
  <r>
    <x v="1"/>
    <n v="14290"/>
    <x v="596"/>
    <s v="AVMX1-4F305332"/>
    <d v="2019-04-17T01:00:00"/>
    <x v="669"/>
    <n v="200"/>
    <n v="1"/>
    <n v="0"/>
  </r>
  <r>
    <x v="1"/>
    <n v="21834"/>
    <x v="597"/>
    <s v="AVMX1-11455"/>
    <d v="2022-06-03T15:00:00"/>
    <x v="670"/>
    <n v="1000"/>
    <n v="1"/>
    <n v="0"/>
  </r>
  <r>
    <x v="1"/>
    <n v="17805"/>
    <x v="598"/>
    <s v="AVMX1-4F513532"/>
    <d v="2020-08-27T18:00:00"/>
    <x v="671"/>
    <n v="200"/>
    <n v="1"/>
    <n v="0"/>
  </r>
  <r>
    <x v="1"/>
    <n v="8682"/>
    <x v="599"/>
    <s v="AVMX1-12221"/>
    <d v="2017-03-03T08:00:00"/>
    <x v="672"/>
    <n v="200"/>
    <n v="1"/>
    <n v="0"/>
  </r>
  <r>
    <x v="1"/>
    <n v="11913"/>
    <x v="600"/>
    <s v="AVMX1-KID12003"/>
    <d v="2018-06-07T18:00:00"/>
    <x v="673"/>
    <n v="200"/>
    <n v="1"/>
    <n v="0"/>
  </r>
  <r>
    <x v="1"/>
    <n v="8361"/>
    <x v="601"/>
    <s v="AVMX1-23992"/>
    <d v="2017-01-04T16:00:00"/>
    <x v="674"/>
    <n v="200"/>
    <n v="1"/>
    <n v="0"/>
  </r>
  <r>
    <x v="1"/>
    <n v="19674"/>
    <x v="602"/>
    <s v="AVMX1-AF1633B4"/>
    <d v="2021-07-22T08:00:00"/>
    <x v="675"/>
    <n v="1000"/>
    <n v="1"/>
    <n v="0"/>
  </r>
  <r>
    <x v="1"/>
    <n v="18778"/>
    <x v="603"/>
    <s v="AVMX1-4F434432"/>
    <d v="2021-01-15T05:00:00"/>
    <x v="676"/>
    <n v="1000"/>
    <n v="1"/>
    <n v="0"/>
  </r>
  <r>
    <x v="1"/>
    <n v="20856"/>
    <x v="604"/>
    <s v="AVMX1-25045"/>
    <d v="2022-01-14T00:00:00"/>
    <x v="677"/>
    <n v="1000"/>
    <n v="1"/>
    <n v="0"/>
  </r>
  <r>
    <x v="1"/>
    <n v="20855"/>
    <x v="605"/>
    <s v="AVMX1-11459"/>
    <d v="2022-01-21T21:00:00"/>
    <x v="678"/>
    <n v="1000"/>
    <n v="1"/>
    <n v="0"/>
  </r>
  <r>
    <x v="1"/>
    <n v="5260"/>
    <x v="606"/>
    <s v="AVMX1-KN4W2"/>
    <d v="2015-09-18T21:00:00"/>
    <x v="679"/>
    <n v="200"/>
    <n v="1"/>
    <n v="0"/>
  </r>
  <r>
    <x v="1"/>
    <n v="15699"/>
    <x v="607"/>
    <s v="AVMX1-16648"/>
    <d v="2019-10-10T11:00:00"/>
    <x v="680"/>
    <n v="200"/>
    <n v="1"/>
    <n v="0"/>
  </r>
  <r>
    <x v="1"/>
    <n v="15699"/>
    <x v="607"/>
    <s v="AVMX1-23598"/>
    <d v="2019-10-10T11:00:00"/>
    <x v="681"/>
    <n v="200"/>
    <n v="1"/>
    <n v="0"/>
  </r>
  <r>
    <x v="1"/>
    <n v="7753"/>
    <x v="608"/>
    <s v="AVMX1-KL232"/>
    <d v="2016-10-04T07:00:00"/>
    <x v="682"/>
    <n v="200"/>
    <n v="1"/>
    <n v="0"/>
  </r>
  <r>
    <x v="1"/>
    <n v="4690"/>
    <x v="609"/>
    <s v="AVMX1-11454"/>
    <d v="2015-05-26T07:00:00"/>
    <x v="683"/>
    <n v="200"/>
    <n v="1"/>
    <n v="0"/>
  </r>
  <r>
    <x v="1"/>
    <n v="17454"/>
    <x v="610"/>
    <s v="AVMX1-4F345731"/>
    <d v="2020-07-08T01:00:00"/>
    <x v="684"/>
    <n v="200"/>
    <n v="1"/>
    <n v="0"/>
  </r>
  <r>
    <x v="1"/>
    <n v="22351"/>
    <x v="611"/>
    <s v="AVMX1-24571"/>
    <d v="2022-09-02T14:00:00"/>
    <x v="685"/>
    <n v="1000"/>
    <n v="1"/>
    <n v="0"/>
  </r>
  <r>
    <x v="1"/>
    <n v="15197"/>
    <x v="612"/>
    <s v="AVMX1-12269"/>
    <d v="2019-08-02T18:00:00"/>
    <x v="686"/>
    <n v="200"/>
    <n v="1"/>
    <n v="0"/>
  </r>
  <r>
    <x v="1"/>
    <n v="4691"/>
    <x v="613"/>
    <s v="AVMX1-27171"/>
    <d v="2015-05-28T07:00:00"/>
    <x v="687"/>
    <n v="200"/>
    <n v="1"/>
    <n v="0"/>
  </r>
  <r>
    <x v="1"/>
    <n v="4691"/>
    <x v="613"/>
    <s v="AVMX1-4F534258"/>
    <d v="2015-05-28T07:00:00"/>
    <x v="688"/>
    <n v="200"/>
    <n v="1"/>
    <n v="0"/>
  </r>
  <r>
    <x v="1"/>
    <n v="21089"/>
    <x v="614"/>
    <s v="KIOSKAV-S868BEQ"/>
    <d v="2022-02-24T21:00:00"/>
    <x v="689"/>
    <n v="1000"/>
    <n v="1"/>
    <n v="0"/>
  </r>
  <r>
    <x v="1"/>
    <n v="9766"/>
    <x v="615"/>
    <s v="AVMX1-21864"/>
    <d v="2017-07-27T07:00:00"/>
    <x v="690"/>
    <n v="200"/>
    <n v="1"/>
    <n v="0"/>
  </r>
  <r>
    <x v="1"/>
    <n v="9931"/>
    <x v="616"/>
    <s v="AVMX1-22477"/>
    <d v="2017-08-11T11:00:00"/>
    <x v="691"/>
    <n v="200"/>
    <n v="1"/>
    <n v="0"/>
  </r>
  <r>
    <x v="1"/>
    <n v="17804"/>
    <x v="617"/>
    <s v="AVMX1-21060"/>
    <d v="2020-08-27T05:00:00"/>
    <x v="692"/>
    <n v="200"/>
    <n v="1"/>
    <n v="0"/>
  </r>
  <r>
    <x v="1"/>
    <n v="7213"/>
    <x v="618"/>
    <s v="AVMX1-24950"/>
    <d v="2016-07-19T07:00:00"/>
    <x v="693"/>
    <n v="200"/>
    <n v="1"/>
    <n v="0"/>
  </r>
  <r>
    <x v="1"/>
    <n v="19194"/>
    <x v="619"/>
    <s v="AVMX1-10929"/>
    <d v="2021-04-13T18:00:00"/>
    <x v="694"/>
    <n v="1000"/>
    <n v="1"/>
    <n v="0"/>
  </r>
  <r>
    <x v="1"/>
    <n v="21115"/>
    <x v="620"/>
    <s v="AVMX1-23479"/>
    <d v="2022-03-03T21:00:00"/>
    <x v="695"/>
    <n v="1000"/>
    <n v="1"/>
    <n v="0"/>
  </r>
  <r>
    <x v="1"/>
    <n v="15653"/>
    <x v="621"/>
    <s v="AVMX1-4F384D32"/>
    <d v="2019-10-01T07:00:00"/>
    <x v="696"/>
    <n v="200"/>
    <n v="1"/>
    <n v="0"/>
  </r>
  <r>
    <x v="1"/>
    <n v="15653"/>
    <x v="621"/>
    <s v="AVMX1-4F443932"/>
    <d v="2019-10-01T07:00:00"/>
    <x v="697"/>
    <n v="200"/>
    <n v="1"/>
    <n v="0"/>
  </r>
  <r>
    <x v="1"/>
    <n v="20842"/>
    <x v="622"/>
    <s v="AVMX1-22478"/>
    <d v="2022-01-13T13:00:00"/>
    <x v="698"/>
    <n v="1000"/>
    <n v="1"/>
    <n v="0"/>
  </r>
  <r>
    <x v="1"/>
    <n v="17807"/>
    <x v="623"/>
    <s v="AVMX1-KID12131"/>
    <d v="2020-08-29T01:00:00"/>
    <x v="699"/>
    <n v="200"/>
    <n v="1"/>
    <n v="0"/>
  </r>
  <r>
    <x v="1"/>
    <n v="1945"/>
    <x v="624"/>
    <s v="AVMX1-7039"/>
    <d v="2014-10-21T07:00:00"/>
    <x v="700"/>
    <n v="200"/>
    <n v="1"/>
    <n v="0"/>
  </r>
  <r>
    <x v="1"/>
    <n v="19538"/>
    <x v="625"/>
    <s v="AVMX1-KID9149"/>
    <d v="2021-06-10T11:00:00"/>
    <x v="701"/>
    <n v="1000"/>
    <n v="1"/>
    <n v="0"/>
  </r>
  <r>
    <x v="1"/>
    <n v="3198"/>
    <x v="626"/>
    <s v="KIOSKAV-K04K7G7"/>
    <d v="2014-05-03T07:00:00"/>
    <x v="702"/>
    <n v="200"/>
    <n v="1"/>
    <n v="0"/>
  </r>
  <r>
    <x v="1"/>
    <n v="3197"/>
    <x v="627"/>
    <s v="AVMX1-24847"/>
    <d v="2014-05-03T21:00:00"/>
    <x v="703"/>
    <n v="200"/>
    <n v="1"/>
    <n v="0"/>
  </r>
  <r>
    <x v="1"/>
    <n v="17712"/>
    <x v="628"/>
    <s v="AVMX1-KID13621"/>
    <d v="2020-08-11T11:00:00"/>
    <x v="704"/>
    <n v="200"/>
    <n v="1"/>
    <n v="0"/>
  </r>
  <r>
    <x v="1"/>
    <n v="14466"/>
    <x v="629"/>
    <s v="AVMX1-27487"/>
    <d v="2019-05-09T18:00:00"/>
    <x v="705"/>
    <n v="200"/>
    <n v="1"/>
    <n v="0"/>
  </r>
  <r>
    <x v="1"/>
    <n v="14165"/>
    <x v="630"/>
    <s v="AVMX1-11461"/>
    <d v="2019-04-13T01:00:00"/>
    <x v="706"/>
    <n v="200"/>
    <n v="1"/>
    <n v="0"/>
  </r>
  <r>
    <x v="1"/>
    <n v="8461"/>
    <x v="631"/>
    <s v="AVMX1-KID9067"/>
    <d v="2017-01-19T16:00:00"/>
    <x v="707"/>
    <n v="200"/>
    <n v="1"/>
    <n v="0"/>
  </r>
  <r>
    <x v="1"/>
    <n v="12849"/>
    <x v="632"/>
    <s v="AVMX1-10290"/>
    <d v="2018-10-06T01:00:00"/>
    <x v="708"/>
    <n v="200"/>
    <n v="1"/>
    <n v="0"/>
  </r>
  <r>
    <x v="1"/>
    <n v="5760"/>
    <x v="633"/>
    <s v="AVMX1-23997"/>
    <d v="2015-12-08T08:00:00"/>
    <x v="709"/>
    <n v="200"/>
    <n v="1"/>
    <n v="0"/>
  </r>
  <r>
    <x v="1"/>
    <n v="5761"/>
    <x v="634"/>
    <s v="AVMX1-KID13567"/>
    <d v="2015-12-08T08:00:00"/>
    <x v="710"/>
    <n v="200"/>
    <n v="1"/>
    <n v="0"/>
  </r>
  <r>
    <x v="1"/>
    <n v="4263"/>
    <x v="635"/>
    <s v="KIOSKAV-2T05876"/>
    <d v="2015-03-13T14:00:00"/>
    <x v="711"/>
    <n v="200"/>
    <n v="1"/>
    <n v="0"/>
  </r>
  <r>
    <x v="1"/>
    <n v="22266"/>
    <x v="636"/>
    <s v="AVMX1-19361"/>
    <d v="2022-08-25T18:00:00"/>
    <x v="712"/>
    <n v="1000"/>
    <n v="1"/>
    <n v="0"/>
  </r>
  <r>
    <x v="1"/>
    <n v="19902"/>
    <x v="637"/>
    <s v="AVMX1-4F523132"/>
    <d v="2021-08-04T11:00:00"/>
    <x v="713"/>
    <n v="1000"/>
    <n v="1"/>
    <n v="0"/>
  </r>
  <r>
    <x v="1"/>
    <n v="20270"/>
    <x v="638"/>
    <s v="AVMX1-12270"/>
    <d v="2021-10-05T11:00:00"/>
    <x v="714"/>
    <n v="1000"/>
    <n v="0"/>
    <n v="0"/>
  </r>
  <r>
    <x v="1"/>
    <n v="11148"/>
    <x v="639"/>
    <s v="AVMX1-24505"/>
    <d v="2018-02-15T21:00:00"/>
    <x v="715"/>
    <n v="200"/>
    <n v="1"/>
    <n v="0"/>
  </r>
  <r>
    <x v="1"/>
    <n v="11486"/>
    <x v="640"/>
    <s v="AVMX1-23758"/>
    <d v="2018-04-05T01:00:00"/>
    <x v="716"/>
    <n v="200"/>
    <n v="1"/>
    <n v="0"/>
  </r>
  <r>
    <x v="2"/>
    <n v="22416"/>
    <x v="641"/>
    <s v="AVMX1-26205"/>
    <d v="2022-10-10T12:00:00"/>
    <x v="717"/>
    <n v="1000"/>
    <n v="1"/>
    <n v="0"/>
  </r>
  <r>
    <x v="2"/>
    <n v="11714"/>
    <x v="642"/>
    <s v="AVMX1-108"/>
    <d v="2018-05-09T21:00:00"/>
    <x v="718"/>
    <n v="200"/>
    <n v="1"/>
    <n v="0"/>
  </r>
  <r>
    <x v="2"/>
    <n v="506"/>
    <x v="643"/>
    <s v="AVMX1-KID6194"/>
    <d v="2014-05-04T11:00:00"/>
    <x v="719"/>
    <n v="200"/>
    <n v="1"/>
    <n v="0"/>
  </r>
  <r>
    <x v="2"/>
    <n v="22775"/>
    <x v="644"/>
    <s v="AVMX1-17281"/>
    <d v="2022-11-30T22:00:00"/>
    <x v="720"/>
    <n v="1000"/>
    <n v="0"/>
    <n v="0"/>
  </r>
  <r>
    <x v="2"/>
    <n v="22775"/>
    <x v="644"/>
    <s v="AVMX1-17457"/>
    <d v="2022-11-30T22:00:00"/>
    <x v="721"/>
    <n v="1000"/>
    <n v="1"/>
    <n v="0"/>
  </r>
  <r>
    <x v="2"/>
    <n v="20150"/>
    <x v="645"/>
    <s v="AVMX1-24920"/>
    <d v="2021-09-27T18:00:00"/>
    <x v="722"/>
    <n v="1000"/>
    <n v="1"/>
    <n v="0"/>
  </r>
  <r>
    <x v="2"/>
    <n v="16876"/>
    <x v="646"/>
    <s v="AVMX1-22417"/>
    <d v="2020-05-03T06:00:00"/>
    <x v="723"/>
    <n v="200"/>
    <n v="1"/>
    <n v="0"/>
  </r>
  <r>
    <x v="2"/>
    <n v="16876"/>
    <x v="646"/>
    <s v="AVMX1-22422"/>
    <d v="2020-05-03T06:00:00"/>
    <x v="724"/>
    <n v="200"/>
    <n v="1"/>
    <n v="0"/>
  </r>
  <r>
    <x v="2"/>
    <n v="18022"/>
    <x v="647"/>
    <s v="AVMX1-23199"/>
    <d v="2020-09-30T16:00:00"/>
    <x v="725"/>
    <n v="200"/>
    <n v="1"/>
    <n v="0"/>
  </r>
  <r>
    <x v="2"/>
    <n v="18022"/>
    <x v="647"/>
    <s v="AVMX1-23200"/>
    <d v="2020-09-30T16:00:00"/>
    <x v="726"/>
    <n v="200"/>
    <n v="1"/>
    <n v="0"/>
  </r>
  <r>
    <x v="2"/>
    <n v="17277"/>
    <x v="648"/>
    <s v="AVMX1-22530"/>
    <d v="2020-06-26T23:00:00"/>
    <x v="727"/>
    <n v="200"/>
    <n v="1"/>
    <n v="0"/>
  </r>
  <r>
    <x v="2"/>
    <n v="17277"/>
    <x v="648"/>
    <s v="AVMX1-22533"/>
    <d v="2020-06-26T23:00:00"/>
    <x v="728"/>
    <n v="200"/>
    <n v="1"/>
    <n v="0"/>
  </r>
  <r>
    <x v="2"/>
    <n v="17907"/>
    <x v="649"/>
    <s v="AVMX1-23195"/>
    <d v="2020-10-02T06:00:00"/>
    <x v="729"/>
    <n v="200"/>
    <n v="1"/>
    <n v="0"/>
  </r>
  <r>
    <x v="2"/>
    <n v="17907"/>
    <x v="649"/>
    <s v="AVMX1-24881"/>
    <d v="2020-10-02T06:00:00"/>
    <x v="730"/>
    <n v="200"/>
    <n v="1"/>
    <n v="0"/>
  </r>
  <r>
    <x v="2"/>
    <n v="17905"/>
    <x v="650"/>
    <s v="AVMX1-23048"/>
    <d v="2020-09-11T23:00:00"/>
    <x v="731"/>
    <n v="200"/>
    <n v="1"/>
    <n v="0"/>
  </r>
  <r>
    <x v="2"/>
    <n v="17905"/>
    <x v="650"/>
    <s v="AVMX1-23053"/>
    <d v="2020-09-11T23:00:00"/>
    <x v="732"/>
    <n v="200"/>
    <n v="1"/>
    <n v="0"/>
  </r>
  <r>
    <x v="2"/>
    <n v="17906"/>
    <x v="651"/>
    <s v="AVMX1-23051"/>
    <d v="2020-09-24T16:00:00"/>
    <x v="733"/>
    <n v="200"/>
    <n v="1"/>
    <n v="0"/>
  </r>
  <r>
    <x v="2"/>
    <n v="17906"/>
    <x v="651"/>
    <s v="AVMX1-23052"/>
    <d v="2020-09-24T16:00:00"/>
    <x v="734"/>
    <n v="200"/>
    <n v="1"/>
    <n v="0"/>
  </r>
  <r>
    <x v="2"/>
    <n v="17264"/>
    <x v="652"/>
    <s v="AVMX1-22531"/>
    <d v="2020-06-23T16:00:00"/>
    <x v="735"/>
    <n v="200"/>
    <n v="1"/>
    <n v="0"/>
  </r>
  <r>
    <x v="2"/>
    <n v="17264"/>
    <x v="652"/>
    <s v="AVMX1-22532"/>
    <d v="2020-06-23T16:00:00"/>
    <x v="736"/>
    <n v="200"/>
    <n v="1"/>
    <n v="0"/>
  </r>
  <r>
    <x v="2"/>
    <n v="17264"/>
    <x v="652"/>
    <s v="AVMX1-27643"/>
    <d v="2020-06-23T16:00:00"/>
    <x v="737"/>
    <n v="200"/>
    <n v="1"/>
    <n v="0"/>
  </r>
  <r>
    <x v="2"/>
    <n v="18660"/>
    <x v="653"/>
    <s v="AVMX1-23675"/>
    <d v="2021-01-16T22:00:00"/>
    <x v="738"/>
    <n v="1000"/>
    <n v="1"/>
    <n v="0"/>
  </r>
  <r>
    <x v="2"/>
    <n v="18660"/>
    <x v="653"/>
    <s v="AVMX1-23676"/>
    <d v="2021-01-16T22:00:00"/>
    <x v="739"/>
    <n v="1000"/>
    <n v="1"/>
    <n v="0"/>
  </r>
  <r>
    <x v="2"/>
    <n v="16940"/>
    <x v="654"/>
    <s v="AVMX1-22419"/>
    <d v="2020-05-28T23:00:00"/>
    <x v="740"/>
    <n v="200"/>
    <n v="1"/>
    <n v="0"/>
  </r>
  <r>
    <x v="2"/>
    <n v="16940"/>
    <x v="654"/>
    <s v="AVMX1-22420"/>
    <d v="2020-05-28T23:00:00"/>
    <x v="741"/>
    <n v="200"/>
    <n v="1"/>
    <n v="0"/>
  </r>
  <r>
    <x v="2"/>
    <n v="19088"/>
    <x v="655"/>
    <s v="AVMX1-18373"/>
    <d v="2021-04-20T09:00:00"/>
    <x v="742"/>
    <n v="1000"/>
    <n v="1"/>
    <n v="0"/>
  </r>
  <r>
    <x v="2"/>
    <n v="19088"/>
    <x v="655"/>
    <s v="AVMX1-18374"/>
    <d v="2021-04-20T09:00:00"/>
    <x v="743"/>
    <n v="1000"/>
    <n v="1"/>
    <n v="0"/>
  </r>
  <r>
    <x v="2"/>
    <n v="19088"/>
    <x v="655"/>
    <s v="AVMX1-18727"/>
    <d v="2021-04-20T09:00:00"/>
    <x v="744"/>
    <n v="1000"/>
    <n v="1"/>
    <n v="0"/>
  </r>
  <r>
    <x v="2"/>
    <n v="5310"/>
    <x v="656"/>
    <s v="AVMX1-23090"/>
    <d v="2015-10-03T18:00:00"/>
    <x v="745"/>
    <n v="200"/>
    <n v="1"/>
    <n v="0"/>
  </r>
  <r>
    <x v="2"/>
    <n v="5310"/>
    <x v="656"/>
    <s v="AVMX1-23091"/>
    <d v="2015-10-03T18:00:00"/>
    <x v="746"/>
    <n v="200"/>
    <n v="1"/>
    <n v="0"/>
  </r>
  <r>
    <x v="2"/>
    <n v="5310"/>
    <x v="656"/>
    <s v="AVMX1-23093"/>
    <d v="2015-10-03T18:00:00"/>
    <x v="747"/>
    <n v="200"/>
    <n v="1"/>
    <n v="0"/>
  </r>
  <r>
    <x v="2"/>
    <n v="5310"/>
    <x v="656"/>
    <s v="AVMX1-23094"/>
    <d v="2015-10-03T18:00:00"/>
    <x v="748"/>
    <n v="200"/>
    <n v="1"/>
    <n v="0"/>
  </r>
  <r>
    <x v="2"/>
    <n v="5310"/>
    <x v="656"/>
    <s v="AVMX1-23096"/>
    <d v="2015-10-03T18:00:00"/>
    <x v="749"/>
    <n v="200"/>
    <n v="1"/>
    <n v="0"/>
  </r>
  <r>
    <x v="2"/>
    <n v="22527"/>
    <x v="657"/>
    <s v="AVMX1-16175"/>
    <d v="2022-11-02T09:00:00"/>
    <x v="750"/>
    <n v="1000"/>
    <n v="1"/>
    <n v="0"/>
  </r>
  <r>
    <x v="2"/>
    <n v="22527"/>
    <x v="657"/>
    <s v="AVMX1-16285"/>
    <d v="2022-11-02T09:00:00"/>
    <x v="751"/>
    <n v="1000"/>
    <n v="0"/>
    <n v="0"/>
  </r>
  <r>
    <x v="2"/>
    <n v="22527"/>
    <x v="657"/>
    <s v="AVMX1-25298"/>
    <d v="2022-11-02T09:00:00"/>
    <x v="752"/>
    <n v="1000"/>
    <n v="1"/>
    <n v="0"/>
  </r>
  <r>
    <x v="2"/>
    <n v="7492"/>
    <x v="658"/>
    <s v="AVMX1-14844"/>
    <d v="2016-09-16T18:00:00"/>
    <x v="753"/>
    <n v="200"/>
    <n v="1"/>
    <n v="0"/>
  </r>
  <r>
    <x v="2"/>
    <n v="7492"/>
    <x v="658"/>
    <s v="AVMX1-15180"/>
    <d v="2016-09-16T18:00:00"/>
    <x v="754"/>
    <n v="200"/>
    <n v="1"/>
    <n v="0"/>
  </r>
  <r>
    <x v="2"/>
    <n v="7492"/>
    <x v="658"/>
    <s v="AVMX1-15185"/>
    <d v="2016-09-16T18:00:00"/>
    <x v="755"/>
    <n v="200"/>
    <n v="1"/>
    <n v="0"/>
  </r>
  <r>
    <x v="2"/>
    <n v="7492"/>
    <x v="658"/>
    <s v="AVMX1-15186"/>
    <d v="2016-09-16T18:00:00"/>
    <x v="756"/>
    <n v="200"/>
    <n v="1"/>
    <n v="0"/>
  </r>
  <r>
    <x v="2"/>
    <n v="7492"/>
    <x v="658"/>
    <s v="AVMX1-27609"/>
    <d v="2016-09-16T18:00:00"/>
    <x v="757"/>
    <n v="200"/>
    <n v="1"/>
    <n v="0"/>
  </r>
  <r>
    <x v="2"/>
    <n v="7492"/>
    <x v="658"/>
    <s v="AVMX1-BZHL2"/>
    <d v="2016-09-16T18:00:00"/>
    <x v="758"/>
    <n v="200"/>
    <n v="1"/>
    <n v="0"/>
  </r>
  <r>
    <x v="2"/>
    <n v="7493"/>
    <x v="659"/>
    <s v="AVMX1-15176"/>
    <d v="2016-08-09T11:00:00"/>
    <x v="759"/>
    <n v="200"/>
    <n v="1"/>
    <n v="0"/>
  </r>
  <r>
    <x v="2"/>
    <n v="7493"/>
    <x v="659"/>
    <s v="AVMX1-15188"/>
    <d v="2016-08-09T11:00:00"/>
    <x v="760"/>
    <n v="200"/>
    <n v="1"/>
    <n v="0"/>
  </r>
  <r>
    <x v="2"/>
    <n v="7493"/>
    <x v="659"/>
    <s v="AVMX1-15548"/>
    <d v="2016-08-09T11:00:00"/>
    <x v="761"/>
    <n v="200"/>
    <n v="1"/>
    <n v="0"/>
  </r>
  <r>
    <x v="2"/>
    <n v="10363"/>
    <x v="660"/>
    <s v="AVMX1-21804"/>
    <d v="2017-10-25T13:00:00"/>
    <x v="762"/>
    <n v="200"/>
    <n v="1"/>
    <n v="0"/>
  </r>
  <r>
    <x v="2"/>
    <n v="10363"/>
    <x v="660"/>
    <s v="AVMX1-26916"/>
    <d v="2017-10-25T13:00:00"/>
    <x v="763"/>
    <n v="200"/>
    <n v="1"/>
    <n v="0"/>
  </r>
  <r>
    <x v="2"/>
    <n v="9803"/>
    <x v="661"/>
    <s v="AVMX1-15701"/>
    <d v="2017-08-03T01:00:00"/>
    <x v="764"/>
    <n v="200"/>
    <n v="1"/>
    <n v="0"/>
  </r>
  <r>
    <x v="2"/>
    <n v="9803"/>
    <x v="661"/>
    <s v="AVMX1-15717"/>
    <d v="2017-08-03T01:00:00"/>
    <x v="765"/>
    <n v="200"/>
    <n v="1"/>
    <n v="0"/>
  </r>
  <r>
    <x v="2"/>
    <n v="9803"/>
    <x v="661"/>
    <s v="AVMX1-19601"/>
    <d v="2017-08-03T01:00:00"/>
    <x v="766"/>
    <n v="200"/>
    <n v="1"/>
    <n v="0"/>
  </r>
  <r>
    <x v="2"/>
    <n v="9803"/>
    <x v="661"/>
    <s v="AVMX1-GYHL2"/>
    <d v="2017-08-03T01:00:00"/>
    <x v="767"/>
    <n v="200"/>
    <n v="1"/>
    <n v="0"/>
  </r>
  <r>
    <x v="2"/>
    <n v="14294"/>
    <x v="662"/>
    <s v="AVMX1-19670"/>
    <d v="2019-05-01T06:00:00"/>
    <x v="768"/>
    <n v="200"/>
    <n v="1"/>
    <n v="0"/>
  </r>
  <r>
    <x v="2"/>
    <n v="14293"/>
    <x v="663"/>
    <s v="AVMX1-19666"/>
    <d v="2019-05-02T06:00:00"/>
    <x v="769"/>
    <n v="200"/>
    <n v="1"/>
    <n v="0"/>
  </r>
  <r>
    <x v="2"/>
    <n v="14293"/>
    <x v="663"/>
    <s v="AVMX1-19678"/>
    <d v="2019-05-02T06:00:00"/>
    <x v="770"/>
    <n v="200"/>
    <n v="1"/>
    <n v="0"/>
  </r>
  <r>
    <x v="2"/>
    <n v="14293"/>
    <x v="663"/>
    <s v="AVMX1-24930"/>
    <d v="2019-05-02T06:00:00"/>
    <x v="771"/>
    <n v="200"/>
    <n v="1"/>
    <n v="0"/>
  </r>
  <r>
    <x v="2"/>
    <n v="14277"/>
    <x v="664"/>
    <s v="AVMX1-19669"/>
    <d v="2019-04-14T01:00:00"/>
    <x v="772"/>
    <n v="200"/>
    <n v="1"/>
    <n v="0"/>
  </r>
  <r>
    <x v="2"/>
    <n v="14277"/>
    <x v="664"/>
    <s v="AVMX1-19672"/>
    <d v="2019-04-14T01:00:00"/>
    <x v="773"/>
    <n v="200"/>
    <n v="1"/>
    <n v="0"/>
  </r>
  <r>
    <x v="2"/>
    <n v="14277"/>
    <x v="664"/>
    <s v="AVMX1-19676"/>
    <d v="2019-04-14T01:00:00"/>
    <x v="774"/>
    <n v="200"/>
    <n v="1"/>
    <n v="0"/>
  </r>
  <r>
    <x v="2"/>
    <n v="14277"/>
    <x v="664"/>
    <s v="AVMX1-19681"/>
    <d v="2019-04-14T01:00:00"/>
    <x v="775"/>
    <n v="200"/>
    <n v="1"/>
    <n v="0"/>
  </r>
  <r>
    <x v="2"/>
    <n v="21728"/>
    <x v="665"/>
    <s v="AVMX1-26212"/>
    <d v="2022-05-19T16:00:00"/>
    <x v="776"/>
    <n v="1000"/>
    <n v="1"/>
    <n v="0"/>
  </r>
  <r>
    <x v="2"/>
    <n v="21728"/>
    <x v="665"/>
    <s v="AVMX1-26213"/>
    <d v="2022-05-19T16:00:00"/>
    <x v="777"/>
    <n v="1000"/>
    <n v="1"/>
    <n v="0"/>
  </r>
  <r>
    <x v="2"/>
    <n v="21728"/>
    <x v="665"/>
    <s v="AVMX1-26216"/>
    <d v="2022-05-19T16:00:00"/>
    <x v="778"/>
    <n v="1000"/>
    <n v="1"/>
    <n v="0"/>
  </r>
  <r>
    <x v="2"/>
    <n v="21728"/>
    <x v="665"/>
    <s v="AVMX1-26217"/>
    <d v="2022-05-19T16:00:00"/>
    <x v="779"/>
    <n v="1000"/>
    <n v="1"/>
    <n v="0"/>
  </r>
  <r>
    <x v="2"/>
    <n v="21728"/>
    <x v="665"/>
    <s v="AVMX1-26220"/>
    <d v="2022-05-19T16:00:00"/>
    <x v="780"/>
    <n v="1000"/>
    <n v="1"/>
    <n v="0"/>
  </r>
  <r>
    <x v="2"/>
    <n v="21730"/>
    <x v="666"/>
    <s v="AVMX1-26211"/>
    <d v="2022-05-19T09:00:00"/>
    <x v="781"/>
    <n v="1000"/>
    <n v="1"/>
    <n v="0"/>
  </r>
  <r>
    <x v="2"/>
    <n v="17554"/>
    <x v="667"/>
    <s v="AVMX1-22421"/>
    <d v="2020-08-12T16:00:00"/>
    <x v="782"/>
    <n v="200"/>
    <n v="1"/>
    <n v="0"/>
  </r>
  <r>
    <x v="2"/>
    <n v="17554"/>
    <x v="667"/>
    <s v="AVMX1-22851"/>
    <d v="2020-08-12T16:00:00"/>
    <x v="783"/>
    <n v="200"/>
    <n v="1"/>
    <n v="0"/>
  </r>
  <r>
    <x v="2"/>
    <n v="17554"/>
    <x v="667"/>
    <s v="AVMX1-22853"/>
    <d v="2020-08-12T16:00:00"/>
    <x v="784"/>
    <n v="200"/>
    <n v="1"/>
    <n v="0"/>
  </r>
  <r>
    <x v="2"/>
    <n v="17554"/>
    <x v="667"/>
    <s v="AVMX1-22854"/>
    <d v="2020-08-12T16:00:00"/>
    <x v="785"/>
    <n v="200"/>
    <n v="1"/>
    <n v="0"/>
  </r>
  <r>
    <x v="2"/>
    <n v="17555"/>
    <x v="668"/>
    <s v="AVMX1-22852"/>
    <d v="2020-08-13T16:00:00"/>
    <x v="786"/>
    <n v="200"/>
    <n v="1"/>
    <n v="0"/>
  </r>
  <r>
    <x v="2"/>
    <n v="17170"/>
    <x v="669"/>
    <s v="AVMX1-22612"/>
    <d v="2020-06-19T23:00:00"/>
    <x v="787"/>
    <n v="200"/>
    <n v="1"/>
    <n v="0"/>
  </r>
  <r>
    <x v="2"/>
    <n v="17170"/>
    <x v="669"/>
    <s v="AVMX1-22615"/>
    <d v="2020-06-19T23:00:00"/>
    <x v="788"/>
    <n v="200"/>
    <n v="1"/>
    <n v="0"/>
  </r>
  <r>
    <x v="2"/>
    <n v="19605"/>
    <x v="670"/>
    <s v="AVMX1-26231"/>
    <d v="2021-07-03T16:00:00"/>
    <x v="789"/>
    <n v="1000"/>
    <n v="1"/>
    <n v="0"/>
  </r>
  <r>
    <x v="2"/>
    <n v="16000"/>
    <x v="671"/>
    <s v="AVMX1-22844"/>
    <d v="2019-12-11T06:00:00"/>
    <x v="790"/>
    <n v="200"/>
    <n v="1"/>
    <n v="0"/>
  </r>
  <r>
    <x v="2"/>
    <n v="14522"/>
    <x v="672"/>
    <s v="AVMX1-20541"/>
    <d v="2019-05-22T19:00:00"/>
    <x v="791"/>
    <n v="200"/>
    <n v="1"/>
    <n v="0"/>
  </r>
  <r>
    <x v="2"/>
    <n v="9713"/>
    <x v="673"/>
    <s v="AVMX1-KID5933"/>
    <d v="2017-07-28T21:00:00"/>
    <x v="792"/>
    <n v="200"/>
    <n v="1"/>
    <n v="0"/>
  </r>
  <r>
    <x v="2"/>
    <n v="10633"/>
    <x v="674"/>
    <s v="AVMX1-18806"/>
    <d v="2017-10-28T11:00:00"/>
    <x v="793"/>
    <n v="200"/>
    <n v="1"/>
    <n v="0"/>
  </r>
  <r>
    <x v="2"/>
    <n v="16373"/>
    <x v="675"/>
    <s v="AVMX1-16300"/>
    <d v="2020-02-07T22:00:00"/>
    <x v="794"/>
    <n v="200"/>
    <n v="1"/>
    <n v="0"/>
  </r>
  <r>
    <x v="2"/>
    <n v="10762"/>
    <x v="676"/>
    <s v="AVMX1-14047"/>
    <d v="2017-11-21T00:00:00"/>
    <x v="795"/>
    <n v="200"/>
    <n v="1"/>
    <n v="0"/>
  </r>
  <r>
    <x v="2"/>
    <n v="10762"/>
    <x v="676"/>
    <s v="AVMX1-26589"/>
    <d v="2017-11-21T00:00:00"/>
    <x v="796"/>
    <n v="200"/>
    <n v="1"/>
    <n v="0"/>
  </r>
  <r>
    <x v="2"/>
    <n v="20702"/>
    <x v="677"/>
    <s v="AVMX1-10886"/>
    <d v="2021-12-28T14:00:00"/>
    <x v="797"/>
    <n v="1000"/>
    <n v="1"/>
    <n v="0"/>
  </r>
  <r>
    <x v="2"/>
    <n v="20702"/>
    <x v="677"/>
    <s v="AVMX1-21483"/>
    <d v="2021-12-28T14:00:00"/>
    <x v="798"/>
    <n v="1000"/>
    <n v="1"/>
    <n v="0"/>
  </r>
  <r>
    <x v="2"/>
    <n v="20302"/>
    <x v="678"/>
    <s v="AVMX1-18259"/>
    <d v="2021-10-27T09:00:00"/>
    <x v="799"/>
    <n v="1000"/>
    <n v="1"/>
    <n v="0"/>
  </r>
  <r>
    <x v="2"/>
    <n v="15922"/>
    <x v="679"/>
    <s v="AVMX1-25037"/>
    <d v="2019-12-03T22:00:00"/>
    <x v="800"/>
    <n v="200"/>
    <n v="1"/>
    <n v="0"/>
  </r>
  <r>
    <x v="2"/>
    <n v="20920"/>
    <x v="680"/>
    <s v="AVMX1-16414"/>
    <d v="2022-02-11T14:00:00"/>
    <x v="801"/>
    <n v="1000"/>
    <n v="1"/>
    <n v="0"/>
  </r>
  <r>
    <x v="2"/>
    <n v="22406"/>
    <x v="681"/>
    <s v="AVMX1-26532"/>
    <d v="2022-09-23T19:00:00"/>
    <x v="802"/>
    <n v="1000"/>
    <n v="1"/>
    <n v="0"/>
  </r>
  <r>
    <x v="2"/>
    <n v="15621"/>
    <x v="682"/>
    <s v="AVMX1-11942"/>
    <d v="2019-09-28T02:00:00"/>
    <x v="803"/>
    <n v="200"/>
    <n v="1"/>
    <n v="0"/>
  </r>
  <r>
    <x v="2"/>
    <n v="10725"/>
    <x v="683"/>
    <s v="AVMX1-0T0M2"/>
    <d v="2017-11-18T06:00:00"/>
    <x v="804"/>
    <n v="200"/>
    <n v="1"/>
    <n v="0"/>
  </r>
  <r>
    <x v="2"/>
    <n v="19324"/>
    <x v="684"/>
    <s v="AVMX1-27303"/>
    <d v="2021-06-04T19:00:00"/>
    <x v="805"/>
    <n v="1000"/>
    <n v="1"/>
    <n v="0"/>
  </r>
  <r>
    <x v="2"/>
    <n v="20915"/>
    <x v="685"/>
    <s v="AVMX1-25091"/>
    <d v="2022-02-02T22:00:00"/>
    <x v="806"/>
    <n v="1000"/>
    <n v="1"/>
    <n v="0"/>
  </r>
  <r>
    <x v="2"/>
    <n v="20307"/>
    <x v="686"/>
    <s v="AVMX1-24887"/>
    <d v="2021-10-18T19:00:00"/>
    <x v="807"/>
    <n v="1000"/>
    <n v="1"/>
    <n v="0"/>
  </r>
  <r>
    <x v="2"/>
    <n v="20307"/>
    <x v="686"/>
    <s v="AVMX1-24899"/>
    <d v="2021-10-18T19:00:00"/>
    <x v="808"/>
    <n v="1000"/>
    <n v="1"/>
    <n v="0"/>
  </r>
  <r>
    <x v="2"/>
    <n v="20307"/>
    <x v="686"/>
    <s v="AVMX1-24900"/>
    <d v="2021-10-18T19:00:00"/>
    <x v="809"/>
    <n v="1000"/>
    <n v="1"/>
    <n v="0"/>
  </r>
  <r>
    <x v="2"/>
    <n v="11835"/>
    <x v="687"/>
    <s v="AVMX1-17765"/>
    <d v="2018-06-05T02:00:00"/>
    <x v="810"/>
    <n v="200"/>
    <n v="1"/>
    <n v="0"/>
  </r>
  <r>
    <x v="2"/>
    <n v="14382"/>
    <x v="688"/>
    <s v="KIOSKAV-MRCH20P"/>
    <d v="2019-05-11T09:00:00"/>
    <x v="811"/>
    <n v="200"/>
    <n v="1"/>
    <n v="0"/>
  </r>
  <r>
    <x v="2"/>
    <n v="8610"/>
    <x v="689"/>
    <s v="AVMX1-13941"/>
    <d v="2017-03-14T21:00:00"/>
    <x v="812"/>
    <n v="200"/>
    <n v="1"/>
    <n v="0"/>
  </r>
  <r>
    <x v="2"/>
    <n v="15746"/>
    <x v="690"/>
    <s v="AVMX1-25288"/>
    <d v="2019-10-22T09:00:00"/>
    <x v="813"/>
    <n v="200"/>
    <n v="1"/>
    <n v="0"/>
  </r>
  <r>
    <x v="2"/>
    <n v="15865"/>
    <x v="691"/>
    <s v="AVMX1-21319"/>
    <d v="2019-11-09T14:00:00"/>
    <x v="814"/>
    <n v="200"/>
    <n v="1"/>
    <n v="0"/>
  </r>
  <r>
    <x v="2"/>
    <n v="15866"/>
    <x v="692"/>
    <s v="AVMX1-13001"/>
    <d v="2019-11-10T06:00:00"/>
    <x v="815"/>
    <n v="200"/>
    <n v="1"/>
    <n v="0"/>
  </r>
  <r>
    <x v="2"/>
    <n v="7785"/>
    <x v="693"/>
    <s v="AVMX1-25192"/>
    <d v="2016-10-10T21:00:00"/>
    <x v="816"/>
    <n v="200"/>
    <n v="1"/>
    <n v="0"/>
  </r>
  <r>
    <x v="2"/>
    <n v="3206"/>
    <x v="694"/>
    <s v="AVMX1-15534"/>
    <d v="2014-05-03T14:00:00"/>
    <x v="817"/>
    <n v="200"/>
    <n v="1"/>
    <n v="0"/>
  </r>
  <r>
    <x v="2"/>
    <n v="3210"/>
    <x v="695"/>
    <s v="AVMX1-24268"/>
    <d v="2014-05-31T04:00:00"/>
    <x v="818"/>
    <n v="200"/>
    <n v="1"/>
    <n v="0"/>
  </r>
  <r>
    <x v="2"/>
    <n v="15921"/>
    <x v="696"/>
    <s v="AVMX1-21320"/>
    <d v="2019-11-30T22:00:00"/>
    <x v="819"/>
    <n v="200"/>
    <n v="1"/>
    <n v="0"/>
  </r>
  <r>
    <x v="2"/>
    <n v="22589"/>
    <x v="697"/>
    <s v="AVMX1-11696"/>
    <d v="2022-11-21T14:00:00"/>
    <x v="820"/>
    <n v="1000"/>
    <n v="1"/>
    <n v="0"/>
  </r>
  <r>
    <x v="2"/>
    <n v="11009"/>
    <x v="698"/>
    <s v="AVMX1-16906"/>
    <d v="2018-01-17T06:00:00"/>
    <x v="821"/>
    <n v="200"/>
    <n v="1"/>
    <n v="0"/>
  </r>
  <r>
    <x v="2"/>
    <n v="11267"/>
    <x v="699"/>
    <s v="AVMX1-17345"/>
    <d v="2018-03-01T00:00:00"/>
    <x v="822"/>
    <n v="200"/>
    <n v="1"/>
    <n v="0"/>
  </r>
  <r>
    <x v="2"/>
    <n v="17908"/>
    <x v="700"/>
    <s v="AVMX1-14048"/>
    <d v="2020-09-16T02:00:00"/>
    <x v="823"/>
    <n v="200"/>
    <n v="1"/>
    <n v="0"/>
  </r>
  <r>
    <x v="2"/>
    <n v="15637"/>
    <x v="701"/>
    <s v="AVMX1-21062"/>
    <d v="2019-10-10T19:00:00"/>
    <x v="824"/>
    <n v="200"/>
    <n v="1"/>
    <n v="0"/>
  </r>
  <r>
    <x v="2"/>
    <n v="22045"/>
    <x v="702"/>
    <s v="AVMX1-22614"/>
    <d v="2022-07-27T12:00:00"/>
    <x v="825"/>
    <n v="1000"/>
    <n v="1"/>
    <n v="0"/>
  </r>
  <r>
    <x v="2"/>
    <n v="16797"/>
    <x v="703"/>
    <s v="AVMX1-22355"/>
    <d v="2020-04-08T02:00:00"/>
    <x v="826"/>
    <n v="200"/>
    <n v="1"/>
    <n v="0"/>
  </r>
  <r>
    <x v="2"/>
    <n v="22195"/>
    <x v="704"/>
    <s v="AVMX1-17764"/>
    <d v="2022-09-01T02:00:00"/>
    <x v="827"/>
    <n v="1000"/>
    <n v="1"/>
    <n v="0"/>
  </r>
  <r>
    <x v="2"/>
    <n v="21102"/>
    <x v="705"/>
    <s v="AVMX1-21193"/>
    <d v="2022-03-16T12:00:00"/>
    <x v="828"/>
    <n v="1000"/>
    <n v="1"/>
    <n v="0"/>
  </r>
  <r>
    <x v="2"/>
    <n v="21102"/>
    <x v="705"/>
    <s v="AVMX1-23936"/>
    <d v="2022-03-16T12:00:00"/>
    <x v="829"/>
    <n v="1000"/>
    <n v="1"/>
    <n v="0"/>
  </r>
  <r>
    <x v="2"/>
    <n v="21300"/>
    <x v="706"/>
    <s v="AVMX1-19671"/>
    <d v="2022-04-27T12:00:00"/>
    <x v="830"/>
    <n v="1000"/>
    <n v="1"/>
    <n v="0"/>
  </r>
  <r>
    <x v="2"/>
    <n v="17213"/>
    <x v="707"/>
    <s v="AVMX1-13934"/>
    <d v="2020-06-10T19:00:00"/>
    <x v="831"/>
    <n v="200"/>
    <n v="1"/>
    <n v="0"/>
  </r>
  <r>
    <x v="2"/>
    <n v="22532"/>
    <x v="708"/>
    <s v="AVMX1-19320"/>
    <d v="2022-10-25T12:00:00"/>
    <x v="832"/>
    <n v="1000"/>
    <n v="1"/>
    <n v="0"/>
  </r>
  <r>
    <x v="2"/>
    <n v="9610"/>
    <x v="709"/>
    <s v="AVMX1-16901"/>
    <d v="2017-07-27T04:00:00"/>
    <x v="833"/>
    <n v="200"/>
    <n v="1"/>
    <n v="0"/>
  </r>
  <r>
    <x v="2"/>
    <n v="14056"/>
    <x v="710"/>
    <s v="AVMX1-26438"/>
    <d v="2019-04-05T19:00:00"/>
    <x v="834"/>
    <n v="200"/>
    <n v="1"/>
    <n v="0"/>
  </r>
  <r>
    <x v="2"/>
    <n v="19740"/>
    <x v="711"/>
    <s v="AVMX1-6266"/>
    <d v="2021-07-26T12:00:00"/>
    <x v="835"/>
    <n v="1000"/>
    <n v="1"/>
    <n v="0"/>
  </r>
  <r>
    <x v="2"/>
    <n v="18355"/>
    <x v="712"/>
    <s v="AVMX1-23273"/>
    <d v="2020-11-27T22:00:00"/>
    <x v="836"/>
    <n v="1000"/>
    <n v="1"/>
    <n v="0"/>
  </r>
  <r>
    <x v="2"/>
    <n v="20670"/>
    <x v="713"/>
    <s v="AVMX1-23191"/>
    <d v="2021-12-20T22:00:00"/>
    <x v="837"/>
    <n v="1000"/>
    <n v="1"/>
    <n v="0"/>
  </r>
  <r>
    <x v="2"/>
    <n v="17192"/>
    <x v="714"/>
    <s v="AVMX1-22418"/>
    <d v="2020-06-09T02:00:00"/>
    <x v="838"/>
    <n v="200"/>
    <n v="1"/>
    <n v="0"/>
  </r>
  <r>
    <x v="2"/>
    <n v="16374"/>
    <x v="715"/>
    <s v="AVMX1-17785"/>
    <d v="2020-02-12T22:00:00"/>
    <x v="839"/>
    <n v="200"/>
    <n v="1"/>
    <n v="0"/>
  </r>
  <r>
    <x v="2"/>
    <n v="16001"/>
    <x v="716"/>
    <s v="AVMX1-15187"/>
    <d v="2019-12-16T22:00:00"/>
    <x v="840"/>
    <n v="200"/>
    <n v="1"/>
    <n v="0"/>
  </r>
  <r>
    <x v="2"/>
    <n v="3136"/>
    <x v="717"/>
    <s v="AVMX1-11594"/>
    <d v="2014-11-24T08:00:00"/>
    <x v="841"/>
    <n v="200"/>
    <n v="1"/>
    <n v="0"/>
  </r>
  <r>
    <x v="2"/>
    <n v="3136"/>
    <x v="717"/>
    <s v="KIOSKAV-ELE5AIB"/>
    <d v="2014-11-24T08:00:00"/>
    <x v="842"/>
    <n v="200"/>
    <n v="1"/>
    <n v="0"/>
  </r>
  <r>
    <x v="2"/>
    <n v="20676"/>
    <x v="718"/>
    <s v="AVMX1-25019"/>
    <d v="2021-12-06T16:00:00"/>
    <x v="843"/>
    <n v="1000"/>
    <n v="1"/>
    <n v="0"/>
  </r>
  <r>
    <x v="2"/>
    <n v="20411"/>
    <x v="719"/>
    <s v="AVMX1-25087"/>
    <d v="2021-11-12T14:00:00"/>
    <x v="844"/>
    <n v="1000"/>
    <n v="1"/>
    <n v="0"/>
  </r>
  <r>
    <x v="2"/>
    <n v="20412"/>
    <x v="720"/>
    <s v="AVMX1-25068"/>
    <d v="2021-11-12T20:00:00"/>
    <x v="845"/>
    <n v="1000"/>
    <n v="1"/>
    <n v="0"/>
  </r>
  <r>
    <x v="2"/>
    <n v="19461"/>
    <x v="721"/>
    <s v="AVMX1-8092"/>
    <d v="2021-06-28T12:00:00"/>
    <x v="846"/>
    <n v="1000"/>
    <n v="1"/>
    <n v="0"/>
  </r>
  <r>
    <x v="2"/>
    <n v="13186"/>
    <x v="722"/>
    <s v="AVMX1-26826"/>
    <d v="2018-12-04T22:00:00"/>
    <x v="847"/>
    <n v="200"/>
    <n v="1"/>
    <n v="0"/>
  </r>
  <r>
    <x v="2"/>
    <n v="18512"/>
    <x v="723"/>
    <s v="AVMX1-24697"/>
    <d v="2020-12-28T22:00:00"/>
    <x v="848"/>
    <n v="1000"/>
    <n v="1"/>
    <n v="0"/>
  </r>
  <r>
    <x v="2"/>
    <n v="13309"/>
    <x v="724"/>
    <s v="AVMX1-18360"/>
    <d v="2019-01-07T22:00:00"/>
    <x v="849"/>
    <n v="200"/>
    <n v="1"/>
    <n v="0"/>
  </r>
  <r>
    <x v="2"/>
    <n v="14515"/>
    <x v="725"/>
    <s v="AVMX1-336"/>
    <d v="2019-05-20T19:00:00"/>
    <x v="850"/>
    <n v="200"/>
    <n v="1"/>
    <n v="0"/>
  </r>
  <r>
    <x v="2"/>
    <n v="20271"/>
    <x v="726"/>
    <s v="AVMX1-11695"/>
    <d v="2021-10-15T12:00:00"/>
    <x v="851"/>
    <n v="1000"/>
    <n v="1"/>
    <n v="0"/>
  </r>
  <r>
    <x v="2"/>
    <n v="13013"/>
    <x v="727"/>
    <s v="AVMX1-14124"/>
    <d v="2018-11-07T06:00:00"/>
    <x v="852"/>
    <n v="200"/>
    <n v="1"/>
    <n v="0"/>
  </r>
  <r>
    <x v="2"/>
    <n v="13375"/>
    <x v="728"/>
    <s v="AVMX1-17956"/>
    <d v="2019-01-28T22:00:00"/>
    <x v="853"/>
    <n v="200"/>
    <n v="1"/>
    <n v="0"/>
  </r>
  <r>
    <x v="2"/>
    <n v="19827"/>
    <x v="597"/>
    <s v="AVMX1-10339"/>
    <d v="2021-07-21T19:00:00"/>
    <x v="854"/>
    <n v="1000"/>
    <n v="1"/>
    <n v="0"/>
  </r>
  <r>
    <x v="2"/>
    <n v="6105"/>
    <x v="729"/>
    <s v="AVMX1-11699"/>
    <d v="2016-02-26T00:00:00"/>
    <x v="855"/>
    <n v="200"/>
    <n v="1"/>
    <n v="0"/>
  </r>
  <r>
    <x v="2"/>
    <n v="6105"/>
    <x v="729"/>
    <s v="AVMX1-6489"/>
    <d v="2016-02-26T00:00:00"/>
    <x v="856"/>
    <n v="200"/>
    <n v="1"/>
    <n v="0"/>
  </r>
  <r>
    <x v="2"/>
    <n v="19002"/>
    <x v="730"/>
    <s v="AVMX1-KID10380"/>
    <d v="2021-03-22T19:00:00"/>
    <x v="857"/>
    <n v="1000"/>
    <n v="1"/>
    <n v="0"/>
  </r>
  <r>
    <x v="2"/>
    <n v="18870"/>
    <x v="731"/>
    <s v="AVMX1-8291"/>
    <d v="2021-02-08T22:00:00"/>
    <x v="858"/>
    <n v="1000"/>
    <n v="1"/>
    <n v="0"/>
  </r>
  <r>
    <x v="2"/>
    <n v="1141"/>
    <x v="732"/>
    <s v="AVMX1-13701"/>
    <d v="2014-05-15T14:00:00"/>
    <x v="859"/>
    <n v="200"/>
    <n v="1"/>
    <n v="0"/>
  </r>
  <r>
    <x v="2"/>
    <n v="17632"/>
    <x v="733"/>
    <s v="AVMX1-22843"/>
    <d v="2020-07-29T19:00:00"/>
    <x v="860"/>
    <n v="200"/>
    <n v="1"/>
    <n v="0"/>
  </r>
  <r>
    <x v="2"/>
    <n v="17991"/>
    <x v="734"/>
    <s v="AVMX1-27234"/>
    <d v="2020-09-25T19:00:00"/>
    <x v="861"/>
    <n v="200"/>
    <n v="1"/>
    <n v="0"/>
  </r>
  <r>
    <x v="2"/>
    <n v="7995"/>
    <x v="735"/>
    <s v="AVMX1-KID6975"/>
    <d v="2016-11-16T08:00:00"/>
    <x v="862"/>
    <n v="200"/>
    <n v="1"/>
    <n v="0"/>
  </r>
  <r>
    <x v="2"/>
    <n v="19515"/>
    <x v="736"/>
    <s v="AVMX1-19701"/>
    <d v="2021-07-13T02:00:00"/>
    <x v="863"/>
    <n v="1000"/>
    <n v="1"/>
    <n v="0"/>
  </r>
  <r>
    <x v="2"/>
    <n v="19201"/>
    <x v="737"/>
    <s v="AVMX1-18040"/>
    <d v="2021-05-10T19:00:00"/>
    <x v="864"/>
    <n v="1000"/>
    <n v="1"/>
    <n v="0"/>
  </r>
  <r>
    <x v="2"/>
    <n v="14589"/>
    <x v="738"/>
    <s v="AVMX1-27019"/>
    <d v="2019-06-15T02:00:00"/>
    <x v="865"/>
    <n v="200"/>
    <n v="1"/>
    <n v="0"/>
  </r>
  <r>
    <x v="2"/>
    <n v="19723"/>
    <x v="739"/>
    <s v="AVMX1-24272"/>
    <d v="2021-07-09T19:00:00"/>
    <x v="866"/>
    <n v="1000"/>
    <n v="1"/>
    <n v="0"/>
  </r>
  <r>
    <x v="2"/>
    <n v="19398"/>
    <x v="740"/>
    <s v="AVMX1-KID10653"/>
    <d v="2021-06-28T19:00:00"/>
    <x v="867"/>
    <n v="1000"/>
    <n v="1"/>
    <n v="0"/>
  </r>
  <r>
    <x v="2"/>
    <n v="16002"/>
    <x v="741"/>
    <s v="AVMX1-25092"/>
    <d v="2019-12-19T22:00:00"/>
    <x v="868"/>
    <n v="200"/>
    <n v="1"/>
    <n v="0"/>
  </r>
  <r>
    <x v="2"/>
    <n v="6106"/>
    <x v="742"/>
    <s v="AVMX1-13099"/>
    <d v="2016-03-16T07:00:00"/>
    <x v="869"/>
    <n v="200"/>
    <n v="1"/>
    <n v="0"/>
  </r>
  <r>
    <x v="2"/>
    <n v="6197"/>
    <x v="743"/>
    <s v="AVMX1-20788"/>
    <d v="2016-03-16T07:00:00"/>
    <x v="870"/>
    <n v="200"/>
    <n v="1"/>
    <n v="0"/>
  </r>
  <r>
    <x v="2"/>
    <n v="13846"/>
    <x v="744"/>
    <s v="AVMX1-17846"/>
    <d v="2019-03-16T02:00:00"/>
    <x v="871"/>
    <n v="200"/>
    <n v="1"/>
    <n v="0"/>
  </r>
  <r>
    <x v="2"/>
    <n v="11546"/>
    <x v="745"/>
    <s v="AVMX1-25438"/>
    <d v="2018-05-02T02:00:00"/>
    <x v="872"/>
    <n v="200"/>
    <n v="1"/>
    <n v="0"/>
  </r>
  <r>
    <x v="2"/>
    <n v="20443"/>
    <x v="746"/>
    <s v="AVMX1-25093"/>
    <d v="2021-12-02T12:00:00"/>
    <x v="873"/>
    <n v="1000"/>
    <n v="1"/>
    <n v="0"/>
  </r>
  <r>
    <x v="2"/>
    <n v="20477"/>
    <x v="747"/>
    <s v="AVMX1-25096"/>
    <d v="2021-10-29T10:00:00"/>
    <x v="874"/>
    <n v="1000"/>
    <n v="1"/>
    <n v="0"/>
  </r>
  <r>
    <x v="2"/>
    <n v="21319"/>
    <x v="748"/>
    <s v="AVMX1-26585"/>
    <d v="2022-05-04T12:00:00"/>
    <x v="875"/>
    <n v="1000"/>
    <n v="1"/>
    <n v="0"/>
  </r>
  <r>
    <x v="2"/>
    <n v="20949"/>
    <x v="749"/>
    <s v="AVMX1-12718"/>
    <d v="2022-02-22T14:00:00"/>
    <x v="876"/>
    <n v="1000"/>
    <n v="1"/>
    <n v="0"/>
  </r>
  <r>
    <x v="2"/>
    <n v="18585"/>
    <x v="750"/>
    <s v="AVMX1-19953"/>
    <d v="2020-12-30T22:00:00"/>
    <x v="877"/>
    <n v="1000"/>
    <n v="1"/>
    <n v="0"/>
  </r>
  <r>
    <x v="2"/>
    <n v="19003"/>
    <x v="751"/>
    <s v="AVMX1-24008"/>
    <d v="2021-03-22T19:00:00"/>
    <x v="878"/>
    <n v="1000"/>
    <n v="1"/>
    <n v="0"/>
  </r>
  <r>
    <x v="2"/>
    <n v="2116"/>
    <x v="752"/>
    <s v="AVMX1-19508"/>
    <d v="2014-05-04T04:00:00"/>
    <x v="879"/>
    <n v="200"/>
    <n v="1"/>
    <n v="0"/>
  </r>
  <r>
    <x v="2"/>
    <n v="19459"/>
    <x v="753"/>
    <s v="AVMX1-25173"/>
    <d v="2021-06-07T12:00:00"/>
    <x v="880"/>
    <n v="1000"/>
    <n v="1"/>
    <n v="0"/>
  </r>
  <r>
    <x v="2"/>
    <n v="19460"/>
    <x v="754"/>
    <s v="AVMX1-26208"/>
    <d v="2021-06-07T12:00:00"/>
    <x v="881"/>
    <n v="1000"/>
    <n v="1"/>
    <n v="0"/>
  </r>
  <r>
    <x v="2"/>
    <n v="15072"/>
    <x v="755"/>
    <s v="AVMX1-20240"/>
    <d v="2019-07-29T19:00:00"/>
    <x v="882"/>
    <n v="200"/>
    <n v="1"/>
    <n v="0"/>
  </r>
  <r>
    <x v="2"/>
    <n v="20675"/>
    <x v="756"/>
    <s v="AVMX1-15134"/>
    <d v="2021-12-06T16:00:00"/>
    <x v="883"/>
    <n v="1000"/>
    <n v="1"/>
    <n v="0"/>
  </r>
  <r>
    <x v="2"/>
    <n v="3103"/>
    <x v="757"/>
    <s v="AVMX1-15381"/>
    <d v="2014-05-03T21:00:00"/>
    <x v="884"/>
    <n v="200"/>
    <n v="1"/>
    <n v="0"/>
  </r>
  <r>
    <x v="2"/>
    <n v="15022"/>
    <x v="758"/>
    <s v="AVMX1-15132"/>
    <d v="2019-07-29T09:00:00"/>
    <x v="885"/>
    <n v="200"/>
    <n v="1"/>
    <n v="0"/>
  </r>
  <r>
    <x v="2"/>
    <n v="15484"/>
    <x v="759"/>
    <s v="AVMX1-21059"/>
    <d v="2019-10-14T19:00:00"/>
    <x v="886"/>
    <n v="200"/>
    <n v="1"/>
    <n v="0"/>
  </r>
  <r>
    <x v="2"/>
    <n v="18104"/>
    <x v="760"/>
    <s v="AVMX1-23271"/>
    <d v="2020-10-09T19:00:00"/>
    <x v="887"/>
    <n v="200"/>
    <n v="1"/>
    <n v="0"/>
  </r>
  <r>
    <x v="2"/>
    <n v="18104"/>
    <x v="760"/>
    <s v="AVMX1-26553"/>
    <d v="2020-10-09T19:00:00"/>
    <x v="888"/>
    <n v="200"/>
    <n v="1"/>
    <n v="0"/>
  </r>
  <r>
    <x v="2"/>
    <n v="12195"/>
    <x v="761"/>
    <s v="AVMX1-19448"/>
    <d v="2018-08-07T23:00:00"/>
    <x v="889"/>
    <n v="200"/>
    <n v="1"/>
    <n v="0"/>
  </r>
  <r>
    <x v="2"/>
    <n v="21731"/>
    <x v="762"/>
    <s v="AVMX1-27228"/>
    <d v="2022-06-08T12:00:00"/>
    <x v="890"/>
    <n v="1000"/>
    <n v="1"/>
    <n v="0"/>
  </r>
  <r>
    <x v="2"/>
    <n v="22789"/>
    <x v="763"/>
    <s v="AVMX1-13004"/>
    <d v="2022-12-08T06:00:00"/>
    <x v="891"/>
    <n v="1000"/>
    <n v="1"/>
    <n v="0"/>
  </r>
  <r>
    <x v="2"/>
    <n v="22790"/>
    <x v="764"/>
    <s v="AVMX1-7432"/>
    <d v="2022-12-08T14:00:00"/>
    <x v="892"/>
    <n v="1000"/>
    <n v="1"/>
    <n v="0"/>
  </r>
  <r>
    <x v="2"/>
    <n v="2015"/>
    <x v="765"/>
    <s v="AVMX1-8211"/>
    <d v="2014-05-03T21:00:00"/>
    <x v="893"/>
    <n v="200"/>
    <n v="1"/>
    <n v="0"/>
  </r>
  <r>
    <x v="2"/>
    <n v="7501"/>
    <x v="766"/>
    <s v="AVMX1-20079"/>
    <d v="2016-09-21T21:00:00"/>
    <x v="894"/>
    <n v="200"/>
    <n v="1"/>
    <n v="0"/>
  </r>
  <r>
    <x v="2"/>
    <n v="7501"/>
    <x v="766"/>
    <s v="AVMX1-20080"/>
    <d v="2016-09-21T21:00:00"/>
    <x v="895"/>
    <n v="200"/>
    <n v="1"/>
    <n v="0"/>
  </r>
  <r>
    <x v="2"/>
    <n v="20892"/>
    <x v="767"/>
    <s v="AVMX1-10524"/>
    <d v="2022-02-03T22:00:00"/>
    <x v="896"/>
    <n v="1000"/>
    <n v="1"/>
    <n v="0"/>
  </r>
  <r>
    <x v="2"/>
    <n v="11811"/>
    <x v="768"/>
    <s v="AVMX1-17763"/>
    <d v="2018-05-23T21:00:00"/>
    <x v="897"/>
    <n v="200"/>
    <n v="1"/>
    <n v="0"/>
  </r>
  <r>
    <x v="2"/>
    <n v="20677"/>
    <x v="769"/>
    <s v="AVMX1-22528"/>
    <d v="2022-01-05T22:00:00"/>
    <x v="898"/>
    <n v="1000"/>
    <n v="1"/>
    <n v="0"/>
  </r>
  <r>
    <x v="2"/>
    <n v="10831"/>
    <x v="770"/>
    <s v="AVMX1-1MXK2"/>
    <d v="2017-12-07T08:00:00"/>
    <x v="899"/>
    <n v="200"/>
    <n v="1"/>
    <n v="0"/>
  </r>
  <r>
    <x v="2"/>
    <n v="10831"/>
    <x v="770"/>
    <s v="AVMX1-27338"/>
    <d v="2017-12-07T08:00:00"/>
    <x v="900"/>
    <n v="200"/>
    <n v="1"/>
    <n v="0"/>
  </r>
  <r>
    <x v="2"/>
    <n v="11490"/>
    <x v="771"/>
    <s v="AVMX1-22472"/>
    <d v="2018-04-26T16:00:00"/>
    <x v="901"/>
    <n v="200"/>
    <n v="1"/>
    <n v="0"/>
  </r>
  <r>
    <x v="2"/>
    <n v="2575"/>
    <x v="772"/>
    <s v="AVMX1-19598"/>
    <d v="2014-05-04T11:00:00"/>
    <x v="902"/>
    <n v="200"/>
    <n v="1"/>
    <n v="0"/>
  </r>
  <r>
    <x v="2"/>
    <n v="2575"/>
    <x v="772"/>
    <s v="AVMX1-19699"/>
    <d v="2014-05-04T11:00:00"/>
    <x v="903"/>
    <n v="200"/>
    <n v="1"/>
    <n v="0"/>
  </r>
  <r>
    <x v="2"/>
    <n v="22981"/>
    <x v="773"/>
    <s v="AVMX1-26218"/>
    <d v="2022-12-29T22:00:00"/>
    <x v="904"/>
    <n v="1000"/>
    <n v="0"/>
    <n v="0"/>
  </r>
  <r>
    <x v="2"/>
    <n v="16223"/>
    <x v="774"/>
    <s v="AVMX1-21692"/>
    <d v="2020-01-17T22:00:00"/>
    <x v="905"/>
    <n v="200"/>
    <n v="1"/>
    <n v="0"/>
  </r>
  <r>
    <x v="2"/>
    <n v="15160"/>
    <x v="775"/>
    <s v="AVMX1-KID4501"/>
    <d v="2019-08-16T19:00:00"/>
    <x v="906"/>
    <n v="200"/>
    <n v="1"/>
    <n v="0"/>
  </r>
  <r>
    <x v="2"/>
    <n v="20189"/>
    <x v="776"/>
    <s v="AVMX1-20883"/>
    <d v="2021-10-04T19:00:00"/>
    <x v="907"/>
    <n v="1000"/>
    <n v="0"/>
    <n v="0"/>
  </r>
  <r>
    <x v="2"/>
    <n v="22219"/>
    <x v="777"/>
    <s v="AVMX1-21678"/>
    <d v="2022-08-23T19:00:00"/>
    <x v="908"/>
    <n v="1000"/>
    <n v="0"/>
    <n v="0"/>
  </r>
  <r>
    <x v="2"/>
    <n v="5077"/>
    <x v="778"/>
    <s v="AVMX1-11329"/>
    <d v="2015-08-21T14:00:00"/>
    <x v="909"/>
    <n v="200"/>
    <n v="1"/>
    <n v="0"/>
  </r>
  <r>
    <x v="2"/>
    <n v="10867"/>
    <x v="779"/>
    <s v="AVMX1-4BJL2"/>
    <d v="2018-01-02T14:00:00"/>
    <x v="910"/>
    <n v="200"/>
    <n v="1"/>
    <n v="0"/>
  </r>
  <r>
    <x v="2"/>
    <n v="5279"/>
    <x v="780"/>
    <s v="AVMX1-21317"/>
    <d v="2015-09-25T21:00:00"/>
    <x v="911"/>
    <n v="200"/>
    <n v="1"/>
    <n v="0"/>
  </r>
  <r>
    <x v="2"/>
    <n v="11677"/>
    <x v="781"/>
    <s v="AVMX1-17423"/>
    <d v="2018-04-30T21:00:00"/>
    <x v="912"/>
    <n v="200"/>
    <n v="1"/>
    <n v="0"/>
  </r>
  <r>
    <x v="2"/>
    <n v="21301"/>
    <x v="782"/>
    <s v="AVMX1-12686"/>
    <d v="2022-04-29T19:00:00"/>
    <x v="913"/>
    <n v="1000"/>
    <n v="1"/>
    <n v="0"/>
  </r>
  <r>
    <x v="2"/>
    <n v="15430"/>
    <x v="783"/>
    <s v="AVMX1-21013"/>
    <d v="2019-09-23T19:00:00"/>
    <x v="914"/>
    <n v="200"/>
    <n v="1"/>
    <n v="0"/>
  </r>
  <r>
    <x v="2"/>
    <n v="22338"/>
    <x v="784"/>
    <s v="AVMX1-KID10242"/>
    <d v="2022-09-20T12:00:00"/>
    <x v="915"/>
    <n v="1000"/>
    <n v="1"/>
    <n v="0"/>
  </r>
  <r>
    <x v="2"/>
    <n v="14641"/>
    <x v="785"/>
    <s v="AVMX1-8337"/>
    <d v="2019-06-27T02:00:00"/>
    <x v="916"/>
    <n v="200"/>
    <n v="1"/>
    <n v="0"/>
  </r>
  <r>
    <x v="2"/>
    <n v="13682"/>
    <x v="786"/>
    <s v="AVMX1-22577"/>
    <d v="2019-03-01T22:00:00"/>
    <x v="917"/>
    <n v="200"/>
    <n v="1"/>
    <n v="0"/>
  </r>
  <r>
    <x v="2"/>
    <n v="14381"/>
    <x v="787"/>
    <s v="AVMX1-22714"/>
    <d v="2019-05-09T09:00:00"/>
    <x v="918"/>
    <n v="200"/>
    <n v="1"/>
    <n v="0"/>
  </r>
  <r>
    <x v="2"/>
    <n v="11836"/>
    <x v="788"/>
    <s v="AVMX1-17766"/>
    <d v="2018-06-12T02:00:00"/>
    <x v="919"/>
    <n v="200"/>
    <n v="1"/>
    <n v="0"/>
  </r>
  <r>
    <x v="2"/>
    <n v="9291"/>
    <x v="789"/>
    <s v="AVMX1-15412"/>
    <d v="2017-06-10T04:00:00"/>
    <x v="920"/>
    <n v="200"/>
    <n v="1"/>
    <n v="0"/>
  </r>
  <r>
    <x v="2"/>
    <n v="9291"/>
    <x v="789"/>
    <s v="AVMX1-15755"/>
    <d v="2017-06-10T04:00:00"/>
    <x v="921"/>
    <n v="200"/>
    <n v="1"/>
    <n v="0"/>
  </r>
  <r>
    <x v="2"/>
    <n v="14061"/>
    <x v="790"/>
    <s v="AVMX1-22678"/>
    <d v="2019-04-16T02:00:00"/>
    <x v="922"/>
    <n v="200"/>
    <n v="1"/>
    <n v="0"/>
  </r>
  <r>
    <x v="2"/>
    <n v="4024"/>
    <x v="791"/>
    <s v="AVMX1-13664"/>
    <d v="2015-02-03T00:00:00"/>
    <x v="923"/>
    <n v="200"/>
    <n v="1"/>
    <n v="0"/>
  </r>
  <r>
    <x v="3"/>
    <n v="22430"/>
    <x v="792"/>
    <s v="AVMX1-11813"/>
    <d v="2022-09-15T21:00:00"/>
    <x v="924"/>
    <n v="1000"/>
    <n v="1"/>
    <n v="0"/>
  </r>
  <r>
    <x v="4"/>
    <n v="20612"/>
    <x v="793"/>
    <s v="AVMX1-25266"/>
    <d v="2021-12-01T08:00:00"/>
    <x v="925"/>
    <n v="1000"/>
    <n v="1"/>
    <n v="0"/>
  </r>
  <r>
    <x v="4"/>
    <n v="10738"/>
    <x v="794"/>
    <s v="AVMX1-DYYC2"/>
    <d v="2017-11-16T08:00:00"/>
    <x v="926"/>
    <n v="200"/>
    <n v="1"/>
    <n v="0"/>
  </r>
  <r>
    <x v="4"/>
    <n v="10141"/>
    <x v="795"/>
    <s v="AVMX1-05620"/>
    <d v="2017-08-22T18:00:00"/>
    <x v="927"/>
    <n v="200"/>
    <n v="1"/>
    <n v="0"/>
  </r>
  <r>
    <x v="4"/>
    <n v="10141"/>
    <x v="795"/>
    <s v="AVMX1-20429"/>
    <d v="2017-08-22T18:00:00"/>
    <x v="928"/>
    <n v="200"/>
    <n v="1"/>
    <n v="0"/>
  </r>
  <r>
    <x v="5"/>
    <n v="21051"/>
    <x v="796"/>
    <s v="AVMX1-24802"/>
    <d v="2022-02-27T00:00:00"/>
    <x v="929"/>
    <n v="1000"/>
    <n v="1"/>
    <n v="0"/>
  </r>
  <r>
    <x v="5"/>
    <n v="21053"/>
    <x v="797"/>
    <s v="AVMX1-21024"/>
    <d v="2022-02-26T08:00:00"/>
    <x v="930"/>
    <n v="1000"/>
    <n v="1"/>
    <n v="0"/>
  </r>
  <r>
    <x v="5"/>
    <n v="15976"/>
    <x v="798"/>
    <s v="AVMX1-21310"/>
    <d v="2019-11-27T16:00:00"/>
    <x v="931"/>
    <n v="200"/>
    <n v="1"/>
    <n v="0"/>
  </r>
  <r>
    <x v="5"/>
    <n v="15688"/>
    <x v="799"/>
    <s v="AVMX1-21022"/>
    <d v="2019-10-30T14:00:00"/>
    <x v="932"/>
    <n v="200"/>
    <n v="1"/>
    <n v="0"/>
  </r>
  <r>
    <x v="6"/>
    <n v="20806"/>
    <x v="800"/>
    <s v="AVMX1-KID5448"/>
    <d v="2022-01-04T08:00:00"/>
    <x v="933"/>
    <n v="1000"/>
    <n v="1"/>
    <n v="0"/>
  </r>
  <r>
    <x v="7"/>
    <n v="20037"/>
    <x v="801"/>
    <s v="AVMX1-24376"/>
    <d v="2021-09-22T01:00:00"/>
    <x v="934"/>
    <n v="1000"/>
    <n v="1"/>
    <n v="0"/>
  </r>
  <r>
    <x v="7"/>
    <n v="20037"/>
    <x v="801"/>
    <s v="AVMX1-24718"/>
    <d v="2021-09-22T01:00:00"/>
    <x v="935"/>
    <n v="1000"/>
    <n v="1"/>
    <n v="0"/>
  </r>
  <r>
    <x v="7"/>
    <n v="3000"/>
    <x v="802"/>
    <s v="AVMX1-23781"/>
    <d v="2014-05-04T11:00:00"/>
    <x v="936"/>
    <n v="200"/>
    <n v="1"/>
    <n v="0"/>
  </r>
  <r>
    <x v="7"/>
    <n v="5480"/>
    <x v="803"/>
    <s v="AVMX1-23477"/>
    <d v="2015-10-14T11:00:00"/>
    <x v="937"/>
    <n v="200"/>
    <n v="1"/>
    <n v="0"/>
  </r>
  <r>
    <x v="7"/>
    <n v="21103"/>
    <x v="804"/>
    <s v="AVMX1-24730"/>
    <d v="2022-03-04T16:00:00"/>
    <x v="938"/>
    <n v="1000"/>
    <n v="1"/>
    <n v="0"/>
  </r>
  <r>
    <x v="7"/>
    <n v="14517"/>
    <x v="805"/>
    <s v="AVMX1-KID14040"/>
    <d v="2019-05-19T08:00:00"/>
    <x v="939"/>
    <n v="200"/>
    <n v="1"/>
    <n v="0"/>
  </r>
  <r>
    <x v="7"/>
    <n v="21799"/>
    <x v="806"/>
    <s v="AVMX1-24971"/>
    <d v="2022-06-14T14:00:00"/>
    <x v="940"/>
    <n v="1000"/>
    <n v="1"/>
    <n v="0"/>
  </r>
  <r>
    <x v="7"/>
    <n v="21800"/>
    <x v="807"/>
    <s v="AVMX1-KID9685"/>
    <d v="2022-06-14T14:00:00"/>
    <x v="941"/>
    <n v="1000"/>
    <n v="0"/>
    <n v="0"/>
  </r>
  <r>
    <x v="7"/>
    <n v="18839"/>
    <x v="808"/>
    <s v="AVMX1-23476"/>
    <d v="2021-03-06T00:00:00"/>
    <x v="942"/>
    <n v="1000"/>
    <n v="1"/>
    <n v="0"/>
  </r>
  <r>
    <x v="7"/>
    <n v="18839"/>
    <x v="808"/>
    <s v="AVMX1-24401"/>
    <d v="2021-03-06T00:00:00"/>
    <x v="943"/>
    <n v="1000"/>
    <n v="1"/>
    <n v="0"/>
  </r>
  <r>
    <x v="7"/>
    <n v="15929"/>
    <x v="809"/>
    <s v="AVMX1-19653"/>
    <d v="2019-11-09T08:00:00"/>
    <x v="944"/>
    <n v="200"/>
    <n v="1"/>
    <n v="0"/>
  </r>
  <r>
    <x v="7"/>
    <n v="19327"/>
    <x v="810"/>
    <s v="AVMX1-19593"/>
    <d v="2021-05-27T21:00:00"/>
    <x v="945"/>
    <n v="1000"/>
    <n v="1"/>
    <n v="0"/>
  </r>
  <r>
    <x v="7"/>
    <n v="5727"/>
    <x v="811"/>
    <s v="AVMX1-17882"/>
    <d v="2015-11-26T00:00:00"/>
    <x v="946"/>
    <n v="200"/>
    <n v="1"/>
    <n v="0"/>
  </r>
  <r>
    <x v="7"/>
    <n v="22358"/>
    <x v="812"/>
    <s v="AVMX1-20352"/>
    <d v="2022-09-20T18:00:00"/>
    <x v="947"/>
    <n v="1000"/>
    <n v="1"/>
    <n v="0"/>
  </r>
  <r>
    <x v="7"/>
    <n v="22946"/>
    <x v="813"/>
    <s v="AVMX1-17921"/>
    <d v="2022-12-05T16:00:00"/>
    <x v="948"/>
    <n v="1000"/>
    <n v="1"/>
    <n v="0"/>
  </r>
  <r>
    <x v="7"/>
    <n v="13635"/>
    <x v="814"/>
    <s v="AVMX1-21899"/>
    <d v="2019-02-05T00:00:00"/>
    <x v="949"/>
    <n v="200"/>
    <n v="1"/>
    <n v="0"/>
  </r>
  <r>
    <x v="7"/>
    <n v="14538"/>
    <x v="815"/>
    <s v="AVMX1-20965"/>
    <d v="2019-06-13T11:00:00"/>
    <x v="950"/>
    <n v="200"/>
    <n v="1"/>
    <n v="0"/>
  </r>
  <r>
    <x v="7"/>
    <n v="16892"/>
    <x v="816"/>
    <s v="AVMX1-21886"/>
    <d v="2020-04-18T11:00:00"/>
    <x v="951"/>
    <n v="200"/>
    <n v="1"/>
    <n v="0"/>
  </r>
  <r>
    <x v="7"/>
    <n v="16892"/>
    <x v="816"/>
    <s v="AVMX1-27786"/>
    <d v="2020-04-18T11:00:00"/>
    <x v="952"/>
    <n v="200"/>
    <n v="1"/>
    <n v="0"/>
  </r>
  <r>
    <x v="7"/>
    <n v="16892"/>
    <x v="816"/>
    <s v="X-AVMX1-27786"/>
    <d v="2020-04-18T11:00:00"/>
    <x v="953"/>
    <n v="200"/>
    <n v="0"/>
    <n v="0"/>
  </r>
  <r>
    <x v="7"/>
    <n v="16892"/>
    <x v="816"/>
    <s v="X-AVMX1-27786X"/>
    <d v="2020-04-18T11:00:00"/>
    <x v="954"/>
    <n v="200"/>
    <n v="0"/>
    <n v="0"/>
  </r>
  <r>
    <x v="7"/>
    <n v="22457"/>
    <x v="817"/>
    <s v="AVMX1-27060"/>
    <d v="2022-09-23T21:00:00"/>
    <x v="955"/>
    <n v="1000"/>
    <n v="0"/>
    <n v="0"/>
  </r>
  <r>
    <x v="7"/>
    <n v="22352"/>
    <x v="818"/>
    <s v="AVMX1-27456"/>
    <d v="2022-09-09T21:00:00"/>
    <x v="956"/>
    <n v="1000"/>
    <n v="1"/>
    <n v="0"/>
  </r>
  <r>
    <x v="7"/>
    <n v="22194"/>
    <x v="819"/>
    <s v="AVMX1-26997"/>
    <d v="2022-09-06T11:00:00"/>
    <x v="957"/>
    <n v="1000"/>
    <n v="1"/>
    <n v="0"/>
  </r>
  <r>
    <x v="7"/>
    <n v="19507"/>
    <x v="820"/>
    <s v="AVMX1-25258"/>
    <d v="2021-06-11T04:00:00"/>
    <x v="958"/>
    <n v="1000"/>
    <n v="1"/>
    <n v="0"/>
  </r>
  <r>
    <x v="7"/>
    <n v="21816"/>
    <x v="821"/>
    <s v="AVMX1-25628"/>
    <d v="2022-06-04T21:00:00"/>
    <x v="959"/>
    <n v="1000"/>
    <n v="1"/>
    <n v="0"/>
  </r>
  <r>
    <x v="7"/>
    <n v="18370"/>
    <x v="822"/>
    <s v="AVMX1-20353"/>
    <d v="2020-11-18T23:00:00"/>
    <x v="960"/>
    <n v="1000"/>
    <n v="1"/>
    <n v="0"/>
  </r>
  <r>
    <x v="7"/>
    <n v="7218"/>
    <x v="823"/>
    <s v="AVMX1-13960"/>
    <d v="2016-07-19T18:00:00"/>
    <x v="961"/>
    <n v="200"/>
    <n v="1"/>
    <n v="0"/>
  </r>
  <r>
    <x v="7"/>
    <n v="19907"/>
    <x v="824"/>
    <s v="AVMX1-27029"/>
    <d v="2021-08-05T21:00:00"/>
    <x v="962"/>
    <n v="1000"/>
    <n v="1"/>
    <n v="0"/>
  </r>
  <r>
    <x v="7"/>
    <n v="21956"/>
    <x v="825"/>
    <s v="AVMX1-J1D92"/>
    <d v="2022-06-28T21:00:00"/>
    <x v="963"/>
    <n v="1000"/>
    <n v="0"/>
    <n v="0"/>
  </r>
  <r>
    <x v="7"/>
    <n v="21954"/>
    <x v="826"/>
    <s v="AVMX1-27001"/>
    <d v="2022-06-29T04:00:00"/>
    <x v="964"/>
    <n v="1000"/>
    <n v="1"/>
    <n v="0"/>
  </r>
  <r>
    <x v="7"/>
    <n v="21647"/>
    <x v="827"/>
    <s v="AVMX1-25261"/>
    <d v="2022-05-17T21:00:00"/>
    <x v="965"/>
    <n v="1000"/>
    <n v="0"/>
    <n v="0"/>
  </r>
  <r>
    <x v="7"/>
    <n v="22084"/>
    <x v="828"/>
    <s v="AVMX1-D46Q2"/>
    <d v="2022-07-23T04:00:00"/>
    <x v="966"/>
    <n v="1000"/>
    <n v="1"/>
    <n v="0"/>
  </r>
  <r>
    <x v="7"/>
    <n v="19834"/>
    <x v="829"/>
    <s v="AVMX1-24381"/>
    <d v="2021-07-27T14:00:00"/>
    <x v="967"/>
    <n v="1000"/>
    <n v="1"/>
    <n v="0"/>
  </r>
  <r>
    <x v="7"/>
    <n v="19759"/>
    <x v="830"/>
    <s v="AVMX1-20316"/>
    <d v="2021-07-17T04:00:00"/>
    <x v="968"/>
    <n v="1000"/>
    <n v="1"/>
    <n v="0"/>
  </r>
  <r>
    <x v="7"/>
    <n v="20827"/>
    <x v="831"/>
    <s v="AVMX1-25632"/>
    <d v="2022-01-11T00:00:00"/>
    <x v="969"/>
    <n v="1000"/>
    <n v="1"/>
    <n v="0"/>
  </r>
  <r>
    <x v="7"/>
    <n v="22947"/>
    <x v="832"/>
    <s v="AVMX1-17938"/>
    <d v="2022-12-26T16:00:00"/>
    <x v="970"/>
    <n v="1000"/>
    <n v="0"/>
    <n v="0"/>
  </r>
  <r>
    <x v="7"/>
    <n v="22856"/>
    <x v="833"/>
    <s v="AVMX1-21903"/>
    <d v="2022-11-23T08:00:00"/>
    <x v="971"/>
    <n v="1000"/>
    <n v="1"/>
    <n v="0"/>
  </r>
  <r>
    <x v="7"/>
    <n v="20653"/>
    <x v="834"/>
    <s v="AVMX1-24711"/>
    <d v="2021-12-16T16:00:00"/>
    <x v="972"/>
    <n v="1000"/>
    <n v="1"/>
    <n v="0"/>
  </r>
  <r>
    <x v="7"/>
    <n v="15010"/>
    <x v="835"/>
    <s v="AVMX1-20356"/>
    <d v="2019-07-09T11:00:00"/>
    <x v="973"/>
    <n v="200"/>
    <n v="1"/>
    <n v="0"/>
  </r>
  <r>
    <x v="7"/>
    <n v="22190"/>
    <x v="836"/>
    <s v="AVMX1-26647"/>
    <d v="2022-09-05T14:00:00"/>
    <x v="974"/>
    <n v="1000"/>
    <n v="0"/>
    <n v="0"/>
  </r>
  <r>
    <x v="8"/>
    <n v="20935"/>
    <x v="837"/>
    <s v="AVMX1-26103"/>
    <d v="2022-01-29T16:00:00"/>
    <x v="975"/>
    <n v="1000"/>
    <n v="1"/>
    <n v="0"/>
  </r>
  <r>
    <x v="8"/>
    <n v="20863"/>
    <x v="838"/>
    <s v="AVMX1-25563"/>
    <d v="2022-01-17T00:00:00"/>
    <x v="976"/>
    <n v="1000"/>
    <n v="1"/>
    <n v="0"/>
  </r>
  <r>
    <x v="8"/>
    <n v="20865"/>
    <x v="839"/>
    <s v="AVMX1-25414"/>
    <d v="2022-01-17T08:00:00"/>
    <x v="977"/>
    <n v="1000"/>
    <n v="1"/>
    <n v="0"/>
  </r>
  <r>
    <x v="8"/>
    <n v="20864"/>
    <x v="840"/>
    <s v="AVMX1-22919"/>
    <d v="2022-01-16T08:00:00"/>
    <x v="978"/>
    <n v="1000"/>
    <n v="1"/>
    <n v="0"/>
  </r>
  <r>
    <x v="8"/>
    <n v="22951"/>
    <x v="841"/>
    <s v="AVMX1-24801"/>
    <d v="2022-12-06T08:00:00"/>
    <x v="979"/>
    <n v="1000"/>
    <n v="0"/>
    <n v="0"/>
  </r>
  <r>
    <x v="8"/>
    <n v="17108"/>
    <x v="842"/>
    <s v="AVMX1-22430"/>
    <d v="2020-05-22T04:00:00"/>
    <x v="980"/>
    <n v="200"/>
    <n v="1"/>
    <n v="0"/>
  </r>
  <r>
    <x v="8"/>
    <n v="17108"/>
    <x v="842"/>
    <s v="AVMX1-25482"/>
    <d v="2020-05-22T04:00:00"/>
    <x v="981"/>
    <n v="200"/>
    <n v="1"/>
    <n v="0"/>
  </r>
  <r>
    <x v="8"/>
    <n v="20201"/>
    <x v="843"/>
    <s v="AVMX1-24378"/>
    <d v="2021-09-21T19:00:00"/>
    <x v="982"/>
    <n v="1000"/>
    <n v="1"/>
    <n v="0"/>
  </r>
  <r>
    <x v="8"/>
    <n v="19522"/>
    <x v="844"/>
    <s v="AVMX1-24372"/>
    <d v="2021-07-07T19:00:00"/>
    <x v="983"/>
    <n v="1000"/>
    <n v="1"/>
    <n v="0"/>
  </r>
  <r>
    <x v="8"/>
    <n v="20200"/>
    <x v="845"/>
    <s v="AVMX1-24169"/>
    <d v="2021-09-21T07:00:00"/>
    <x v="984"/>
    <n v="1000"/>
    <n v="1"/>
    <n v="0"/>
  </r>
  <r>
    <x v="8"/>
    <n v="19521"/>
    <x v="846"/>
    <s v="AVMX1-24168"/>
    <d v="2021-06-07T19:00:00"/>
    <x v="985"/>
    <n v="1000"/>
    <n v="1"/>
    <n v="0"/>
  </r>
  <r>
    <x v="8"/>
    <n v="20933"/>
    <x v="847"/>
    <s v="AVMX1-89JL2"/>
    <d v="2022-02-12T19:00:00"/>
    <x v="986"/>
    <n v="1000"/>
    <n v="1"/>
    <n v="0"/>
  </r>
  <r>
    <x v="8"/>
    <n v="7399"/>
    <x v="848"/>
    <s v="AVMX1-22806"/>
    <d v="2016-08-27T12:00:00"/>
    <x v="987"/>
    <n v="200"/>
    <n v="1"/>
    <n v="0"/>
  </r>
  <r>
    <x v="8"/>
    <n v="7399"/>
    <x v="848"/>
    <s v="AVMX1-26607"/>
    <d v="2016-08-27T12:00:00"/>
    <x v="988"/>
    <n v="200"/>
    <n v="1"/>
    <n v="0"/>
  </r>
  <r>
    <x v="8"/>
    <n v="7399"/>
    <x v="848"/>
    <s v="AVMX1-27300"/>
    <d v="2016-08-27T12:00:00"/>
    <x v="989"/>
    <n v="200"/>
    <n v="1"/>
    <n v="0"/>
  </r>
  <r>
    <x v="8"/>
    <n v="7400"/>
    <x v="849"/>
    <s v="AVMX1-14905"/>
    <d v="2016-08-25T18:00:00"/>
    <x v="990"/>
    <n v="200"/>
    <n v="1"/>
    <n v="0"/>
  </r>
  <r>
    <x v="8"/>
    <n v="7400"/>
    <x v="849"/>
    <s v="AVMX1-22812"/>
    <d v="2016-08-25T18:00:00"/>
    <x v="991"/>
    <n v="200"/>
    <n v="1"/>
    <n v="0"/>
  </r>
  <r>
    <x v="8"/>
    <n v="10173"/>
    <x v="850"/>
    <s v="AVMX1-22547"/>
    <d v="2017-08-27T19:00:00"/>
    <x v="992"/>
    <n v="200"/>
    <n v="1"/>
    <n v="0"/>
  </r>
  <r>
    <x v="8"/>
    <n v="10173"/>
    <x v="850"/>
    <s v="AVMX1-23919"/>
    <d v="2017-08-27T19:00:00"/>
    <x v="993"/>
    <n v="200"/>
    <n v="1"/>
    <n v="0"/>
  </r>
  <r>
    <x v="8"/>
    <n v="18240"/>
    <x v="851"/>
    <s v="AVMX1-22426"/>
    <d v="2020-10-16T18:00:00"/>
    <x v="994"/>
    <n v="200"/>
    <n v="1"/>
    <n v="0"/>
  </r>
  <r>
    <x v="8"/>
    <n v="7346"/>
    <x v="852"/>
    <s v="AVMX1-22677"/>
    <d v="2016-08-09T16:00:00"/>
    <x v="995"/>
    <n v="200"/>
    <n v="1"/>
    <n v="0"/>
  </r>
  <r>
    <x v="8"/>
    <n v="7346"/>
    <x v="852"/>
    <s v="AVMX1-23288"/>
    <d v="2016-08-09T16:00:00"/>
    <x v="996"/>
    <n v="200"/>
    <n v="1"/>
    <n v="0"/>
  </r>
  <r>
    <x v="8"/>
    <n v="7346"/>
    <x v="852"/>
    <s v="AVMX1-25568"/>
    <d v="2016-08-09T16:00:00"/>
    <x v="997"/>
    <n v="200"/>
    <n v="1"/>
    <n v="0"/>
  </r>
  <r>
    <x v="8"/>
    <n v="7346"/>
    <x v="852"/>
    <s v="AVMX1-26048"/>
    <d v="2016-08-09T16:00:00"/>
    <x v="998"/>
    <n v="200"/>
    <n v="1"/>
    <n v="0"/>
  </r>
  <r>
    <x v="8"/>
    <n v="14318"/>
    <x v="853"/>
    <s v="AVMX1-20013"/>
    <d v="2019-05-14T07:00:00"/>
    <x v="999"/>
    <n v="200"/>
    <n v="1"/>
    <n v="0"/>
  </r>
  <r>
    <x v="8"/>
    <n v="14318"/>
    <x v="853"/>
    <s v="AVMX1-20026"/>
    <d v="2019-05-14T07:00:00"/>
    <x v="1000"/>
    <n v="200"/>
    <n v="1"/>
    <n v="0"/>
  </r>
  <r>
    <x v="8"/>
    <n v="14318"/>
    <x v="853"/>
    <s v="AVMX1-20111"/>
    <d v="2019-05-14T07:00:00"/>
    <x v="1001"/>
    <n v="200"/>
    <n v="1"/>
    <n v="0"/>
  </r>
  <r>
    <x v="8"/>
    <n v="14318"/>
    <x v="853"/>
    <s v="AVMX1-27343"/>
    <d v="2019-05-14T07:00:00"/>
    <x v="1002"/>
    <n v="200"/>
    <n v="1"/>
    <n v="0"/>
  </r>
  <r>
    <x v="8"/>
    <n v="15822"/>
    <x v="854"/>
    <s v="AVMX1-14903"/>
    <d v="2019-10-31T01:00:00"/>
    <x v="1003"/>
    <n v="200"/>
    <n v="1"/>
    <n v="0"/>
  </r>
  <r>
    <x v="8"/>
    <n v="15822"/>
    <x v="854"/>
    <s v="AVMX1-19337"/>
    <d v="2019-10-31T01:00:00"/>
    <x v="1004"/>
    <n v="200"/>
    <n v="1"/>
    <n v="0"/>
  </r>
  <r>
    <x v="8"/>
    <n v="14319"/>
    <x v="855"/>
    <s v="AVMX1-20014"/>
    <d v="2019-04-21T12:00:00"/>
    <x v="1005"/>
    <n v="200"/>
    <n v="1"/>
    <n v="0"/>
  </r>
  <r>
    <x v="8"/>
    <n v="14319"/>
    <x v="855"/>
    <s v="AVMX1-25547"/>
    <d v="2019-04-21T12:00:00"/>
    <x v="1006"/>
    <n v="200"/>
    <n v="1"/>
    <n v="0"/>
  </r>
  <r>
    <x v="8"/>
    <n v="18887"/>
    <x v="856"/>
    <s v="AVMX1-20027"/>
    <d v="2021-02-18T22:00:00"/>
    <x v="1007"/>
    <n v="1000"/>
    <n v="1"/>
    <n v="0"/>
  </r>
  <r>
    <x v="8"/>
    <n v="18887"/>
    <x v="856"/>
    <s v="AVMX1-20040"/>
    <d v="2021-02-18T22:00:00"/>
    <x v="1008"/>
    <n v="1000"/>
    <n v="1"/>
    <n v="0"/>
  </r>
  <r>
    <x v="8"/>
    <n v="14320"/>
    <x v="857"/>
    <s v="AVMX1-20232"/>
    <d v="2019-04-22T02:00:00"/>
    <x v="1009"/>
    <n v="200"/>
    <n v="1"/>
    <n v="0"/>
  </r>
  <r>
    <x v="8"/>
    <n v="14320"/>
    <x v="857"/>
    <s v="AVMX1-21717"/>
    <d v="2019-04-22T02:00:00"/>
    <x v="1010"/>
    <n v="200"/>
    <n v="1"/>
    <n v="0"/>
  </r>
  <r>
    <x v="8"/>
    <n v="14320"/>
    <x v="857"/>
    <s v="AVMX1-26047"/>
    <d v="2019-04-22T02:00:00"/>
    <x v="1011"/>
    <n v="200"/>
    <n v="1"/>
    <n v="0"/>
  </r>
  <r>
    <x v="8"/>
    <n v="21910"/>
    <x v="858"/>
    <s v="AVMX1-26608"/>
    <d v="2022-06-11T11:00:00"/>
    <x v="1012"/>
    <n v="1000"/>
    <n v="1"/>
    <n v="0"/>
  </r>
  <r>
    <x v="8"/>
    <n v="21867"/>
    <x v="859"/>
    <s v="AVMX1-22807"/>
    <d v="2022-06-03T19:00:00"/>
    <x v="1013"/>
    <n v="1000"/>
    <n v="1"/>
    <n v="0"/>
  </r>
  <r>
    <x v="8"/>
    <n v="8155"/>
    <x v="860"/>
    <s v="AVMX1-15443"/>
    <d v="2016-12-21T08:00:00"/>
    <x v="1014"/>
    <n v="200"/>
    <n v="1"/>
    <n v="0"/>
  </r>
  <r>
    <x v="8"/>
    <n v="20932"/>
    <x v="861"/>
    <s v="AVMX1-22494"/>
    <d v="2022-01-28T16:00:00"/>
    <x v="1015"/>
    <n v="1000"/>
    <n v="0"/>
    <n v="0"/>
  </r>
  <r>
    <x v="8"/>
    <n v="12504"/>
    <x v="862"/>
    <s v="AVMX1-18237"/>
    <d v="2018-08-24T09:00:00"/>
    <x v="1016"/>
    <n v="200"/>
    <n v="1"/>
    <n v="0"/>
  </r>
  <r>
    <x v="8"/>
    <n v="14307"/>
    <x v="863"/>
    <s v="AVMX1-15664"/>
    <d v="2019-05-01T23:00:00"/>
    <x v="1017"/>
    <n v="200"/>
    <n v="1"/>
    <n v="0"/>
  </r>
  <r>
    <x v="8"/>
    <n v="14307"/>
    <x v="863"/>
    <s v="AVMX1-19968"/>
    <d v="2019-05-01T23:00:00"/>
    <x v="1018"/>
    <n v="200"/>
    <n v="1"/>
    <n v="0"/>
  </r>
  <r>
    <x v="8"/>
    <n v="9665"/>
    <x v="864"/>
    <s v="AVMX1-15404"/>
    <d v="2017-07-20T11:00:00"/>
    <x v="1019"/>
    <n v="200"/>
    <n v="1"/>
    <n v="0"/>
  </r>
  <r>
    <x v="8"/>
    <n v="11029"/>
    <x v="865"/>
    <s v="AVMX1-17130"/>
    <d v="2018-01-27T06:00:00"/>
    <x v="1020"/>
    <n v="200"/>
    <n v="1"/>
    <n v="0"/>
  </r>
  <r>
    <x v="8"/>
    <n v="11029"/>
    <x v="865"/>
    <s v="AVMX1-27344"/>
    <d v="2018-01-27T06:00:00"/>
    <x v="1021"/>
    <n v="200"/>
    <n v="1"/>
    <n v="0"/>
  </r>
  <r>
    <x v="8"/>
    <n v="14316"/>
    <x v="866"/>
    <s v="AVMX1-20041"/>
    <d v="2019-05-22T09:00:00"/>
    <x v="1022"/>
    <n v="200"/>
    <n v="1"/>
    <n v="0"/>
  </r>
  <r>
    <x v="8"/>
    <n v="14316"/>
    <x v="866"/>
    <s v="AVMX1-20109"/>
    <d v="2019-05-22T09:00:00"/>
    <x v="1023"/>
    <n v="200"/>
    <n v="1"/>
    <n v="0"/>
  </r>
  <r>
    <x v="8"/>
    <n v="9260"/>
    <x v="867"/>
    <s v="AVMX1-15663"/>
    <d v="2017-05-22T21:00:00"/>
    <x v="1024"/>
    <n v="200"/>
    <n v="1"/>
    <n v="0"/>
  </r>
  <r>
    <x v="8"/>
    <n v="19212"/>
    <x v="868"/>
    <s v="AVMX1-24090"/>
    <d v="2021-05-11T02:00:00"/>
    <x v="1025"/>
    <n v="1000"/>
    <n v="1"/>
    <n v="0"/>
  </r>
  <r>
    <x v="8"/>
    <n v="9259"/>
    <x v="869"/>
    <s v="AVMX1-15662"/>
    <d v="2017-06-01T11:00:00"/>
    <x v="1026"/>
    <n v="200"/>
    <n v="1"/>
    <n v="0"/>
  </r>
  <r>
    <x v="8"/>
    <n v="12108"/>
    <x v="870"/>
    <s v="AVMX1-18018"/>
    <d v="2018-07-06T04:00:00"/>
    <x v="1027"/>
    <n v="200"/>
    <n v="1"/>
    <n v="0"/>
  </r>
  <r>
    <x v="8"/>
    <n v="11028"/>
    <x v="871"/>
    <s v="AVMX1-24095"/>
    <d v="2018-01-17T14:00:00"/>
    <x v="1028"/>
    <n v="200"/>
    <n v="1"/>
    <n v="0"/>
  </r>
  <r>
    <x v="8"/>
    <n v="9068"/>
    <x v="872"/>
    <s v="AVMX1-13159"/>
    <d v="2017-04-29T21:00:00"/>
    <x v="1029"/>
    <n v="200"/>
    <n v="1"/>
    <n v="0"/>
  </r>
  <r>
    <x v="8"/>
    <n v="10584"/>
    <x v="873"/>
    <s v="AVMX1-8GHK2"/>
    <d v="2017-10-24T04:00:00"/>
    <x v="1030"/>
    <n v="200"/>
    <n v="1"/>
    <n v="0"/>
  </r>
  <r>
    <x v="8"/>
    <n v="21756"/>
    <x v="874"/>
    <s v="AVMX1-14950"/>
    <d v="2022-05-26T02:00:00"/>
    <x v="1031"/>
    <n v="1000"/>
    <n v="1"/>
    <n v="0"/>
  </r>
  <r>
    <x v="8"/>
    <n v="16661"/>
    <x v="875"/>
    <s v="AVMX1-22109"/>
    <d v="2020-03-11T02:00:00"/>
    <x v="1032"/>
    <n v="200"/>
    <n v="1"/>
    <n v="0"/>
  </r>
  <r>
    <x v="8"/>
    <n v="16671"/>
    <x v="876"/>
    <s v="AVMX1-25471"/>
    <d v="2020-04-10T17:00:00"/>
    <x v="1033"/>
    <n v="200"/>
    <n v="1"/>
    <n v="0"/>
  </r>
  <r>
    <x v="8"/>
    <n v="15536"/>
    <x v="877"/>
    <s v="AVMX1-19700"/>
    <d v="2019-09-24T16:00:00"/>
    <x v="1034"/>
    <n v="200"/>
    <n v="1"/>
    <n v="0"/>
  </r>
  <r>
    <x v="8"/>
    <n v="11472"/>
    <x v="878"/>
    <s v="AVMX1-18498"/>
    <d v="2018-04-04T18:00:00"/>
    <x v="1035"/>
    <n v="200"/>
    <n v="1"/>
    <n v="0"/>
  </r>
  <r>
    <x v="8"/>
    <n v="9069"/>
    <x v="879"/>
    <s v="AVMX1-17360"/>
    <d v="2017-04-19T06:00:00"/>
    <x v="1036"/>
    <n v="200"/>
    <n v="1"/>
    <n v="0"/>
  </r>
  <r>
    <x v="8"/>
    <n v="22612"/>
    <x v="880"/>
    <s v="AVMX1-27335"/>
    <d v="2022-10-26T09:00:00"/>
    <x v="1037"/>
    <n v="1000"/>
    <n v="1"/>
    <n v="0"/>
  </r>
  <r>
    <x v="8"/>
    <n v="11102"/>
    <x v="881"/>
    <s v="AVMX1-17530"/>
    <d v="2018-02-01T16:00:00"/>
    <x v="1038"/>
    <n v="200"/>
    <n v="1"/>
    <n v="0"/>
  </r>
  <r>
    <x v="8"/>
    <n v="13723"/>
    <x v="882"/>
    <s v="AVMX1-QH8R2"/>
    <d v="2019-03-12T16:00:00"/>
    <x v="1039"/>
    <n v="200"/>
    <n v="1"/>
    <n v="0"/>
  </r>
  <r>
    <x v="8"/>
    <n v="20352"/>
    <x v="883"/>
    <s v="AVMX1-24799"/>
    <d v="2021-10-27T12:00:00"/>
    <x v="1040"/>
    <n v="1000"/>
    <n v="1"/>
    <n v="0"/>
  </r>
  <r>
    <x v="8"/>
    <n v="10479"/>
    <x v="884"/>
    <s v="AVMX1-H5HK2"/>
    <d v="2017-10-10T11:00:00"/>
    <x v="1041"/>
    <n v="200"/>
    <n v="1"/>
    <n v="0"/>
  </r>
  <r>
    <x v="8"/>
    <n v="13397"/>
    <x v="885"/>
    <s v="AVMX1-23193"/>
    <d v="2019-01-05T16:00:00"/>
    <x v="1042"/>
    <n v="200"/>
    <n v="1"/>
    <n v="0"/>
  </r>
  <r>
    <x v="8"/>
    <n v="11469"/>
    <x v="886"/>
    <s v="AVMX1-17532"/>
    <d v="2018-04-04T18:00:00"/>
    <x v="1043"/>
    <n v="200"/>
    <n v="1"/>
    <n v="0"/>
  </r>
  <r>
    <x v="8"/>
    <n v="11118"/>
    <x v="887"/>
    <s v="AVMX1-15428"/>
    <d v="2018-02-07T00:00:00"/>
    <x v="1044"/>
    <n v="200"/>
    <n v="1"/>
    <n v="0"/>
  </r>
  <r>
    <x v="8"/>
    <n v="11804"/>
    <x v="888"/>
    <s v="AVMX1-17131"/>
    <d v="2018-05-25T18:00:00"/>
    <x v="1045"/>
    <n v="200"/>
    <n v="1"/>
    <n v="0"/>
  </r>
  <r>
    <x v="8"/>
    <n v="11804"/>
    <x v="888"/>
    <s v="AVMX1-24171"/>
    <d v="2018-05-25T18:00:00"/>
    <x v="1046"/>
    <n v="200"/>
    <n v="1"/>
    <n v="0"/>
  </r>
  <r>
    <x v="8"/>
    <n v="19210"/>
    <x v="889"/>
    <s v="AVMX1-24178"/>
    <d v="2021-05-04T02:00:00"/>
    <x v="1047"/>
    <n v="1000"/>
    <n v="1"/>
    <n v="0"/>
  </r>
  <r>
    <x v="8"/>
    <n v="20625"/>
    <x v="890"/>
    <s v="AVMX1-25544"/>
    <d v="2021-11-30T08:00:00"/>
    <x v="1048"/>
    <n v="1000"/>
    <n v="1"/>
    <n v="0"/>
  </r>
  <r>
    <x v="8"/>
    <n v="20626"/>
    <x v="891"/>
    <s v="AVMX1-24807"/>
    <d v="2021-11-30T16:00:00"/>
    <x v="1049"/>
    <n v="1000"/>
    <n v="1"/>
    <n v="0"/>
  </r>
  <r>
    <x v="8"/>
    <n v="20627"/>
    <x v="892"/>
    <s v="AVMX1-13839"/>
    <d v="2021-11-30T00:00:00"/>
    <x v="1050"/>
    <n v="1000"/>
    <n v="1"/>
    <n v="0"/>
  </r>
  <r>
    <x v="8"/>
    <n v="20627"/>
    <x v="892"/>
    <s v="AVMX1-JROC40"/>
    <d v="2021-11-30T00:00:00"/>
    <x v="1051"/>
    <n v="1000"/>
    <n v="1"/>
    <n v="0"/>
  </r>
  <r>
    <x v="8"/>
    <n v="15067"/>
    <x v="893"/>
    <s v="AVMX1-20678"/>
    <d v="2019-08-14T09:00:00"/>
    <x v="1052"/>
    <n v="200"/>
    <n v="1"/>
    <n v="0"/>
  </r>
  <r>
    <x v="8"/>
    <n v="17177"/>
    <x v="894"/>
    <s v="AVMX1-17366"/>
    <d v="2020-06-04T18:00:00"/>
    <x v="1053"/>
    <n v="200"/>
    <n v="1"/>
    <n v="0"/>
  </r>
  <r>
    <x v="8"/>
    <n v="14317"/>
    <x v="895"/>
    <s v="AVMX1-19383"/>
    <d v="2019-05-15T21:00:00"/>
    <x v="1054"/>
    <n v="200"/>
    <n v="1"/>
    <n v="0"/>
  </r>
  <r>
    <x v="8"/>
    <n v="8148"/>
    <x v="896"/>
    <s v="AVMX1-21704"/>
    <d v="2016-12-01T08:00:00"/>
    <x v="1055"/>
    <n v="200"/>
    <n v="1"/>
    <n v="0"/>
  </r>
  <r>
    <x v="8"/>
    <n v="22950"/>
    <x v="897"/>
    <s v="AVMX1-20114"/>
    <d v="2022-12-06T16:00:00"/>
    <x v="1056"/>
    <n v="1000"/>
    <n v="1"/>
    <n v="0"/>
  </r>
  <r>
    <x v="8"/>
    <n v="16584"/>
    <x v="898"/>
    <s v="AVMX1-22028"/>
    <d v="2020-02-14T08:00:00"/>
    <x v="1057"/>
    <n v="200"/>
    <n v="1"/>
    <n v="0"/>
  </r>
  <r>
    <x v="8"/>
    <n v="11470"/>
    <x v="899"/>
    <s v="AVMX1-17533"/>
    <d v="2018-04-04T18:00:00"/>
    <x v="1058"/>
    <n v="200"/>
    <n v="1"/>
    <n v="0"/>
  </r>
  <r>
    <x v="8"/>
    <n v="20629"/>
    <x v="900"/>
    <s v="AVMX1-25413"/>
    <d v="2021-11-29T16:00:00"/>
    <x v="1059"/>
    <n v="1000"/>
    <n v="1"/>
    <n v="0"/>
  </r>
  <r>
    <x v="8"/>
    <n v="21911"/>
    <x v="901"/>
    <s v="AVMX1-26609"/>
    <d v="2022-06-16T16:00:00"/>
    <x v="1060"/>
    <n v="1000"/>
    <n v="0"/>
    <n v="0"/>
  </r>
  <r>
    <x v="8"/>
    <n v="20628"/>
    <x v="902"/>
    <s v="AVMX1-22920"/>
    <d v="2021-12-02T00:00:00"/>
    <x v="1061"/>
    <n v="1000"/>
    <n v="1"/>
    <n v="0"/>
  </r>
  <r>
    <x v="8"/>
    <n v="5580"/>
    <x v="903"/>
    <s v="AVMX1-13165"/>
    <d v="2015-12-09T08:00:00"/>
    <x v="1062"/>
    <n v="200"/>
    <n v="1"/>
    <n v="0"/>
  </r>
  <r>
    <x v="8"/>
    <n v="21234"/>
    <x v="904"/>
    <s v="AVMX1-26100"/>
    <d v="2022-04-15T09:00:00"/>
    <x v="1063"/>
    <n v="1000"/>
    <n v="1"/>
    <n v="0"/>
  </r>
  <r>
    <x v="8"/>
    <n v="12686"/>
    <x v="905"/>
    <s v="AVMX1-18496"/>
    <d v="2018-09-20T06:00:00"/>
    <x v="1064"/>
    <n v="200"/>
    <n v="1"/>
    <n v="0"/>
  </r>
  <r>
    <x v="8"/>
    <n v="18890"/>
    <x v="906"/>
    <s v="AVMX1-19693"/>
    <d v="2021-03-03T14:00:00"/>
    <x v="1065"/>
    <n v="1000"/>
    <n v="0"/>
    <n v="0"/>
  </r>
  <r>
    <x v="8"/>
    <n v="21909"/>
    <x v="907"/>
    <s v="AVMX1-26619"/>
    <d v="2022-06-13T12:00:00"/>
    <x v="1066"/>
    <n v="1000"/>
    <n v="0"/>
    <n v="0"/>
  </r>
  <r>
    <x v="8"/>
    <n v="21868"/>
    <x v="908"/>
    <s v="AVMX1-22809"/>
    <d v="2022-06-08T09:00:00"/>
    <x v="1067"/>
    <n v="1000"/>
    <n v="1"/>
    <n v="0"/>
  </r>
  <r>
    <x v="8"/>
    <n v="15065"/>
    <x v="909"/>
    <s v="AVMX1-24623"/>
    <d v="2019-08-21T23:00:00"/>
    <x v="1068"/>
    <n v="200"/>
    <n v="1"/>
    <n v="0"/>
  </r>
  <r>
    <x v="8"/>
    <n v="12284"/>
    <x v="910"/>
    <s v="AVMX1-21183"/>
    <d v="2018-07-26T11:00:00"/>
    <x v="1069"/>
    <n v="200"/>
    <n v="1"/>
    <n v="0"/>
  </r>
  <r>
    <x v="8"/>
    <n v="6415"/>
    <x v="911"/>
    <s v="KIOSKAV-CB5QLHL"/>
    <d v="2016-03-29T11:00:00"/>
    <x v="1070"/>
    <n v="200"/>
    <n v="1"/>
    <n v="0"/>
  </r>
  <r>
    <x v="8"/>
    <n v="20934"/>
    <x v="912"/>
    <s v="AVMX1-26102"/>
    <d v="2022-01-28T16:00:00"/>
    <x v="1071"/>
    <n v="1000"/>
    <n v="1"/>
    <n v="0"/>
  </r>
  <r>
    <x v="8"/>
    <n v="5462"/>
    <x v="913"/>
    <s v="AVMX1-24175"/>
    <d v="2015-10-20T11:00:00"/>
    <x v="1072"/>
    <n v="200"/>
    <n v="1"/>
    <n v="0"/>
  </r>
  <r>
    <x v="8"/>
    <n v="21757"/>
    <x v="914"/>
    <s v="AVMX1-25598"/>
    <d v="2022-05-19T21:00:00"/>
    <x v="1073"/>
    <n v="1000"/>
    <n v="1"/>
    <n v="0"/>
  </r>
  <r>
    <x v="8"/>
    <n v="13699"/>
    <x v="915"/>
    <s v="AVMX1-19374"/>
    <d v="2019-02-13T08:00:00"/>
    <x v="1074"/>
    <n v="200"/>
    <n v="1"/>
    <n v="0"/>
  </r>
  <r>
    <x v="8"/>
    <n v="20094"/>
    <x v="916"/>
    <s v="AVMX1-14099"/>
    <d v="2021-09-07T14:00:00"/>
    <x v="1075"/>
    <n v="1000"/>
    <n v="1"/>
    <n v="0"/>
  </r>
  <r>
    <x v="8"/>
    <n v="22189"/>
    <x v="917"/>
    <s v="AVMX1-14388"/>
    <d v="2022-08-07T14:00:00"/>
    <x v="1076"/>
    <n v="1000"/>
    <n v="1"/>
    <n v="0"/>
  </r>
  <r>
    <x v="8"/>
    <n v="22188"/>
    <x v="918"/>
    <s v="AVMX1-14376"/>
    <d v="2022-08-08T18:00:00"/>
    <x v="1077"/>
    <n v="1000"/>
    <n v="1"/>
    <n v="0"/>
  </r>
  <r>
    <x v="8"/>
    <n v="22188"/>
    <x v="918"/>
    <s v="AVMX1-20677"/>
    <d v="2022-08-08T18:00:00"/>
    <x v="1078"/>
    <n v="1000"/>
    <n v="1"/>
    <n v="0"/>
  </r>
  <r>
    <x v="8"/>
    <n v="16244"/>
    <x v="919"/>
    <s v="AVMX1-21184"/>
    <d v="2020-01-08T06:00:00"/>
    <x v="1079"/>
    <n v="200"/>
    <n v="1"/>
    <n v="0"/>
  </r>
  <r>
    <x v="8"/>
    <n v="11471"/>
    <x v="920"/>
    <s v="AVMX1-9TGP2"/>
    <d v="2018-04-05T06:00:00"/>
    <x v="1080"/>
    <n v="200"/>
    <n v="1"/>
    <n v="0"/>
  </r>
  <r>
    <x v="8"/>
    <n v="11330"/>
    <x v="921"/>
    <s v="AVMX1-18102"/>
    <d v="2018-03-13T18:00:00"/>
    <x v="1081"/>
    <n v="200"/>
    <n v="1"/>
    <n v="0"/>
  </r>
  <r>
    <x v="8"/>
    <n v="10895"/>
    <x v="922"/>
    <s v="AVMX1-S7JL2"/>
    <d v="2017-12-20T00:00:00"/>
    <x v="1082"/>
    <n v="200"/>
    <n v="1"/>
    <n v="0"/>
  </r>
  <r>
    <x v="8"/>
    <n v="22683"/>
    <x v="923"/>
    <s v="AVMX1-27336"/>
    <d v="2022-10-31T19:00:00"/>
    <x v="1083"/>
    <n v="1000"/>
    <n v="0"/>
    <n v="0"/>
  </r>
  <r>
    <x v="8"/>
    <n v="22613"/>
    <x v="924"/>
    <s v="AVMX1-27299"/>
    <d v="2022-11-01T09:00:00"/>
    <x v="1084"/>
    <n v="1000"/>
    <n v="0"/>
    <n v="0"/>
  </r>
  <r>
    <x v="8"/>
    <n v="22682"/>
    <x v="925"/>
    <s v="AVMX1-27449"/>
    <d v="2022-10-31T19:00:00"/>
    <x v="1085"/>
    <n v="1000"/>
    <n v="0"/>
    <n v="0"/>
  </r>
  <r>
    <x v="8"/>
    <n v="12392"/>
    <x v="926"/>
    <s v="AVMX1-HFHK2"/>
    <d v="2018-08-08T11:00:00"/>
    <x v="1086"/>
    <n v="200"/>
    <n v="1"/>
    <n v="0"/>
  </r>
  <r>
    <x v="8"/>
    <n v="16404"/>
    <x v="927"/>
    <s v="AVMX1-20024"/>
    <d v="2020-01-29T06:00:00"/>
    <x v="1087"/>
    <n v="200"/>
    <n v="1"/>
    <n v="0"/>
  </r>
  <r>
    <x v="8"/>
    <n v="10820"/>
    <x v="928"/>
    <s v="AVMX1-Q2JL2"/>
    <d v="2017-12-07T06:00:00"/>
    <x v="1088"/>
    <n v="200"/>
    <n v="1"/>
    <n v="0"/>
  </r>
  <r>
    <x v="8"/>
    <n v="20624"/>
    <x v="929"/>
    <s v="AVMX1-24472"/>
    <d v="2021-11-29T08:00:00"/>
    <x v="1089"/>
    <n v="1000"/>
    <n v="1"/>
    <n v="0"/>
  </r>
  <r>
    <x v="8"/>
    <n v="20624"/>
    <x v="929"/>
    <s v="AVMX1-24819"/>
    <d v="2021-11-29T08:00:00"/>
    <x v="1090"/>
    <n v="1000"/>
    <n v="1"/>
    <n v="0"/>
  </r>
  <r>
    <x v="8"/>
    <n v="22187"/>
    <x v="930"/>
    <s v="AVMX1-22810"/>
    <d v="2022-08-08T19:00:00"/>
    <x v="1091"/>
    <n v="1000"/>
    <n v="1"/>
    <n v="0"/>
  </r>
  <r>
    <x v="8"/>
    <n v="18892"/>
    <x v="931"/>
    <s v="AVMX1-17365"/>
    <d v="2021-03-10T22:00:00"/>
    <x v="1092"/>
    <n v="1000"/>
    <n v="1"/>
    <n v="0"/>
  </r>
  <r>
    <x v="8"/>
    <n v="16471"/>
    <x v="932"/>
    <s v="AVMX1-22023"/>
    <d v="2020-01-31T08:00:00"/>
    <x v="1093"/>
    <n v="200"/>
    <n v="1"/>
    <n v="0"/>
  </r>
  <r>
    <x v="8"/>
    <n v="5056"/>
    <x v="933"/>
    <s v="AVMX1-12713"/>
    <d v="2015-08-04T18:00:00"/>
    <x v="1094"/>
    <n v="200"/>
    <n v="1"/>
    <n v="0"/>
  </r>
  <r>
    <x v="8"/>
    <n v="16470"/>
    <x v="934"/>
    <s v="AVMX1-18497"/>
    <d v="2020-02-01T00:00:00"/>
    <x v="1095"/>
    <n v="200"/>
    <n v="1"/>
    <n v="0"/>
  </r>
  <r>
    <x v="8"/>
    <n v="12540"/>
    <x v="935"/>
    <s v="AVMX1-18211"/>
    <d v="2018-08-24T01:00:00"/>
    <x v="1096"/>
    <n v="200"/>
    <n v="1"/>
    <n v="0"/>
  </r>
  <r>
    <x v="8"/>
    <n v="10781"/>
    <x v="936"/>
    <s v="AVMX1-22013"/>
    <d v="2017-11-23T22:00:00"/>
    <x v="1097"/>
    <n v="200"/>
    <n v="1"/>
    <n v="0"/>
  </r>
  <r>
    <x v="8"/>
    <n v="16808"/>
    <x v="937"/>
    <s v="AVMX1-22362"/>
    <d v="2020-03-25T18:00:00"/>
    <x v="1098"/>
    <n v="200"/>
    <n v="1"/>
    <n v="0"/>
  </r>
  <r>
    <x v="8"/>
    <n v="15755"/>
    <x v="938"/>
    <s v="AVMX1-21179"/>
    <d v="2019-10-30T09:00:00"/>
    <x v="1099"/>
    <n v="200"/>
    <n v="1"/>
    <n v="0"/>
  </r>
  <r>
    <x v="8"/>
    <n v="15883"/>
    <x v="939"/>
    <s v="AVMX1-21341"/>
    <d v="2019-11-08T06:00:00"/>
    <x v="1100"/>
    <n v="200"/>
    <n v="1"/>
    <n v="0"/>
  </r>
  <r>
    <x v="8"/>
    <n v="20351"/>
    <x v="940"/>
    <s v="AVMX1-24377"/>
    <d v="2021-10-28T12:00:00"/>
    <x v="1101"/>
    <n v="1000"/>
    <n v="1"/>
    <n v="0"/>
  </r>
  <r>
    <x v="8"/>
    <n v="19239"/>
    <x v="941"/>
    <s v="AVMX1-24170"/>
    <d v="2021-05-21T09:00:00"/>
    <x v="1102"/>
    <n v="1000"/>
    <n v="1"/>
    <n v="0"/>
  </r>
  <r>
    <x v="8"/>
    <n v="19240"/>
    <x v="942"/>
    <s v="AVMX1-24375"/>
    <d v="2021-04-17T18:00:00"/>
    <x v="1103"/>
    <n v="1000"/>
    <n v="1"/>
    <n v="0"/>
  </r>
  <r>
    <x v="8"/>
    <n v="22274"/>
    <x v="943"/>
    <s v="AVMX1-26599"/>
    <d v="2022-09-01T12:00:00"/>
    <x v="1104"/>
    <n v="1000"/>
    <n v="1"/>
    <n v="0"/>
  </r>
  <r>
    <x v="8"/>
    <n v="16325"/>
    <x v="944"/>
    <s v="AVMX1-21853"/>
    <d v="2020-01-21T14:00:00"/>
    <x v="1105"/>
    <n v="200"/>
    <n v="1"/>
    <n v="0"/>
  </r>
  <r>
    <x v="8"/>
    <n v="16326"/>
    <x v="945"/>
    <s v="AVMX1-21854"/>
    <d v="2020-01-22T06:00:00"/>
    <x v="1106"/>
    <n v="200"/>
    <n v="1"/>
    <n v="0"/>
  </r>
  <r>
    <x v="8"/>
    <n v="21233"/>
    <x v="946"/>
    <s v="AVMX1-22114"/>
    <d v="2022-03-31T09:00:00"/>
    <x v="1107"/>
    <n v="1000"/>
    <n v="1"/>
    <n v="0"/>
  </r>
  <r>
    <x v="8"/>
    <n v="9798"/>
    <x v="947"/>
    <s v="AVMX1-16475"/>
    <d v="2017-08-03T11:00:00"/>
    <x v="1108"/>
    <n v="200"/>
    <n v="1"/>
    <n v="0"/>
  </r>
  <r>
    <x v="8"/>
    <n v="19992"/>
    <x v="948"/>
    <s v="AVMX1-24801"/>
    <d v="2021-08-31T09:00:00"/>
    <x v="1109"/>
    <n v="1000"/>
    <n v="0"/>
    <n v="0"/>
  </r>
  <r>
    <x v="8"/>
    <n v="22272"/>
    <x v="949"/>
    <s v="AVMX1-26101"/>
    <d v="2022-08-23T19:00:00"/>
    <x v="1110"/>
    <n v="1000"/>
    <n v="1"/>
    <n v="0"/>
  </r>
  <r>
    <x v="8"/>
    <n v="5583"/>
    <x v="950"/>
    <s v="AVMX1-R9HK2"/>
    <d v="2015-12-01T08:00:00"/>
    <x v="1111"/>
    <n v="200"/>
    <n v="1"/>
    <n v="0"/>
  </r>
  <r>
    <x v="8"/>
    <n v="5698"/>
    <x v="951"/>
    <s v="AVMX1-GBHK2"/>
    <d v="2015-12-01T08:00:00"/>
    <x v="1112"/>
    <n v="200"/>
    <n v="1"/>
    <n v="0"/>
  </r>
  <r>
    <x v="8"/>
    <n v="21933"/>
    <x v="952"/>
    <s v="AVMX1-26618"/>
    <d v="2022-06-22T12:00:00"/>
    <x v="1113"/>
    <n v="1000"/>
    <n v="1"/>
    <n v="0"/>
  </r>
  <r>
    <x v="8"/>
    <n v="11474"/>
    <x v="953"/>
    <s v="AVMX1-18020"/>
    <d v="2018-04-05T01:00:00"/>
    <x v="1114"/>
    <n v="200"/>
    <n v="0"/>
    <n v="0"/>
  </r>
  <r>
    <x v="8"/>
    <n v="17931"/>
    <x v="954"/>
    <s v="AVMX1-23156"/>
    <d v="2020-09-15T09:00:00"/>
    <x v="1115"/>
    <n v="200"/>
    <n v="1"/>
    <n v="0"/>
  </r>
  <r>
    <x v="8"/>
    <n v="11877"/>
    <x v="955"/>
    <s v="AVMX1-MBHK2"/>
    <d v="2018-06-03T15:00:00"/>
    <x v="1116"/>
    <n v="200"/>
    <n v="1"/>
    <n v="0"/>
  </r>
  <r>
    <x v="8"/>
    <n v="19692"/>
    <x v="956"/>
    <s v="AVMX1-24479"/>
    <d v="2021-07-26T19:00:00"/>
    <x v="1117"/>
    <n v="1000"/>
    <n v="1"/>
    <n v="0"/>
  </r>
  <r>
    <x v="8"/>
    <n v="11468"/>
    <x v="957"/>
    <s v="AVMX1-17364"/>
    <d v="2018-04-04T18:00:00"/>
    <x v="1118"/>
    <n v="200"/>
    <n v="1"/>
    <n v="0"/>
  </r>
  <r>
    <x v="8"/>
    <n v="4598"/>
    <x v="958"/>
    <s v="AVMX1-22474"/>
    <d v="2015-05-06T19:00:00"/>
    <x v="1119"/>
    <n v="200"/>
    <n v="1"/>
    <n v="0"/>
  </r>
  <r>
    <x v="8"/>
    <n v="18891"/>
    <x v="959"/>
    <s v="AVMX1-22443"/>
    <d v="2021-03-12T22:00:00"/>
    <x v="1120"/>
    <n v="1000"/>
    <n v="1"/>
    <n v="0"/>
  </r>
  <r>
    <x v="8"/>
    <n v="22611"/>
    <x v="960"/>
    <s v="AVMX1-26600"/>
    <d v="2022-10-19T19:00:00"/>
    <x v="1121"/>
    <n v="1000"/>
    <n v="1"/>
    <n v="0"/>
  </r>
  <r>
    <x v="8"/>
    <n v="18893"/>
    <x v="961"/>
    <s v="AVMX1-21330"/>
    <d v="2021-02-11T06:00:00"/>
    <x v="1122"/>
    <n v="1000"/>
    <n v="0"/>
    <n v="0"/>
  </r>
  <r>
    <x v="9"/>
    <n v="15673"/>
    <x v="962"/>
    <s v="AVMX1-21029"/>
    <d v="2019-10-05T08:00:00"/>
    <x v="1123"/>
    <n v="200"/>
    <n v="0"/>
    <n v="0"/>
  </r>
  <r>
    <x v="9"/>
    <n v="7761"/>
    <x v="963"/>
    <s v="AVMX1-14528"/>
    <d v="2016-10-13T04:00:00"/>
    <x v="1124"/>
    <n v="200"/>
    <n v="1"/>
    <n v="0"/>
  </r>
  <r>
    <x v="9"/>
    <n v="13775"/>
    <x v="964"/>
    <s v="AVMX1-19104"/>
    <d v="2019-02-23T00:00:00"/>
    <x v="1125"/>
    <n v="200"/>
    <n v="1"/>
    <n v="0"/>
  </r>
  <r>
    <x v="9"/>
    <n v="15169"/>
    <x v="965"/>
    <s v="AVMX1-20122"/>
    <d v="2019-07-27T01:00:00"/>
    <x v="1126"/>
    <n v="200"/>
    <n v="1"/>
    <n v="0"/>
  </r>
  <r>
    <x v="9"/>
    <n v="12456"/>
    <x v="966"/>
    <s v="AVMX1-18119"/>
    <d v="2018-08-11T22:00:00"/>
    <x v="1127"/>
    <n v="200"/>
    <n v="1"/>
    <n v="0"/>
  </r>
  <r>
    <x v="9"/>
    <n v="8798"/>
    <x v="967"/>
    <s v="AVMX1-10466"/>
    <d v="2017-03-15T04:00:00"/>
    <x v="1128"/>
    <n v="200"/>
    <n v="1"/>
    <n v="0"/>
  </r>
  <r>
    <x v="9"/>
    <n v="11423"/>
    <x v="968"/>
    <s v="KIOSKAV-HUOCJB4"/>
    <d v="2018-03-24T18:00:00"/>
    <x v="1129"/>
    <n v="200"/>
    <n v="1"/>
    <n v="0"/>
  </r>
  <r>
    <x v="9"/>
    <n v="7156"/>
    <x v="969"/>
    <s v="AVMX1-13414"/>
    <d v="2016-07-27T21:00:00"/>
    <x v="1130"/>
    <n v="200"/>
    <n v="1"/>
    <n v="0"/>
  </r>
  <r>
    <x v="9"/>
    <n v="15244"/>
    <x v="970"/>
    <s v="AVMX1-20121"/>
    <d v="2019-08-08T08:00:00"/>
    <x v="1131"/>
    <n v="200"/>
    <n v="1"/>
    <n v="0"/>
  </r>
  <r>
    <x v="10"/>
    <n v="14018"/>
    <x v="971"/>
    <s v="AVMX1-19818"/>
    <d v="2019-03-23T01:00:00"/>
    <x v="1132"/>
    <n v="200"/>
    <n v="1"/>
    <n v="0"/>
  </r>
  <r>
    <x v="10"/>
    <n v="16369"/>
    <x v="972"/>
    <s v="AVMX1-26694"/>
    <d v="2020-01-18T00:00:00"/>
    <x v="1133"/>
    <n v="200"/>
    <n v="1"/>
    <n v="0"/>
  </r>
  <r>
    <x v="10"/>
    <n v="14338"/>
    <x v="973"/>
    <s v="AVMX1-20683"/>
    <d v="2019-04-29T02:00:00"/>
    <x v="1134"/>
    <n v="200"/>
    <n v="1"/>
    <n v="0"/>
  </r>
  <r>
    <x v="10"/>
    <n v="14338"/>
    <x v="973"/>
    <s v="AVMX1-21537"/>
    <d v="2019-04-29T02:00:00"/>
    <x v="1135"/>
    <n v="200"/>
    <n v="1"/>
    <n v="0"/>
  </r>
  <r>
    <x v="10"/>
    <n v="14339"/>
    <x v="974"/>
    <s v="AVMX1-20459"/>
    <d v="2019-04-20T19:00:00"/>
    <x v="1136"/>
    <n v="200"/>
    <n v="1"/>
    <n v="0"/>
  </r>
  <r>
    <x v="10"/>
    <n v="14339"/>
    <x v="974"/>
    <s v="AVMX1-20681"/>
    <d v="2019-04-20T19:00:00"/>
    <x v="1137"/>
    <n v="200"/>
    <n v="1"/>
    <n v="0"/>
  </r>
  <r>
    <x v="10"/>
    <n v="18234"/>
    <x v="975"/>
    <s v="AVMX1-20455"/>
    <d v="2020-10-27T18:00:00"/>
    <x v="1138"/>
    <n v="200"/>
    <n v="1"/>
    <n v="0"/>
  </r>
  <r>
    <x v="10"/>
    <n v="18234"/>
    <x v="975"/>
    <s v="AVMX1-21014"/>
    <d v="2020-10-27T18:00:00"/>
    <x v="1139"/>
    <n v="200"/>
    <n v="1"/>
    <n v="0"/>
  </r>
  <r>
    <x v="10"/>
    <n v="14494"/>
    <x v="976"/>
    <s v="AVMX1-20038"/>
    <d v="2019-05-14T11:00:00"/>
    <x v="1140"/>
    <n v="200"/>
    <n v="1"/>
    <n v="0"/>
  </r>
  <r>
    <x v="10"/>
    <n v="14494"/>
    <x v="976"/>
    <s v="AVMX1-21535"/>
    <d v="2019-05-14T11:00:00"/>
    <x v="1141"/>
    <n v="200"/>
    <n v="1"/>
    <n v="0"/>
  </r>
  <r>
    <x v="10"/>
    <n v="16642"/>
    <x v="977"/>
    <s v="AVMX1-21385"/>
    <d v="2020-02-26T16:00:00"/>
    <x v="1142"/>
    <n v="200"/>
    <n v="1"/>
    <n v="0"/>
  </r>
  <r>
    <x v="10"/>
    <n v="16642"/>
    <x v="977"/>
    <s v="AVMX1-21389"/>
    <d v="2020-02-26T16:00:00"/>
    <x v="1143"/>
    <n v="200"/>
    <n v="1"/>
    <n v="0"/>
  </r>
  <r>
    <x v="10"/>
    <n v="13865"/>
    <x v="978"/>
    <s v="AVMX1-19376"/>
    <d v="2019-03-09T16:00:00"/>
    <x v="1144"/>
    <n v="200"/>
    <n v="1"/>
    <n v="0"/>
  </r>
  <r>
    <x v="10"/>
    <n v="8923"/>
    <x v="979"/>
    <s v="AVMX1-14309"/>
    <d v="2017-04-08T18:00:00"/>
    <x v="1145"/>
    <n v="200"/>
    <n v="1"/>
    <n v="0"/>
  </r>
  <r>
    <x v="10"/>
    <n v="8923"/>
    <x v="979"/>
    <s v="AVMX1-23998"/>
    <d v="2017-04-08T18:00:00"/>
    <x v="1146"/>
    <n v="200"/>
    <n v="1"/>
    <n v="0"/>
  </r>
  <r>
    <x v="10"/>
    <n v="17883"/>
    <x v="980"/>
    <s v="AVMX1-14324"/>
    <d v="2020-09-02T11:00:00"/>
    <x v="1147"/>
    <n v="200"/>
    <n v="1"/>
    <n v="0"/>
  </r>
  <r>
    <x v="10"/>
    <n v="17883"/>
    <x v="980"/>
    <s v="AVMX1-14326"/>
    <d v="2020-09-02T11:00:00"/>
    <x v="1148"/>
    <n v="200"/>
    <n v="1"/>
    <n v="0"/>
  </r>
  <r>
    <x v="10"/>
    <n v="6622"/>
    <x v="981"/>
    <s v="AVMX1-14317"/>
    <d v="2016-04-27T18:00:00"/>
    <x v="1149"/>
    <n v="200"/>
    <n v="1"/>
    <n v="0"/>
  </r>
  <r>
    <x v="10"/>
    <n v="6622"/>
    <x v="981"/>
    <s v="AVMX1-15708"/>
    <d v="2016-04-27T18:00:00"/>
    <x v="1150"/>
    <n v="200"/>
    <n v="1"/>
    <n v="0"/>
  </r>
  <r>
    <x v="10"/>
    <n v="6551"/>
    <x v="982"/>
    <s v="AVMX1-0P9C2"/>
    <d v="2016-04-16T18:00:00"/>
    <x v="1151"/>
    <n v="200"/>
    <n v="1"/>
    <n v="0"/>
  </r>
  <r>
    <x v="10"/>
    <n v="6551"/>
    <x v="982"/>
    <s v="AVMX1-LK9C2"/>
    <d v="2016-04-16T18:00:00"/>
    <x v="1152"/>
    <n v="200"/>
    <n v="1"/>
    <n v="0"/>
  </r>
  <r>
    <x v="10"/>
    <n v="6619"/>
    <x v="983"/>
    <s v="AVMX1-24042"/>
    <d v="2016-04-27T11:00:00"/>
    <x v="1153"/>
    <n v="200"/>
    <n v="1"/>
    <n v="0"/>
  </r>
  <r>
    <x v="10"/>
    <n v="6619"/>
    <x v="983"/>
    <s v="AVMX1-KID10383"/>
    <d v="2016-04-27T11:00:00"/>
    <x v="1154"/>
    <n v="200"/>
    <n v="1"/>
    <n v="0"/>
  </r>
  <r>
    <x v="10"/>
    <n v="6620"/>
    <x v="984"/>
    <s v="AVMX1-14307"/>
    <d v="2016-04-27T04:00:00"/>
    <x v="1155"/>
    <n v="200"/>
    <n v="1"/>
    <n v="0"/>
  </r>
  <r>
    <x v="10"/>
    <n v="6620"/>
    <x v="984"/>
    <s v="AVMX1-ZK9C2"/>
    <d v="2016-04-27T04:00:00"/>
    <x v="1156"/>
    <n v="200"/>
    <n v="1"/>
    <n v="0"/>
  </r>
  <r>
    <x v="10"/>
    <n v="14725"/>
    <x v="985"/>
    <s v="AVMX1-20291"/>
    <d v="2019-06-09T01:00:00"/>
    <x v="1157"/>
    <n v="200"/>
    <n v="1"/>
    <n v="0"/>
  </r>
  <r>
    <x v="10"/>
    <n v="14725"/>
    <x v="985"/>
    <s v="AVMX1-20323"/>
    <d v="2019-06-09T01:00:00"/>
    <x v="1158"/>
    <n v="200"/>
    <n v="1"/>
    <n v="0"/>
  </r>
  <r>
    <x v="10"/>
    <n v="14725"/>
    <x v="985"/>
    <s v="AVMX1-20338"/>
    <d v="2019-06-09T01:00:00"/>
    <x v="1159"/>
    <n v="200"/>
    <n v="1"/>
    <n v="0"/>
  </r>
  <r>
    <x v="10"/>
    <n v="14725"/>
    <x v="985"/>
    <s v="AVMX1-20998"/>
    <d v="2019-06-09T01:00:00"/>
    <x v="1160"/>
    <n v="200"/>
    <n v="1"/>
    <n v="0"/>
  </r>
  <r>
    <x v="10"/>
    <n v="14724"/>
    <x v="986"/>
    <s v="AVMX1-20287"/>
    <d v="2019-06-09T08:00:00"/>
    <x v="1161"/>
    <n v="200"/>
    <n v="1"/>
    <n v="0"/>
  </r>
  <r>
    <x v="10"/>
    <n v="14724"/>
    <x v="986"/>
    <s v="AVMX1-20294"/>
    <d v="2019-06-09T08:00:00"/>
    <x v="1162"/>
    <n v="200"/>
    <n v="1"/>
    <n v="0"/>
  </r>
  <r>
    <x v="10"/>
    <n v="14717"/>
    <x v="987"/>
    <s v="AVMX1-20290"/>
    <d v="2019-06-09T01:00:00"/>
    <x v="1163"/>
    <n v="200"/>
    <n v="1"/>
    <n v="0"/>
  </r>
  <r>
    <x v="10"/>
    <n v="14717"/>
    <x v="987"/>
    <s v="AVMX1-20322"/>
    <d v="2019-06-09T01:00:00"/>
    <x v="1164"/>
    <n v="200"/>
    <n v="1"/>
    <n v="0"/>
  </r>
  <r>
    <x v="10"/>
    <n v="14717"/>
    <x v="987"/>
    <s v="AVMX1-20324"/>
    <d v="2019-06-09T01:00:00"/>
    <x v="1165"/>
    <n v="200"/>
    <n v="1"/>
    <n v="0"/>
  </r>
  <r>
    <x v="10"/>
    <n v="14717"/>
    <x v="987"/>
    <s v="AVMX1-20325"/>
    <d v="2019-06-09T01:00:00"/>
    <x v="1166"/>
    <n v="200"/>
    <n v="1"/>
    <n v="0"/>
  </r>
  <r>
    <x v="10"/>
    <n v="14717"/>
    <x v="987"/>
    <s v="AVMX1-20990"/>
    <d v="2019-06-09T01:00:00"/>
    <x v="1167"/>
    <n v="200"/>
    <n v="1"/>
    <n v="0"/>
  </r>
  <r>
    <x v="10"/>
    <n v="14717"/>
    <x v="987"/>
    <s v="AVMX1-21018"/>
    <d v="2019-06-09T01:00:00"/>
    <x v="1168"/>
    <n v="200"/>
    <n v="1"/>
    <n v="0"/>
  </r>
  <r>
    <x v="10"/>
    <n v="14446"/>
    <x v="988"/>
    <s v="AVMX1-20423"/>
    <d v="2019-05-11T18:00:00"/>
    <x v="1169"/>
    <n v="200"/>
    <n v="1"/>
    <n v="0"/>
  </r>
  <r>
    <x v="10"/>
    <n v="13923"/>
    <x v="989"/>
    <s v="AVMX1-23453"/>
    <d v="2019-03-18T21:00:00"/>
    <x v="1170"/>
    <n v="200"/>
    <n v="1"/>
    <n v="0"/>
  </r>
  <r>
    <x v="10"/>
    <n v="14722"/>
    <x v="990"/>
    <s v="AVMX1-20293"/>
    <d v="2019-06-10T19:00:00"/>
    <x v="1171"/>
    <n v="200"/>
    <n v="1"/>
    <n v="0"/>
  </r>
  <r>
    <x v="10"/>
    <n v="14722"/>
    <x v="990"/>
    <s v="AVMX1-26699"/>
    <d v="2019-06-10T19:00:00"/>
    <x v="1172"/>
    <n v="200"/>
    <n v="1"/>
    <n v="0"/>
  </r>
  <r>
    <x v="10"/>
    <n v="12760"/>
    <x v="991"/>
    <s v="AVMX1-19867"/>
    <d v="2018-09-22T02:00:00"/>
    <x v="1173"/>
    <n v="200"/>
    <n v="1"/>
    <n v="0"/>
  </r>
  <r>
    <x v="10"/>
    <n v="12760"/>
    <x v="991"/>
    <s v="AVMX1-19986"/>
    <d v="2018-09-22T02:00:00"/>
    <x v="1174"/>
    <n v="200"/>
    <n v="1"/>
    <n v="0"/>
  </r>
  <r>
    <x v="10"/>
    <n v="15664"/>
    <x v="992"/>
    <s v="AVMX1-20050"/>
    <d v="2019-10-10T05:00:00"/>
    <x v="1175"/>
    <n v="200"/>
    <n v="1"/>
    <n v="0"/>
  </r>
  <r>
    <x v="10"/>
    <n v="15664"/>
    <x v="992"/>
    <s v="AVMX1-21388"/>
    <d v="2019-10-10T05:00:00"/>
    <x v="1176"/>
    <n v="200"/>
    <n v="1"/>
    <n v="0"/>
  </r>
  <r>
    <x v="10"/>
    <n v="16004"/>
    <x v="993"/>
    <s v="AVMX1-18277"/>
    <d v="2019-11-24T00:00:00"/>
    <x v="1177"/>
    <n v="200"/>
    <n v="1"/>
    <n v="0"/>
  </r>
  <r>
    <x v="10"/>
    <n v="16004"/>
    <x v="993"/>
    <s v="AVMX1-21000"/>
    <d v="2019-11-24T00:00:00"/>
    <x v="1178"/>
    <n v="200"/>
    <n v="1"/>
    <n v="0"/>
  </r>
  <r>
    <x v="10"/>
    <n v="13307"/>
    <x v="994"/>
    <s v="AVMX1-18741"/>
    <d v="2018-12-22T16:00:00"/>
    <x v="1179"/>
    <n v="200"/>
    <n v="1"/>
    <n v="0"/>
  </r>
  <r>
    <x v="10"/>
    <n v="13308"/>
    <x v="995"/>
    <s v="AVMX1-18975"/>
    <d v="2018-12-22T16:00:00"/>
    <x v="1180"/>
    <n v="200"/>
    <n v="1"/>
    <n v="0"/>
  </r>
  <r>
    <x v="10"/>
    <n v="15880"/>
    <x v="996"/>
    <s v="AVMX1-21277"/>
    <d v="2019-11-05T00:00:00"/>
    <x v="1181"/>
    <n v="200"/>
    <n v="1"/>
    <n v="0"/>
  </r>
  <r>
    <x v="10"/>
    <n v="19030"/>
    <x v="997"/>
    <s v="AVMX1-23169"/>
    <d v="2021-03-10T00:00:00"/>
    <x v="1182"/>
    <n v="1000"/>
    <n v="1"/>
    <n v="0"/>
  </r>
  <r>
    <x v="10"/>
    <n v="14531"/>
    <x v="998"/>
    <s v="AVMX1-19627"/>
    <d v="2019-05-16T11:00:00"/>
    <x v="1183"/>
    <n v="200"/>
    <n v="1"/>
    <n v="0"/>
  </r>
  <r>
    <x v="10"/>
    <n v="14531"/>
    <x v="998"/>
    <s v="AVMX1-19890"/>
    <d v="2019-05-16T11:00:00"/>
    <x v="1184"/>
    <n v="200"/>
    <n v="1"/>
    <n v="0"/>
  </r>
  <r>
    <x v="10"/>
    <n v="13502"/>
    <x v="999"/>
    <s v="AVMX1-21443"/>
    <d v="2019-01-23T00:00:00"/>
    <x v="1185"/>
    <n v="200"/>
    <n v="1"/>
    <n v="0"/>
  </r>
  <r>
    <x v="10"/>
    <n v="13502"/>
    <x v="999"/>
    <s v="AVMX1-21546"/>
    <d v="2019-01-23T00:00:00"/>
    <x v="1186"/>
    <n v="200"/>
    <n v="1"/>
    <n v="0"/>
  </r>
  <r>
    <x v="10"/>
    <n v="8577"/>
    <x v="1000"/>
    <s v="AVMX1-15601"/>
    <d v="2017-02-10T16:00:00"/>
    <x v="1187"/>
    <n v="200"/>
    <n v="1"/>
    <n v="0"/>
  </r>
  <r>
    <x v="10"/>
    <n v="8577"/>
    <x v="1000"/>
    <s v="AVMX1-22898"/>
    <d v="2017-02-10T16:00:00"/>
    <x v="1188"/>
    <n v="200"/>
    <n v="1"/>
    <n v="0"/>
  </r>
  <r>
    <x v="10"/>
    <n v="11254"/>
    <x v="1001"/>
    <s v="AVMX1-17010"/>
    <d v="2018-03-02T08:00:00"/>
    <x v="1189"/>
    <n v="200"/>
    <n v="1"/>
    <n v="0"/>
  </r>
  <r>
    <x v="10"/>
    <n v="16287"/>
    <x v="1002"/>
    <s v="AVMX1-21380"/>
    <d v="2020-01-07T08:00:00"/>
    <x v="1190"/>
    <n v="200"/>
    <n v="1"/>
    <n v="0"/>
  </r>
  <r>
    <x v="10"/>
    <n v="12293"/>
    <x v="1003"/>
    <s v="AVMX1-20152"/>
    <d v="2018-07-28T08:00:00"/>
    <x v="1191"/>
    <n v="200"/>
    <n v="1"/>
    <n v="0"/>
  </r>
  <r>
    <x v="10"/>
    <n v="14648"/>
    <x v="1004"/>
    <s v="AVMX1-19892"/>
    <d v="2019-05-31T04:00:00"/>
    <x v="1192"/>
    <n v="200"/>
    <n v="1"/>
    <n v="0"/>
  </r>
  <r>
    <x v="10"/>
    <n v="14124"/>
    <x v="1005"/>
    <s v="AVMX1-19880"/>
    <d v="2019-04-06T04:00:00"/>
    <x v="1193"/>
    <n v="200"/>
    <n v="1"/>
    <n v="0"/>
  </r>
  <r>
    <x v="10"/>
    <n v="14125"/>
    <x v="1006"/>
    <s v="AVMX1-18903"/>
    <d v="2019-04-06T18:00:00"/>
    <x v="1194"/>
    <n v="200"/>
    <n v="1"/>
    <n v="0"/>
  </r>
  <r>
    <x v="10"/>
    <n v="14125"/>
    <x v="1006"/>
    <s v="AVMX1-19497"/>
    <d v="2019-04-06T18:00:00"/>
    <x v="1195"/>
    <n v="200"/>
    <n v="1"/>
    <n v="0"/>
  </r>
  <r>
    <x v="10"/>
    <n v="1279"/>
    <x v="1007"/>
    <s v="AVMX1-18541"/>
    <d v="2014-05-05T08:00:00"/>
    <x v="1196"/>
    <n v="200"/>
    <n v="1"/>
    <n v="0"/>
  </r>
  <r>
    <x v="10"/>
    <n v="18126"/>
    <x v="1008"/>
    <s v="AVMX1-H4HK2"/>
    <d v="2020-10-07T18:00:00"/>
    <x v="1197"/>
    <n v="200"/>
    <n v="1"/>
    <n v="0"/>
  </r>
  <r>
    <x v="10"/>
    <n v="19105"/>
    <x v="1009"/>
    <s v="AVMX1-20456"/>
    <d v="2021-03-23T14:00:00"/>
    <x v="1198"/>
    <n v="1000"/>
    <n v="1"/>
    <n v="0"/>
  </r>
  <r>
    <x v="10"/>
    <n v="13207"/>
    <x v="1010"/>
    <s v="AVMX1-18955"/>
    <d v="2018-11-30T00:00:00"/>
    <x v="1199"/>
    <n v="200"/>
    <n v="1"/>
    <n v="0"/>
  </r>
  <r>
    <x v="10"/>
    <n v="15622"/>
    <x v="1011"/>
    <s v="AVMX1-26692"/>
    <d v="2019-09-27T18:00:00"/>
    <x v="1200"/>
    <n v="200"/>
    <n v="1"/>
    <n v="0"/>
  </r>
  <r>
    <x v="10"/>
    <n v="14633"/>
    <x v="1012"/>
    <s v="AVMX1-20039"/>
    <d v="2019-05-29T11:00:00"/>
    <x v="1201"/>
    <n v="200"/>
    <n v="1"/>
    <n v="0"/>
  </r>
  <r>
    <x v="10"/>
    <n v="17929"/>
    <x v="1013"/>
    <s v="AVMX1-20052"/>
    <d v="2020-09-06T01:00:00"/>
    <x v="1202"/>
    <n v="200"/>
    <n v="1"/>
    <n v="0"/>
  </r>
  <r>
    <x v="10"/>
    <n v="17929"/>
    <x v="1013"/>
    <s v="AVMX1-27255"/>
    <d v="2020-09-06T01:00:00"/>
    <x v="1203"/>
    <n v="200"/>
    <n v="1"/>
    <n v="0"/>
  </r>
  <r>
    <x v="11"/>
    <n v="9162"/>
    <x v="1014"/>
    <s v="AVMX1-15951"/>
    <d v="2017-05-03T10:00:00"/>
    <x v="1204"/>
    <n v="200"/>
    <n v="1"/>
    <n v="0"/>
  </r>
  <r>
    <x v="11"/>
    <n v="9161"/>
    <x v="1015"/>
    <s v="AVMX1-15967"/>
    <d v="2017-05-03T22:00:00"/>
    <x v="1205"/>
    <n v="200"/>
    <n v="1"/>
    <n v="0"/>
  </r>
  <r>
    <x v="12"/>
    <n v="8140"/>
    <x v="1016"/>
    <s v="AVMX1-15170"/>
    <d v="2016-11-29T00:00:00"/>
    <x v="1206"/>
    <n v="200"/>
    <n v="1"/>
    <n v="0"/>
  </r>
  <r>
    <x v="12"/>
    <n v="9124"/>
    <x v="1017"/>
    <s v="AVMX1-15966"/>
    <d v="2017-04-28T07:00:00"/>
    <x v="1207"/>
    <n v="200"/>
    <n v="1"/>
    <n v="0"/>
  </r>
  <r>
    <x v="12"/>
    <n v="9779"/>
    <x v="1018"/>
    <s v="AVMX1-85HK2"/>
    <d v="2017-07-29T18:00:00"/>
    <x v="1208"/>
    <n v="200"/>
    <n v="1"/>
    <n v="0"/>
  </r>
  <r>
    <x v="12"/>
    <n v="8520"/>
    <x v="1019"/>
    <s v="AVMX1-15636"/>
    <d v="2017-01-25T16:00:00"/>
    <x v="1209"/>
    <n v="200"/>
    <n v="1"/>
    <n v="0"/>
  </r>
  <r>
    <x v="12"/>
    <n v="8520"/>
    <x v="1019"/>
    <s v="AVMX1-15637"/>
    <d v="2017-01-25T16:00:00"/>
    <x v="1210"/>
    <n v="200"/>
    <n v="1"/>
    <n v="0"/>
  </r>
  <r>
    <x v="12"/>
    <n v="7326"/>
    <x v="1020"/>
    <s v="AVMX1-14656"/>
    <d v="2016-08-02T00:00:00"/>
    <x v="1211"/>
    <n v="200"/>
    <n v="1"/>
    <n v="0"/>
  </r>
  <r>
    <x v="12"/>
    <n v="8884"/>
    <x v="1021"/>
    <s v="AVMX1-15462"/>
    <d v="2017-03-24T14:00:00"/>
    <x v="1212"/>
    <n v="200"/>
    <n v="1"/>
    <n v="0"/>
  </r>
  <r>
    <x v="12"/>
    <n v="12467"/>
    <x v="1022"/>
    <s v="AVMX1-18073"/>
    <d v="2018-08-13T11:00:00"/>
    <x v="1213"/>
    <n v="200"/>
    <n v="1"/>
    <n v="0"/>
  </r>
  <r>
    <x v="12"/>
    <n v="10496"/>
    <x v="1023"/>
    <s v="AVMX1-1RXK2"/>
    <d v="2017-10-12T11:00:00"/>
    <x v="1214"/>
    <n v="200"/>
    <n v="1"/>
    <n v="0"/>
  </r>
  <r>
    <x v="13"/>
    <n v="19162"/>
    <x v="1024"/>
    <s v="AVMX1-12644"/>
    <d v="2021-04-05T21:00:00"/>
    <x v="1215"/>
    <n v="1000"/>
    <n v="1"/>
    <n v="0"/>
  </r>
  <r>
    <x v="13"/>
    <n v="19163"/>
    <x v="1025"/>
    <s v="AVMX1-KID10411"/>
    <d v="2021-04-06T11:00:00"/>
    <x v="1216"/>
    <n v="1000"/>
    <n v="1"/>
    <n v="0"/>
  </r>
  <r>
    <x v="13"/>
    <n v="10958"/>
    <x v="1026"/>
    <s v="AVMX1-ZS0M2"/>
    <d v="2018-01-03T22:00:00"/>
    <x v="1217"/>
    <n v="200"/>
    <n v="1"/>
    <n v="0"/>
  </r>
  <r>
    <x v="13"/>
    <n v="21842"/>
    <x v="1027"/>
    <s v="AVMX1-16673"/>
    <d v="2022-05-03T19:00:00"/>
    <x v="1218"/>
    <n v="1000"/>
    <n v="1"/>
    <n v="0"/>
  </r>
  <r>
    <x v="13"/>
    <n v="22236"/>
    <x v="1028"/>
    <s v="AVMX1-18029"/>
    <d v="2022-08-17T04:00:00"/>
    <x v="1219"/>
    <n v="1000"/>
    <n v="1"/>
    <n v="0"/>
  </r>
  <r>
    <x v="13"/>
    <n v="13235"/>
    <x v="1029"/>
    <s v="AVMX1-19199"/>
    <d v="2018-12-07T05:00:00"/>
    <x v="1220"/>
    <n v="200"/>
    <n v="1"/>
    <n v="0"/>
  </r>
  <r>
    <x v="13"/>
    <n v="18999"/>
    <x v="1030"/>
    <s v="AVMX1-14805"/>
    <d v="2021-03-03T21:00:00"/>
    <x v="1221"/>
    <n v="1000"/>
    <n v="0"/>
    <n v="0"/>
  </r>
  <r>
    <x v="13"/>
    <n v="18998"/>
    <x v="1031"/>
    <s v="AVMX1-18286"/>
    <d v="2021-03-04T05:00:00"/>
    <x v="1222"/>
    <n v="1000"/>
    <n v="1"/>
    <n v="0"/>
  </r>
  <r>
    <x v="13"/>
    <n v="19568"/>
    <x v="1032"/>
    <s v="AVMX1-14828"/>
    <d v="2021-06-11T14:00:00"/>
    <x v="1223"/>
    <n v="1000"/>
    <n v="0"/>
    <n v="0"/>
  </r>
  <r>
    <x v="13"/>
    <n v="19196"/>
    <x v="1033"/>
    <s v="AVMX1-22609"/>
    <d v="2021-04-09T07:00:00"/>
    <x v="1224"/>
    <n v="1000"/>
    <n v="0"/>
    <n v="0"/>
  </r>
  <r>
    <x v="13"/>
    <n v="18758"/>
    <x v="1034"/>
    <s v="AVMX1-20435"/>
    <d v="2021-01-04T21:00:00"/>
    <x v="1225"/>
    <n v="1000"/>
    <n v="0"/>
    <n v="0"/>
  </r>
  <r>
    <x v="13"/>
    <n v="19583"/>
    <x v="1035"/>
    <s v="AVMX1-19580"/>
    <d v="2021-06-15T07:00:00"/>
    <x v="1226"/>
    <n v="1000"/>
    <n v="0"/>
    <n v="0"/>
  </r>
  <r>
    <x v="13"/>
    <n v="19209"/>
    <x v="1036"/>
    <s v="AVMX1-18272"/>
    <d v="2021-04-12T07:00:00"/>
    <x v="1227"/>
    <n v="1000"/>
    <n v="1"/>
    <n v="0"/>
  </r>
  <r>
    <x v="13"/>
    <n v="18728"/>
    <x v="1037"/>
    <s v="AVMX1-18088"/>
    <d v="2021-01-06T00:00:00"/>
    <x v="1228"/>
    <n v="1000"/>
    <n v="1"/>
    <n v="0"/>
  </r>
  <r>
    <x v="13"/>
    <n v="17920"/>
    <x v="1038"/>
    <s v="AVMX1-15900"/>
    <d v="2020-09-03T11:00:00"/>
    <x v="1229"/>
    <n v="200"/>
    <n v="1"/>
    <n v="0"/>
  </r>
  <r>
    <x v="13"/>
    <n v="15424"/>
    <x v="1039"/>
    <s v="AVMX1-16087"/>
    <d v="2019-08-29T21:00:00"/>
    <x v="1230"/>
    <n v="200"/>
    <n v="1"/>
    <n v="0"/>
  </r>
  <r>
    <x v="13"/>
    <n v="12194"/>
    <x v="1040"/>
    <s v="AVMX1-18031"/>
    <d v="2018-07-17T18:00:00"/>
    <x v="1231"/>
    <n v="200"/>
    <n v="1"/>
    <n v="0"/>
  </r>
  <r>
    <x v="13"/>
    <n v="21026"/>
    <x v="1041"/>
    <s v="AVMX1-19623"/>
    <d v="2022-02-14T21:00:00"/>
    <x v="1232"/>
    <n v="1000"/>
    <n v="1"/>
    <n v="0"/>
  </r>
  <r>
    <x v="13"/>
    <n v="19567"/>
    <x v="1042"/>
    <s v="AVMX1-18209"/>
    <d v="2021-06-11T07:00:00"/>
    <x v="1233"/>
    <n v="1000"/>
    <n v="1"/>
    <n v="0"/>
  </r>
  <r>
    <x v="13"/>
    <n v="18089"/>
    <x v="894"/>
    <s v="AVMX1-14655"/>
    <d v="2020-09-22T11:00:00"/>
    <x v="1234"/>
    <n v="200"/>
    <n v="1"/>
    <n v="0"/>
  </r>
  <r>
    <x v="13"/>
    <n v="19566"/>
    <x v="1043"/>
    <s v="AVMX1-19499"/>
    <d v="2021-06-11T07:00:00"/>
    <x v="1235"/>
    <n v="1000"/>
    <n v="1"/>
    <n v="0"/>
  </r>
  <r>
    <x v="13"/>
    <n v="13354"/>
    <x v="1044"/>
    <s v="AVMX1-19037"/>
    <d v="2018-12-28T16:00:00"/>
    <x v="1236"/>
    <n v="200"/>
    <n v="1"/>
    <n v="0"/>
  </r>
  <r>
    <x v="13"/>
    <n v="13354"/>
    <x v="1044"/>
    <s v="AVMX1-19039"/>
    <d v="2018-12-28T16:00:00"/>
    <x v="1237"/>
    <n v="200"/>
    <n v="1"/>
    <n v="0"/>
  </r>
  <r>
    <x v="13"/>
    <n v="11724"/>
    <x v="1045"/>
    <s v="AVMX1-17588"/>
    <d v="2018-05-11T15:00:00"/>
    <x v="1238"/>
    <n v="200"/>
    <n v="1"/>
    <n v="0"/>
  </r>
  <r>
    <x v="13"/>
    <n v="13030"/>
    <x v="1046"/>
    <s v="AVMX1-10203"/>
    <d v="2018-10-30T18:00:00"/>
    <x v="1239"/>
    <n v="200"/>
    <n v="1"/>
    <n v="0"/>
  </r>
  <r>
    <x v="13"/>
    <n v="16686"/>
    <x v="1047"/>
    <s v="AVMX1-KID10196"/>
    <d v="2020-03-04T05:00:00"/>
    <x v="1240"/>
    <n v="200"/>
    <n v="1"/>
    <n v="0"/>
  </r>
  <r>
    <x v="13"/>
    <n v="16687"/>
    <x v="1048"/>
    <s v="AVMX1-4DHK2"/>
    <d v="2020-03-04T05:00:00"/>
    <x v="1241"/>
    <n v="200"/>
    <n v="1"/>
    <n v="0"/>
  </r>
  <r>
    <x v="13"/>
    <n v="11194"/>
    <x v="1049"/>
    <s v="AVMX1-17007"/>
    <d v="2018-02-22T00:00:00"/>
    <x v="1242"/>
    <n v="200"/>
    <n v="1"/>
    <n v="0"/>
  </r>
  <r>
    <x v="13"/>
    <n v="19657"/>
    <x v="1050"/>
    <s v="AVMX1-24059"/>
    <d v="2021-06-26T04:00:00"/>
    <x v="1243"/>
    <n v="1000"/>
    <n v="0"/>
    <n v="0"/>
  </r>
  <r>
    <x v="13"/>
    <n v="18137"/>
    <x v="1051"/>
    <s v="AVMX1-20831"/>
    <d v="2020-10-01T11:00:00"/>
    <x v="1244"/>
    <n v="200"/>
    <n v="1"/>
    <n v="0"/>
  </r>
  <r>
    <x v="13"/>
    <n v="18138"/>
    <x v="1052"/>
    <s v="AVMX1-17740"/>
    <d v="2020-10-02T01:00:00"/>
    <x v="1245"/>
    <n v="200"/>
    <n v="1"/>
    <n v="0"/>
  </r>
  <r>
    <x v="13"/>
    <n v="18164"/>
    <x v="1053"/>
    <s v="AVMX1-14794"/>
    <d v="2020-10-05T22:00:00"/>
    <x v="1246"/>
    <n v="200"/>
    <n v="1"/>
    <n v="0"/>
  </r>
  <r>
    <x v="13"/>
    <n v="10217"/>
    <x v="1054"/>
    <s v="AVMX1-KMHK2"/>
    <d v="2017-09-02T11:00:00"/>
    <x v="1247"/>
    <n v="200"/>
    <n v="1"/>
    <n v="0"/>
  </r>
  <r>
    <x v="13"/>
    <n v="20095"/>
    <x v="1055"/>
    <s v="AVMX1-15598"/>
    <d v="2021-09-08T04:00:00"/>
    <x v="1248"/>
    <n v="1000"/>
    <n v="0"/>
    <n v="0"/>
  </r>
  <r>
    <x v="13"/>
    <n v="20096"/>
    <x v="1056"/>
    <s v="AVMX1-15961"/>
    <d v="2021-09-07T07:00:00"/>
    <x v="1249"/>
    <n v="1000"/>
    <n v="1"/>
    <n v="0"/>
  </r>
  <r>
    <x v="13"/>
    <n v="16866"/>
    <x v="1057"/>
    <s v="AVMX1-14352"/>
    <d v="2020-04-16T01:00:00"/>
    <x v="1250"/>
    <n v="200"/>
    <n v="1"/>
    <n v="0"/>
  </r>
  <r>
    <x v="13"/>
    <n v="16900"/>
    <x v="1058"/>
    <s v="AVMX1-21397"/>
    <d v="2020-04-22T18:00:00"/>
    <x v="1251"/>
    <n v="200"/>
    <n v="1"/>
    <n v="0"/>
  </r>
  <r>
    <x v="13"/>
    <n v="5866"/>
    <x v="1059"/>
    <s v="AVMX1-KID7161"/>
    <d v="2015-12-24T00:00:00"/>
    <x v="1252"/>
    <n v="200"/>
    <n v="1"/>
    <n v="0"/>
  </r>
  <r>
    <x v="13"/>
    <n v="13396"/>
    <x v="1060"/>
    <s v="AVMX1-14445"/>
    <d v="2019-01-06T21:00:00"/>
    <x v="1253"/>
    <n v="200"/>
    <n v="1"/>
    <n v="0"/>
  </r>
  <r>
    <x v="13"/>
    <n v="7073"/>
    <x v="1061"/>
    <s v="AVMX1-14386"/>
    <d v="2016-07-01T11:00:00"/>
    <x v="1254"/>
    <n v="200"/>
    <n v="1"/>
    <n v="0"/>
  </r>
  <r>
    <x v="13"/>
    <n v="21024"/>
    <x v="1062"/>
    <s v="AVMX1-15347"/>
    <d v="2022-02-11T13:00:00"/>
    <x v="1255"/>
    <n v="1000"/>
    <n v="1"/>
    <n v="0"/>
  </r>
  <r>
    <x v="13"/>
    <n v="19197"/>
    <x v="1063"/>
    <s v="AVMX1-14441"/>
    <d v="2021-04-09T07:00:00"/>
    <x v="1256"/>
    <n v="1000"/>
    <n v="0"/>
    <n v="0"/>
  </r>
  <r>
    <x v="13"/>
    <n v="16709"/>
    <x v="1064"/>
    <s v="AVMX1-19885"/>
    <d v="2020-03-09T14:00:00"/>
    <x v="1257"/>
    <n v="200"/>
    <n v="1"/>
    <n v="0"/>
  </r>
  <r>
    <x v="13"/>
    <n v="19484"/>
    <x v="1065"/>
    <s v="AVMX1-19300"/>
    <d v="2021-06-03T07:00:00"/>
    <x v="1258"/>
    <n v="1000"/>
    <n v="1"/>
    <n v="0"/>
  </r>
  <r>
    <x v="13"/>
    <n v="13450"/>
    <x v="713"/>
    <s v="AVMX1-18970"/>
    <d v="2019-01-12T21:00:00"/>
    <x v="1259"/>
    <n v="200"/>
    <n v="1"/>
    <n v="0"/>
  </r>
  <r>
    <x v="13"/>
    <n v="4668"/>
    <x v="1066"/>
    <s v="AVMX1-22562"/>
    <d v="2015-05-19T04:00:00"/>
    <x v="1260"/>
    <n v="200"/>
    <n v="1"/>
    <n v="0"/>
  </r>
  <r>
    <x v="13"/>
    <n v="21643"/>
    <x v="1067"/>
    <s v="AVMX1-18803"/>
    <d v="2022-05-03T11:00:00"/>
    <x v="1261"/>
    <n v="1000"/>
    <n v="0"/>
    <n v="0"/>
  </r>
  <r>
    <x v="13"/>
    <n v="16619"/>
    <x v="1068"/>
    <s v="AVMX1-12558"/>
    <d v="2020-02-20T21:00:00"/>
    <x v="1262"/>
    <n v="200"/>
    <n v="1"/>
    <n v="0"/>
  </r>
  <r>
    <x v="13"/>
    <n v="19979"/>
    <x v="1069"/>
    <s v="AVMX1-14460"/>
    <d v="2021-08-16T14:00:00"/>
    <x v="1263"/>
    <n v="1000"/>
    <n v="1"/>
    <n v="0"/>
  </r>
  <r>
    <x v="13"/>
    <n v="5864"/>
    <x v="1070"/>
    <s v="AVMX1-4F313732"/>
    <d v="2015-12-23T16:00:00"/>
    <x v="1264"/>
    <n v="200"/>
    <n v="1"/>
    <n v="0"/>
  </r>
  <r>
    <x v="13"/>
    <n v="5573"/>
    <x v="1071"/>
    <s v="AVMX1-16749"/>
    <d v="2015-11-01T01:00:00"/>
    <x v="1265"/>
    <n v="200"/>
    <n v="1"/>
    <n v="0"/>
  </r>
  <r>
    <x v="13"/>
    <n v="6104"/>
    <x v="1072"/>
    <s v="KIOSKAV-2ILJ24U"/>
    <d v="2016-02-12T00:00:00"/>
    <x v="1266"/>
    <n v="200"/>
    <n v="1"/>
    <n v="0"/>
  </r>
  <r>
    <x v="13"/>
    <n v="5863"/>
    <x v="1073"/>
    <s v="AVMX1-4F523532"/>
    <d v="2015-12-23T16:00:00"/>
    <x v="1267"/>
    <n v="200"/>
    <n v="1"/>
    <n v="0"/>
  </r>
  <r>
    <x v="13"/>
    <n v="5609"/>
    <x v="1074"/>
    <s v="AVMX1-16747"/>
    <d v="2015-11-07T00:00:00"/>
    <x v="1268"/>
    <n v="200"/>
    <n v="1"/>
    <n v="0"/>
  </r>
  <r>
    <x v="13"/>
    <n v="5658"/>
    <x v="1075"/>
    <s v="AVMX1-22534"/>
    <d v="2015-11-14T16:00:00"/>
    <x v="1269"/>
    <n v="200"/>
    <n v="1"/>
    <n v="0"/>
  </r>
  <r>
    <x v="13"/>
    <n v="11413"/>
    <x v="1076"/>
    <s v="AVMX1-10205"/>
    <d v="2018-03-23T18:00:00"/>
    <x v="1270"/>
    <n v="200"/>
    <n v="1"/>
    <n v="0"/>
  </r>
  <r>
    <x v="13"/>
    <n v="15428"/>
    <x v="1077"/>
    <s v="KIOSKAV-RBV7RQ6"/>
    <d v="2019-08-29T21:00:00"/>
    <x v="1271"/>
    <n v="200"/>
    <n v="1"/>
    <n v="0"/>
  </r>
  <r>
    <x v="13"/>
    <n v="19264"/>
    <x v="1078"/>
    <s v="AVMX1-14829"/>
    <d v="2021-04-21T14:00:00"/>
    <x v="1272"/>
    <n v="1000"/>
    <n v="1"/>
    <n v="0"/>
  </r>
  <r>
    <x v="13"/>
    <n v="20872"/>
    <x v="1079"/>
    <s v="AVMX1-17595"/>
    <d v="2022-01-18T08:00:00"/>
    <x v="1273"/>
    <n v="1000"/>
    <n v="1"/>
    <n v="0"/>
  </r>
  <r>
    <x v="13"/>
    <n v="12881"/>
    <x v="1080"/>
    <s v="AVMX1-26974"/>
    <d v="2018-10-09T08:00:00"/>
    <x v="1274"/>
    <n v="200"/>
    <n v="1"/>
    <n v="0"/>
  </r>
  <r>
    <x v="13"/>
    <n v="21779"/>
    <x v="1081"/>
    <s v="AVMX1-7E28B195"/>
    <d v="2022-05-23T18:00:00"/>
    <x v="1275"/>
    <n v="1000"/>
    <n v="1"/>
    <n v="0"/>
  </r>
  <r>
    <x v="13"/>
    <n v="15018"/>
    <x v="1082"/>
    <s v="AVMX1-14845"/>
    <d v="2019-07-10T04:00:00"/>
    <x v="1276"/>
    <n v="200"/>
    <n v="1"/>
    <n v="0"/>
  </r>
  <r>
    <x v="13"/>
    <n v="19262"/>
    <x v="1083"/>
    <s v="AVMX1-14804"/>
    <d v="2021-04-22T04:00:00"/>
    <x v="1277"/>
    <n v="1000"/>
    <n v="1"/>
    <n v="0"/>
  </r>
  <r>
    <x v="13"/>
    <n v="20868"/>
    <x v="1084"/>
    <s v="AVMX1-17881"/>
    <d v="2022-01-18T00:00:00"/>
    <x v="1278"/>
    <n v="1000"/>
    <n v="1"/>
    <n v="0"/>
  </r>
  <r>
    <x v="13"/>
    <n v="19263"/>
    <x v="1085"/>
    <s v="AVMX1-14806"/>
    <d v="2021-04-21T07:00:00"/>
    <x v="1279"/>
    <n v="1000"/>
    <n v="1"/>
    <n v="0"/>
  </r>
  <r>
    <x v="13"/>
    <n v="19570"/>
    <x v="1086"/>
    <s v="AVMX1-14827"/>
    <d v="2021-06-11T21:00:00"/>
    <x v="1280"/>
    <n v="1000"/>
    <n v="1"/>
    <n v="0"/>
  </r>
  <r>
    <x v="13"/>
    <n v="18759"/>
    <x v="1087"/>
    <s v="AVMX1-14447"/>
    <d v="2021-01-04T21:00:00"/>
    <x v="1281"/>
    <n v="1000"/>
    <n v="0"/>
    <n v="0"/>
  </r>
  <r>
    <x v="13"/>
    <n v="22496"/>
    <x v="1088"/>
    <s v="AVMX1-17512"/>
    <d v="2022-09-28T14:00:00"/>
    <x v="1282"/>
    <n v="1000"/>
    <n v="1"/>
    <n v="0"/>
  </r>
  <r>
    <x v="13"/>
    <n v="19973"/>
    <x v="1089"/>
    <s v="AVMX1-14437"/>
    <d v="2021-08-13T14:00:00"/>
    <x v="1283"/>
    <n v="1000"/>
    <n v="1"/>
    <n v="0"/>
  </r>
  <r>
    <x v="13"/>
    <n v="19973"/>
    <x v="1089"/>
    <s v="AVMX1-20185"/>
    <d v="2021-08-13T14:00:00"/>
    <x v="1284"/>
    <n v="1000"/>
    <n v="1"/>
    <n v="0"/>
  </r>
  <r>
    <x v="13"/>
    <n v="20039"/>
    <x v="1090"/>
    <s v="AVMX1-22499"/>
    <d v="2021-08-25T07:00:00"/>
    <x v="1285"/>
    <n v="1000"/>
    <n v="1"/>
    <n v="0"/>
  </r>
  <r>
    <x v="13"/>
    <n v="18078"/>
    <x v="1091"/>
    <s v="AVMX1-14653"/>
    <d v="2020-09-22T18:00:00"/>
    <x v="1286"/>
    <n v="200"/>
    <n v="1"/>
    <n v="0"/>
  </r>
  <r>
    <x v="13"/>
    <n v="19659"/>
    <x v="1092"/>
    <s v="AVMX1-19427"/>
    <d v="2021-06-25T14:00:00"/>
    <x v="1287"/>
    <n v="1000"/>
    <n v="1"/>
    <n v="0"/>
  </r>
  <r>
    <x v="13"/>
    <n v="18844"/>
    <x v="1093"/>
    <s v="AVMX1-14792"/>
    <d v="2021-02-03T05:00:00"/>
    <x v="1288"/>
    <n v="1000"/>
    <n v="1"/>
    <n v="0"/>
  </r>
  <r>
    <x v="13"/>
    <n v="21645"/>
    <x v="1094"/>
    <s v="AVMX1-14356"/>
    <d v="2022-05-03T11:00:00"/>
    <x v="1289"/>
    <n v="1000"/>
    <n v="1"/>
    <n v="0"/>
  </r>
  <r>
    <x v="13"/>
    <n v="19391"/>
    <x v="1095"/>
    <s v="AVMX1-BFMR2"/>
    <d v="2021-05-17T18:00:00"/>
    <x v="1290"/>
    <n v="1000"/>
    <n v="1"/>
    <n v="0"/>
  </r>
  <r>
    <x v="13"/>
    <n v="13730"/>
    <x v="1096"/>
    <s v="AVMX1-7855"/>
    <d v="2019-02-19T21:00:00"/>
    <x v="1291"/>
    <n v="200"/>
    <n v="1"/>
    <n v="0"/>
  </r>
  <r>
    <x v="13"/>
    <n v="14068"/>
    <x v="1097"/>
    <s v="AVMX1-19932"/>
    <d v="2019-03-29T11:00:00"/>
    <x v="1292"/>
    <n v="200"/>
    <n v="1"/>
    <n v="0"/>
  </r>
  <r>
    <x v="13"/>
    <n v="13523"/>
    <x v="1098"/>
    <s v="AVMX1-19419"/>
    <d v="2019-01-25T05:00:00"/>
    <x v="1293"/>
    <n v="200"/>
    <n v="1"/>
    <n v="0"/>
  </r>
  <r>
    <x v="13"/>
    <n v="21027"/>
    <x v="1099"/>
    <s v="AVMX1-18150"/>
    <d v="2022-02-14T16:00:00"/>
    <x v="1294"/>
    <n v="1000"/>
    <n v="1"/>
    <n v="0"/>
  </r>
  <r>
    <x v="13"/>
    <n v="20620"/>
    <x v="1100"/>
    <s v="AVMX1-14350"/>
    <d v="2021-11-29T08:00:00"/>
    <x v="1295"/>
    <n v="1000"/>
    <n v="1"/>
    <n v="0"/>
  </r>
  <r>
    <x v="13"/>
    <n v="20621"/>
    <x v="1101"/>
    <s v="AVMX1-17589"/>
    <d v="2021-11-30T08:00:00"/>
    <x v="1296"/>
    <n v="1000"/>
    <n v="1"/>
    <n v="0"/>
  </r>
  <r>
    <x v="13"/>
    <n v="15230"/>
    <x v="1102"/>
    <s v="AVMX1-18745"/>
    <d v="2019-08-08T12:00:00"/>
    <x v="1297"/>
    <n v="200"/>
    <n v="1"/>
    <n v="0"/>
  </r>
  <r>
    <x v="13"/>
    <n v="9805"/>
    <x v="1103"/>
    <s v="AVMX1-20702"/>
    <d v="2017-08-03T18:00:00"/>
    <x v="1298"/>
    <n v="200"/>
    <n v="1"/>
    <n v="0"/>
  </r>
  <r>
    <x v="13"/>
    <n v="13032"/>
    <x v="1104"/>
    <s v="AVMX1-7856"/>
    <d v="2018-10-31T05:00:00"/>
    <x v="1299"/>
    <n v="200"/>
    <n v="1"/>
    <n v="0"/>
  </r>
  <r>
    <x v="13"/>
    <n v="9112"/>
    <x v="1105"/>
    <s v="AVMX1-23911"/>
    <d v="2017-04-26T18:00:00"/>
    <x v="1300"/>
    <n v="200"/>
    <n v="1"/>
    <n v="0"/>
  </r>
  <r>
    <x v="13"/>
    <n v="13912"/>
    <x v="1106"/>
    <s v="AVMX1-19632"/>
    <d v="2019-03-16T15:00:00"/>
    <x v="1301"/>
    <n v="200"/>
    <n v="1"/>
    <n v="0"/>
  </r>
  <r>
    <x v="13"/>
    <n v="4996"/>
    <x v="1107"/>
    <s v="AVMX1-12593"/>
    <d v="2015-07-22T11:00:00"/>
    <x v="1302"/>
    <n v="200"/>
    <n v="1"/>
    <n v="0"/>
  </r>
  <r>
    <x v="13"/>
    <n v="4997"/>
    <x v="1108"/>
    <s v="AVMX1-24352"/>
    <d v="2015-07-22T22:00:00"/>
    <x v="1303"/>
    <n v="200"/>
    <n v="1"/>
    <n v="0"/>
  </r>
  <r>
    <x v="13"/>
    <n v="13897"/>
    <x v="1109"/>
    <s v="AVMX1-19501"/>
    <d v="2019-03-14T08:00:00"/>
    <x v="1304"/>
    <n v="200"/>
    <n v="1"/>
    <n v="0"/>
  </r>
  <r>
    <x v="13"/>
    <n v="4714"/>
    <x v="1110"/>
    <s v="AVMX1-12380"/>
    <d v="2015-05-30T11:00:00"/>
    <x v="1305"/>
    <n v="200"/>
    <n v="1"/>
    <n v="0"/>
  </r>
  <r>
    <x v="13"/>
    <n v="12630"/>
    <x v="1111"/>
    <s v="AVMX1-15294"/>
    <d v="2018-08-30T15:00:00"/>
    <x v="1306"/>
    <n v="200"/>
    <n v="1"/>
    <n v="0"/>
  </r>
  <r>
    <x v="13"/>
    <n v="20735"/>
    <x v="1112"/>
    <s v="AVMX1-3MDW2"/>
    <d v="2021-12-16T21:00:00"/>
    <x v="1307"/>
    <n v="1000"/>
    <n v="1"/>
    <n v="0"/>
  </r>
  <r>
    <x v="13"/>
    <n v="5246"/>
    <x v="1113"/>
    <s v="AVMX1-KID9985"/>
    <d v="2015-09-05T11:00:00"/>
    <x v="1308"/>
    <n v="200"/>
    <n v="1"/>
    <n v="0"/>
  </r>
  <r>
    <x v="13"/>
    <n v="16710"/>
    <x v="1114"/>
    <s v="AVMX1-14835"/>
    <d v="2020-03-09T14:00:00"/>
    <x v="1309"/>
    <n v="200"/>
    <n v="1"/>
    <n v="0"/>
  </r>
  <r>
    <x v="13"/>
    <n v="10915"/>
    <x v="1115"/>
    <s v="AVMX1-14504"/>
    <d v="2017-12-22T00:00:00"/>
    <x v="1310"/>
    <n v="200"/>
    <n v="1"/>
    <n v="0"/>
  </r>
  <r>
    <x v="13"/>
    <n v="12100"/>
    <x v="1116"/>
    <s v="AVMX1-15820"/>
    <d v="2018-07-04T19:00:00"/>
    <x v="1311"/>
    <n v="200"/>
    <n v="1"/>
    <n v="0"/>
  </r>
  <r>
    <x v="13"/>
    <n v="8836"/>
    <x v="1117"/>
    <s v="AVMX1-ZKGK2"/>
    <d v="2017-03-20T11:00:00"/>
    <x v="1312"/>
    <n v="200"/>
    <n v="1"/>
    <n v="0"/>
  </r>
  <r>
    <x v="13"/>
    <n v="291"/>
    <x v="1118"/>
    <s v="AVMX1-20105"/>
    <d v="2014-08-18T02:00:00"/>
    <x v="1313"/>
    <n v="200"/>
    <n v="0"/>
    <n v="0"/>
  </r>
  <r>
    <x v="13"/>
    <n v="11635"/>
    <x v="1119"/>
    <s v="AVMX1-17271"/>
    <d v="2018-04-24T22:00:00"/>
    <x v="1314"/>
    <n v="200"/>
    <n v="1"/>
    <n v="0"/>
  </r>
  <r>
    <x v="13"/>
    <n v="10803"/>
    <x v="1120"/>
    <s v="AVMX1-8KHK2"/>
    <d v="2017-12-01T14:00:00"/>
    <x v="1315"/>
    <n v="200"/>
    <n v="1"/>
    <n v="0"/>
  </r>
  <r>
    <x v="13"/>
    <n v="12320"/>
    <x v="1121"/>
    <s v="AVMX1-18092"/>
    <d v="2018-07-31T15:00:00"/>
    <x v="1316"/>
    <n v="200"/>
    <n v="1"/>
    <n v="0"/>
  </r>
  <r>
    <x v="13"/>
    <n v="20292"/>
    <x v="1122"/>
    <s v="AVMX1-15971"/>
    <d v="2021-10-06T07:00:00"/>
    <x v="1317"/>
    <n v="1000"/>
    <n v="0"/>
    <n v="0"/>
  </r>
  <r>
    <x v="13"/>
    <n v="14571"/>
    <x v="1123"/>
    <s v="AVMX1-25358"/>
    <d v="2019-05-30T19:00:00"/>
    <x v="1318"/>
    <n v="200"/>
    <n v="1"/>
    <n v="0"/>
  </r>
  <r>
    <x v="13"/>
    <n v="18794"/>
    <x v="1124"/>
    <s v="AVMX1-14342"/>
    <d v="2021-01-04T13:00:00"/>
    <x v="1319"/>
    <n v="1000"/>
    <n v="0"/>
    <n v="0"/>
  </r>
  <r>
    <x v="13"/>
    <n v="21840"/>
    <x v="1125"/>
    <s v="AVMX1-14825"/>
    <d v="2022-05-31T07:00:00"/>
    <x v="1320"/>
    <n v="1000"/>
    <n v="0"/>
    <n v="0"/>
  </r>
  <r>
    <x v="13"/>
    <n v="21840"/>
    <x v="1125"/>
    <s v="AVMX1-26537"/>
    <d v="2022-05-31T07:00:00"/>
    <x v="1321"/>
    <n v="1000"/>
    <n v="1"/>
    <n v="0"/>
  </r>
  <r>
    <x v="13"/>
    <n v="17515"/>
    <x v="1126"/>
    <s v="AVMX1-14433"/>
    <d v="2020-07-10T18:00:00"/>
    <x v="1322"/>
    <n v="200"/>
    <n v="1"/>
    <n v="0"/>
  </r>
  <r>
    <x v="13"/>
    <n v="12064"/>
    <x v="1127"/>
    <s v="AVMX1-22527"/>
    <d v="2018-06-27T08:00:00"/>
    <x v="1323"/>
    <n v="200"/>
    <n v="1"/>
    <n v="0"/>
  </r>
  <r>
    <x v="14"/>
    <n v="22033"/>
    <x v="1128"/>
    <s v="AVMX1-26661"/>
    <d v="2022-07-04T14:00:00"/>
    <x v="1324"/>
    <n v="1000"/>
    <n v="1"/>
    <n v="0"/>
  </r>
  <r>
    <x v="14"/>
    <n v="22381"/>
    <x v="1129"/>
    <s v="AVMX1-26653"/>
    <d v="2022-09-12T21:00:00"/>
    <x v="1325"/>
    <n v="1000"/>
    <n v="0"/>
    <n v="0"/>
  </r>
  <r>
    <x v="14"/>
    <n v="22801"/>
    <x v="1130"/>
    <s v="AVMX1-26734"/>
    <d v="2022-11-11T08:00:00"/>
    <x v="1326"/>
    <n v="1000"/>
    <n v="0"/>
    <n v="0"/>
  </r>
  <r>
    <x v="14"/>
    <n v="20983"/>
    <x v="1131"/>
    <s v="AVMX1-25377"/>
    <d v="2022-05-03T04:00:00"/>
    <x v="1327"/>
    <n v="1000"/>
    <n v="1"/>
    <n v="0"/>
  </r>
  <r>
    <x v="14"/>
    <n v="20981"/>
    <x v="1132"/>
    <s v="AVMX1-26846"/>
    <d v="2022-05-02T14:00:00"/>
    <x v="1328"/>
    <n v="1000"/>
    <n v="1"/>
    <n v="0"/>
  </r>
  <r>
    <x v="14"/>
    <n v="20984"/>
    <x v="1133"/>
    <s v="AVMX1-25990"/>
    <d v="2022-05-02T14:00:00"/>
    <x v="1329"/>
    <n v="1000"/>
    <n v="1"/>
    <n v="0"/>
  </r>
  <r>
    <x v="14"/>
    <n v="20982"/>
    <x v="1134"/>
    <s v="AVMX1-25375"/>
    <d v="2022-05-02T14:00:00"/>
    <x v="1330"/>
    <n v="1000"/>
    <n v="0"/>
    <n v="0"/>
  </r>
  <r>
    <x v="14"/>
    <n v="22174"/>
    <x v="1135"/>
    <s v="AVMX1-26733"/>
    <d v="2022-08-08T21:00:00"/>
    <x v="1331"/>
    <n v="1000"/>
    <n v="1"/>
    <n v="0"/>
  </r>
  <r>
    <x v="14"/>
    <n v="21937"/>
    <x v="1136"/>
    <s v="AVMX1-26723"/>
    <d v="2022-06-16T21:00:00"/>
    <x v="1332"/>
    <n v="1000"/>
    <n v="1"/>
    <n v="0"/>
  </r>
  <r>
    <x v="14"/>
    <n v="22379"/>
    <x v="1137"/>
    <s v="AVMX1-26726"/>
    <d v="2022-09-13T14:00:00"/>
    <x v="1333"/>
    <n v="1000"/>
    <n v="1"/>
    <n v="0"/>
  </r>
  <r>
    <x v="14"/>
    <n v="22289"/>
    <x v="1138"/>
    <s v="AVMX1-26724"/>
    <d v="2022-09-03T04:00:00"/>
    <x v="1334"/>
    <n v="1000"/>
    <n v="1"/>
    <n v="0"/>
  </r>
  <r>
    <x v="14"/>
    <n v="22246"/>
    <x v="1139"/>
    <s v="AVMX1-26725"/>
    <d v="2022-08-22T21:00:00"/>
    <x v="1335"/>
    <n v="1000"/>
    <n v="1"/>
    <n v="0"/>
  </r>
  <r>
    <x v="14"/>
    <n v="21371"/>
    <x v="1140"/>
    <s v="AVMX1-25994"/>
    <d v="2022-04-13T21:00:00"/>
    <x v="1336"/>
    <n v="1000"/>
    <n v="1"/>
    <n v="0"/>
  </r>
  <r>
    <x v="14"/>
    <n v="21150"/>
    <x v="1141"/>
    <s v="AVMX1-25996"/>
    <d v="2022-03-17T01:00:00"/>
    <x v="1337"/>
    <n v="1000"/>
    <n v="1"/>
    <n v="0"/>
  </r>
  <r>
    <x v="14"/>
    <n v="21151"/>
    <x v="1142"/>
    <s v="AVMX1-25383"/>
    <d v="2022-03-09T00:00:00"/>
    <x v="1338"/>
    <n v="1000"/>
    <n v="1"/>
    <n v="0"/>
  </r>
  <r>
    <x v="14"/>
    <n v="22349"/>
    <x v="1143"/>
    <s v="AVMX1-25992"/>
    <d v="2022-09-29T21:00:00"/>
    <x v="1339"/>
    <n v="1000"/>
    <n v="1"/>
    <n v="0"/>
  </r>
  <r>
    <x v="14"/>
    <n v="21455"/>
    <x v="1144"/>
    <s v="AVMX1-26000"/>
    <d v="2022-04-26T21:00:00"/>
    <x v="1340"/>
    <n v="1000"/>
    <n v="1"/>
    <n v="0"/>
  </r>
  <r>
    <x v="14"/>
    <n v="22034"/>
    <x v="1145"/>
    <s v="AVMX1-26658"/>
    <d v="2022-07-05T21:00:00"/>
    <x v="1341"/>
    <n v="1000"/>
    <n v="1"/>
    <n v="0"/>
  </r>
  <r>
    <x v="15"/>
    <n v="20700"/>
    <x v="1146"/>
    <s v="AVMX1-23098"/>
    <d v="2021-12-11T21:00:00"/>
    <x v="1342"/>
    <n v="1000"/>
    <n v="1"/>
    <n v="0"/>
  </r>
  <r>
    <x v="15"/>
    <n v="20700"/>
    <x v="1146"/>
    <s v="AVMX1-25161"/>
    <d v="2021-12-11T21:00:00"/>
    <x v="1343"/>
    <n v="1000"/>
    <n v="1"/>
    <n v="0"/>
  </r>
  <r>
    <x v="15"/>
    <n v="18172"/>
    <x v="1147"/>
    <s v="AVMX1-17743"/>
    <d v="2020-10-08T18:00:00"/>
    <x v="1344"/>
    <n v="200"/>
    <n v="1"/>
    <n v="0"/>
  </r>
  <r>
    <x v="15"/>
    <n v="21189"/>
    <x v="1148"/>
    <s v="AVMX1-26056"/>
    <d v="2022-03-26T05:00:00"/>
    <x v="1345"/>
    <n v="1000"/>
    <n v="1"/>
    <n v="0"/>
  </r>
  <r>
    <x v="15"/>
    <n v="20574"/>
    <x v="1149"/>
    <s v="AVMX1-20997"/>
    <d v="2021-11-17T00:00:00"/>
    <x v="1346"/>
    <n v="1000"/>
    <n v="1"/>
    <n v="0"/>
  </r>
  <r>
    <x v="15"/>
    <n v="20573"/>
    <x v="1150"/>
    <s v="AVMX1-21947"/>
    <d v="2021-11-20T13:00:00"/>
    <x v="1347"/>
    <n v="1000"/>
    <n v="1"/>
    <n v="0"/>
  </r>
  <r>
    <x v="15"/>
    <n v="20573"/>
    <x v="1150"/>
    <s v="AVMX1-21953"/>
    <d v="2021-11-20T13:00:00"/>
    <x v="1348"/>
    <n v="1000"/>
    <n v="1"/>
    <n v="0"/>
  </r>
  <r>
    <x v="15"/>
    <n v="17557"/>
    <x v="1151"/>
    <s v="AVMX1-6921"/>
    <d v="2020-07-15T14:00:00"/>
    <x v="1349"/>
    <n v="200"/>
    <n v="1"/>
    <n v="0"/>
  </r>
  <r>
    <x v="15"/>
    <n v="12292"/>
    <x v="1076"/>
    <s v="AVMX1-13680"/>
    <d v="2018-08-03T19:00:00"/>
    <x v="1350"/>
    <n v="200"/>
    <n v="1"/>
    <n v="0"/>
  </r>
  <r>
    <x v="15"/>
    <n v="12292"/>
    <x v="1076"/>
    <s v="AVMX1-26067"/>
    <d v="2018-08-03T19:00:00"/>
    <x v="1351"/>
    <n v="200"/>
    <n v="1"/>
    <n v="0"/>
  </r>
  <r>
    <x v="15"/>
    <n v="11130"/>
    <x v="1152"/>
    <s v="AVMX1-15910"/>
    <d v="2018-02-17T18:00:00"/>
    <x v="1352"/>
    <n v="200"/>
    <n v="1"/>
    <n v="0"/>
  </r>
  <r>
    <x v="15"/>
    <n v="19841"/>
    <x v="1153"/>
    <s v="KIOSKAV-MPVIH3Q"/>
    <d v="2021-07-22T18:00:00"/>
    <x v="1353"/>
    <n v="1000"/>
    <n v="1"/>
    <n v="0"/>
  </r>
  <r>
    <x v="15"/>
    <n v="21122"/>
    <x v="1154"/>
    <s v="AVMX1-15343"/>
    <d v="2022-03-22T15:00:00"/>
    <x v="1354"/>
    <n v="1000"/>
    <n v="1"/>
    <n v="0"/>
  </r>
  <r>
    <x v="15"/>
    <n v="20703"/>
    <x v="1155"/>
    <s v="KIOSKAV-PMFCOSG"/>
    <d v="2021-12-13T05:00:00"/>
    <x v="1355"/>
    <n v="1000"/>
    <n v="1"/>
    <n v="0"/>
  </r>
  <r>
    <x v="15"/>
    <n v="13623"/>
    <x v="1156"/>
    <s v="KIOSKAV-6KQMNAF"/>
    <d v="2019-02-02T08:00:00"/>
    <x v="1356"/>
    <n v="200"/>
    <n v="1"/>
    <n v="0"/>
  </r>
  <r>
    <x v="15"/>
    <n v="19618"/>
    <x v="1157"/>
    <s v="AVMX1-14010"/>
    <d v="2021-06-22T15:00:00"/>
    <x v="1357"/>
    <n v="1000"/>
    <n v="1"/>
    <n v="0"/>
  </r>
  <r>
    <x v="15"/>
    <n v="14621"/>
    <x v="1158"/>
    <s v="AVMX1-14712"/>
    <d v="2019-05-29T08:00:00"/>
    <x v="1358"/>
    <n v="200"/>
    <n v="1"/>
    <n v="0"/>
  </r>
  <r>
    <x v="15"/>
    <n v="13159"/>
    <x v="1159"/>
    <s v="AVMX1-18940"/>
    <d v="2018-11-20T13:00:00"/>
    <x v="1359"/>
    <n v="200"/>
    <n v="1"/>
    <n v="0"/>
  </r>
  <r>
    <x v="15"/>
    <n v="20617"/>
    <x v="1160"/>
    <s v="AVMX1-20576"/>
    <d v="2021-11-29T21:00:00"/>
    <x v="1360"/>
    <n v="1000"/>
    <n v="1"/>
    <n v="0"/>
  </r>
  <r>
    <x v="15"/>
    <n v="20618"/>
    <x v="1161"/>
    <s v="AVMX1-20571"/>
    <d v="2021-11-30T13:00:00"/>
    <x v="1361"/>
    <n v="1000"/>
    <n v="1"/>
    <n v="0"/>
  </r>
  <r>
    <x v="15"/>
    <n v="20616"/>
    <x v="1162"/>
    <s v="AVMX1-20574"/>
    <d v="2021-11-30T13:00:00"/>
    <x v="1362"/>
    <n v="1000"/>
    <n v="1"/>
    <n v="0"/>
  </r>
  <r>
    <x v="16"/>
    <n v="15176"/>
    <x v="1163"/>
    <s v="AVMX1-20575"/>
    <d v="2019-07-30T18:00:00"/>
    <x v="1363"/>
    <n v="200"/>
    <n v="1"/>
    <n v="0"/>
  </r>
  <r>
    <x v="16"/>
    <n v="17685"/>
    <x v="1164"/>
    <s v="AVMX1-22900"/>
    <d v="2020-08-06T01:00:00"/>
    <x v="1364"/>
    <n v="200"/>
    <n v="1"/>
    <n v="0"/>
  </r>
  <r>
    <x v="16"/>
    <n v="17685"/>
    <x v="1164"/>
    <s v="AVMX1-22901"/>
    <d v="2020-08-06T01:00:00"/>
    <x v="1365"/>
    <n v="200"/>
    <n v="1"/>
    <n v="0"/>
  </r>
  <r>
    <x v="16"/>
    <n v="20529"/>
    <x v="1165"/>
    <s v="AVMX1-10580"/>
    <d v="2021-11-11T08:00:00"/>
    <x v="1366"/>
    <n v="1000"/>
    <n v="1"/>
    <n v="0"/>
  </r>
  <r>
    <x v="16"/>
    <n v="19480"/>
    <x v="1166"/>
    <s v="AVMX1-23154"/>
    <d v="2021-06-03T11:00:00"/>
    <x v="1367"/>
    <n v="1000"/>
    <n v="1"/>
    <n v="0"/>
  </r>
  <r>
    <x v="16"/>
    <n v="19480"/>
    <x v="1166"/>
    <s v="AVMX1-24303"/>
    <d v="2021-06-03T11:00:00"/>
    <x v="1368"/>
    <n v="1000"/>
    <n v="1"/>
    <n v="0"/>
  </r>
  <r>
    <x v="16"/>
    <n v="12098"/>
    <x v="1167"/>
    <s v="AVMX1-15898"/>
    <d v="2018-07-03T04:00:00"/>
    <x v="1369"/>
    <n v="200"/>
    <n v="1"/>
    <n v="0"/>
  </r>
  <r>
    <x v="16"/>
    <n v="9898"/>
    <x v="1168"/>
    <s v="AVMX1-16189"/>
    <d v="2017-08-10T15:00:00"/>
    <x v="1370"/>
    <n v="200"/>
    <n v="1"/>
    <n v="0"/>
  </r>
  <r>
    <x v="16"/>
    <n v="9898"/>
    <x v="1168"/>
    <s v="AVMX1-16250"/>
    <d v="2017-08-10T15:00:00"/>
    <x v="1371"/>
    <n v="200"/>
    <n v="1"/>
    <n v="0"/>
  </r>
  <r>
    <x v="16"/>
    <n v="9898"/>
    <x v="1168"/>
    <s v="AVMX1-16253"/>
    <d v="2017-08-10T15:00:00"/>
    <x v="1372"/>
    <n v="200"/>
    <n v="1"/>
    <n v="0"/>
  </r>
  <r>
    <x v="16"/>
    <n v="9898"/>
    <x v="1168"/>
    <s v="AVMX1-16255"/>
    <d v="2017-08-10T15:00:00"/>
    <x v="1373"/>
    <n v="200"/>
    <n v="1"/>
    <n v="0"/>
  </r>
  <r>
    <x v="16"/>
    <n v="9898"/>
    <x v="1168"/>
    <s v="AVMX1-16259"/>
    <d v="2017-08-10T15:00:00"/>
    <x v="1374"/>
    <n v="200"/>
    <n v="1"/>
    <n v="0"/>
  </r>
  <r>
    <x v="16"/>
    <n v="9898"/>
    <x v="1168"/>
    <s v="AVMX1-16266"/>
    <d v="2017-08-10T15:00:00"/>
    <x v="1375"/>
    <n v="200"/>
    <n v="1"/>
    <n v="0"/>
  </r>
  <r>
    <x v="16"/>
    <n v="9911"/>
    <x v="1169"/>
    <s v="AVMX1-16238"/>
    <d v="2017-08-09T18:00:00"/>
    <x v="1376"/>
    <n v="200"/>
    <n v="1"/>
    <n v="0"/>
  </r>
  <r>
    <x v="16"/>
    <n v="9911"/>
    <x v="1169"/>
    <s v="AVMX1-16269"/>
    <d v="2017-08-09T18:00:00"/>
    <x v="1377"/>
    <n v="200"/>
    <n v="1"/>
    <n v="0"/>
  </r>
  <r>
    <x v="16"/>
    <n v="9911"/>
    <x v="1169"/>
    <s v="AVMX1-26016"/>
    <d v="2017-08-09T18:00:00"/>
    <x v="1378"/>
    <n v="200"/>
    <n v="1"/>
    <n v="0"/>
  </r>
  <r>
    <x v="16"/>
    <n v="15845"/>
    <x v="1170"/>
    <s v="AVMX1-21308"/>
    <d v="2019-10-31T18:00:00"/>
    <x v="1379"/>
    <n v="200"/>
    <n v="1"/>
    <n v="0"/>
  </r>
  <r>
    <x v="16"/>
    <n v="15845"/>
    <x v="1170"/>
    <s v="AVMX1-26878"/>
    <d v="2019-10-31T18:00:00"/>
    <x v="1380"/>
    <n v="200"/>
    <n v="1"/>
    <n v="0"/>
  </r>
  <r>
    <x v="16"/>
    <n v="9899"/>
    <x v="1171"/>
    <s v="AVMX1-15824"/>
    <d v="2017-08-09T11:00:00"/>
    <x v="1381"/>
    <n v="200"/>
    <n v="1"/>
    <n v="0"/>
  </r>
  <r>
    <x v="16"/>
    <n v="9899"/>
    <x v="1171"/>
    <s v="AVMX1-21313"/>
    <d v="2017-08-09T11:00:00"/>
    <x v="1382"/>
    <n v="200"/>
    <n v="1"/>
    <n v="0"/>
  </r>
  <r>
    <x v="16"/>
    <n v="9902"/>
    <x v="1172"/>
    <s v="AVMX1-16254"/>
    <d v="2017-08-09T11:00:00"/>
    <x v="1383"/>
    <n v="200"/>
    <n v="1"/>
    <n v="0"/>
  </r>
  <r>
    <x v="16"/>
    <n v="9902"/>
    <x v="1172"/>
    <s v="AVMX1-25517"/>
    <d v="2017-08-09T11:00:00"/>
    <x v="1384"/>
    <n v="200"/>
    <n v="1"/>
    <n v="0"/>
  </r>
  <r>
    <x v="16"/>
    <n v="20322"/>
    <x v="1173"/>
    <s v="AVMX1-16191"/>
    <d v="2021-10-12T08:00:00"/>
    <x v="1385"/>
    <n v="1000"/>
    <n v="1"/>
    <n v="0"/>
  </r>
  <r>
    <x v="16"/>
    <n v="20320"/>
    <x v="1174"/>
    <s v="AVMX1-21952"/>
    <d v="2021-10-13T19:00:00"/>
    <x v="1386"/>
    <n v="1000"/>
    <n v="1"/>
    <n v="0"/>
  </r>
  <r>
    <x v="16"/>
    <n v="20320"/>
    <x v="1174"/>
    <s v="AVMX1-25095"/>
    <d v="2021-10-13T19:00:00"/>
    <x v="1387"/>
    <n v="1000"/>
    <n v="1"/>
    <n v="0"/>
  </r>
  <r>
    <x v="16"/>
    <n v="20320"/>
    <x v="1174"/>
    <s v="AVMX1-25104"/>
    <d v="2021-10-13T19:00:00"/>
    <x v="1388"/>
    <n v="1000"/>
    <n v="1"/>
    <n v="0"/>
  </r>
  <r>
    <x v="16"/>
    <n v="20320"/>
    <x v="1174"/>
    <s v="AVMX1-26879"/>
    <d v="2021-10-13T19:00:00"/>
    <x v="1389"/>
    <n v="1000"/>
    <n v="1"/>
    <n v="0"/>
  </r>
  <r>
    <x v="16"/>
    <n v="20321"/>
    <x v="1175"/>
    <s v="AVMX1-25518"/>
    <d v="2021-10-12T22:00:00"/>
    <x v="1390"/>
    <n v="1000"/>
    <n v="1"/>
    <n v="0"/>
  </r>
  <r>
    <x v="16"/>
    <n v="22192"/>
    <x v="1176"/>
    <s v="AVMX1-21693"/>
    <d v="2022-08-08T07:00:00"/>
    <x v="1391"/>
    <n v="1000"/>
    <n v="1"/>
    <n v="0"/>
  </r>
  <r>
    <x v="16"/>
    <n v="20319"/>
    <x v="1177"/>
    <s v="AVMX1-15531"/>
    <d v="2021-10-11T04:00:00"/>
    <x v="1392"/>
    <n v="1000"/>
    <n v="1"/>
    <n v="0"/>
  </r>
  <r>
    <x v="16"/>
    <n v="20319"/>
    <x v="1177"/>
    <s v="AVMX1-16184"/>
    <d v="2021-10-11T04:00:00"/>
    <x v="1393"/>
    <n v="1000"/>
    <n v="1"/>
    <n v="0"/>
  </r>
  <r>
    <x v="16"/>
    <n v="16281"/>
    <x v="1178"/>
    <s v="AVMX1-21694"/>
    <d v="2020-01-07T05:00:00"/>
    <x v="1394"/>
    <n v="200"/>
    <n v="1"/>
    <n v="0"/>
  </r>
  <r>
    <x v="16"/>
    <n v="7463"/>
    <x v="1179"/>
    <s v="AVMX1-14887"/>
    <d v="2016-08-22T07:00:00"/>
    <x v="1395"/>
    <n v="200"/>
    <n v="1"/>
    <n v="0"/>
  </r>
  <r>
    <x v="16"/>
    <n v="7464"/>
    <x v="1180"/>
    <s v="AVMX1-14890"/>
    <d v="2016-08-22T07:00:00"/>
    <x v="1396"/>
    <n v="200"/>
    <n v="1"/>
    <n v="0"/>
  </r>
  <r>
    <x v="16"/>
    <n v="7465"/>
    <x v="1181"/>
    <s v="AVMX1-18480"/>
    <d v="2016-08-22T07:00:00"/>
    <x v="1397"/>
    <n v="200"/>
    <n v="1"/>
    <n v="0"/>
  </r>
  <r>
    <x v="16"/>
    <n v="17897"/>
    <x v="1182"/>
    <s v="AVMX1-26015"/>
    <d v="2020-09-01T18:00:00"/>
    <x v="1398"/>
    <n v="200"/>
    <n v="1"/>
    <n v="0"/>
  </r>
  <r>
    <x v="16"/>
    <n v="6348"/>
    <x v="1183"/>
    <s v="AVMX1-16267"/>
    <d v="2016-03-21T21:00:00"/>
    <x v="1399"/>
    <n v="200"/>
    <n v="1"/>
    <n v="0"/>
  </r>
  <r>
    <x v="17"/>
    <n v="4257"/>
    <x v="1184"/>
    <s v="AVMX1-11202"/>
    <d v="2015-03-23T07:00:00"/>
    <x v="1400"/>
    <n v="200"/>
    <n v="1"/>
    <n v="0"/>
  </r>
  <r>
    <x v="17"/>
    <n v="2212"/>
    <x v="1185"/>
    <s v="AVMX1-19947"/>
    <d v="2014-05-03T07:00:00"/>
    <x v="1401"/>
    <n v="200"/>
    <n v="1"/>
    <n v="0"/>
  </r>
  <r>
    <x v="17"/>
    <n v="8420"/>
    <x v="1186"/>
    <s v="AVMX1-17706"/>
    <d v="2017-01-12T16:00:00"/>
    <x v="1402"/>
    <n v="200"/>
    <n v="1"/>
    <n v="0"/>
  </r>
  <r>
    <x v="17"/>
    <n v="2065"/>
    <x v="1187"/>
    <s v="AVMX1-9B172"/>
    <d v="2014-05-03T14:00:00"/>
    <x v="1403"/>
    <n v="200"/>
    <n v="1"/>
    <n v="0"/>
  </r>
  <r>
    <x v="18"/>
    <n v="21805"/>
    <x v="1188"/>
    <s v="AVMX1-23281"/>
    <d v="2022-05-26T11:00:00"/>
    <x v="1404"/>
    <n v="1000"/>
    <n v="1"/>
    <n v="0"/>
  </r>
  <r>
    <x v="19"/>
    <n v="6918"/>
    <x v="1189"/>
    <s v="AVMX1-14106"/>
    <d v="2016-06-06T21:00:00"/>
    <x v="1405"/>
    <n v="200"/>
    <n v="0"/>
    <n v="0"/>
  </r>
  <r>
    <x v="20"/>
    <n v="11507"/>
    <x v="1190"/>
    <s v="AVMX1-26306"/>
    <d v="2018-04-07T04:00:00"/>
    <x v="1406"/>
    <n v="200"/>
    <n v="1"/>
    <n v="0"/>
  </r>
  <r>
    <x v="20"/>
    <n v="18861"/>
    <x v="1191"/>
    <s v="AVMX1-14680"/>
    <d v="2021-02-05T22:00:00"/>
    <x v="1407"/>
    <n v="1000"/>
    <n v="0"/>
    <n v="0"/>
  </r>
  <r>
    <x v="20"/>
    <n v="19874"/>
    <x v="1192"/>
    <s v="AVMX1-17569"/>
    <d v="2021-07-28T14:00:00"/>
    <x v="1408"/>
    <n v="1000"/>
    <n v="1"/>
    <n v="0"/>
  </r>
  <r>
    <x v="20"/>
    <n v="22558"/>
    <x v="1193"/>
    <s v="AVMX1-16378"/>
    <d v="2022-10-07T14:00:00"/>
    <x v="1409"/>
    <n v="1000"/>
    <n v="1"/>
    <n v="0"/>
  </r>
  <r>
    <x v="20"/>
    <n v="22585"/>
    <x v="1194"/>
    <s v="AVMX1-19624"/>
    <d v="2022-10-12T12:00:00"/>
    <x v="1410"/>
    <n v="1000"/>
    <n v="0"/>
    <n v="0"/>
  </r>
  <r>
    <x v="20"/>
    <n v="12014"/>
    <x v="1195"/>
    <s v="AVMX1-17919"/>
    <d v="2018-06-17T06:00:00"/>
    <x v="1411"/>
    <n v="200"/>
    <n v="1"/>
    <n v="0"/>
  </r>
  <r>
    <x v="20"/>
    <n v="19377"/>
    <x v="1196"/>
    <s v="AVMX1-14156"/>
    <d v="2021-05-14T11:00:00"/>
    <x v="1412"/>
    <n v="1000"/>
    <n v="1"/>
    <n v="0"/>
  </r>
  <r>
    <x v="20"/>
    <n v="19376"/>
    <x v="1197"/>
    <s v="AVMX1-10643"/>
    <d v="2021-05-14T11:00:00"/>
    <x v="1413"/>
    <n v="1000"/>
    <n v="0"/>
    <n v="0"/>
  </r>
  <r>
    <x v="20"/>
    <n v="18102"/>
    <x v="1198"/>
    <s v="AVMX1-18730"/>
    <d v="2020-09-25T02:00:00"/>
    <x v="1414"/>
    <n v="200"/>
    <n v="1"/>
    <n v="0"/>
  </r>
  <r>
    <x v="20"/>
    <n v="18102"/>
    <x v="1198"/>
    <s v="AVMX1-19626"/>
    <d v="2020-09-25T02:00:00"/>
    <x v="1415"/>
    <n v="200"/>
    <n v="1"/>
    <n v="0"/>
  </r>
  <r>
    <x v="20"/>
    <n v="11516"/>
    <x v="1199"/>
    <s v="AVMX1-17571"/>
    <d v="2018-04-07T11:00:00"/>
    <x v="1416"/>
    <n v="200"/>
    <n v="1"/>
    <n v="0"/>
  </r>
  <r>
    <x v="20"/>
    <n v="21654"/>
    <x v="1200"/>
    <s v="AVMX1-18110"/>
    <d v="2022-05-04T02:00:00"/>
    <x v="1417"/>
    <n v="1000"/>
    <n v="0"/>
    <n v="0"/>
  </r>
  <r>
    <x v="20"/>
    <n v="18838"/>
    <x v="1201"/>
    <s v="AVMX1-19139"/>
    <d v="2021-02-01T22:00:00"/>
    <x v="1418"/>
    <n v="1000"/>
    <n v="0"/>
    <n v="0"/>
  </r>
  <r>
    <x v="20"/>
    <n v="8119"/>
    <x v="1202"/>
    <s v="AVMX1-14872"/>
    <d v="2016-11-24T08:00:00"/>
    <x v="1419"/>
    <n v="200"/>
    <n v="1"/>
    <n v="0"/>
  </r>
  <r>
    <x v="20"/>
    <n v="8118"/>
    <x v="1203"/>
    <s v="AVMX1-14875"/>
    <d v="2016-11-25T00:00:00"/>
    <x v="1420"/>
    <n v="200"/>
    <n v="1"/>
    <n v="0"/>
  </r>
  <r>
    <x v="20"/>
    <n v="13402"/>
    <x v="1204"/>
    <s v="AVMX1-19138"/>
    <d v="2019-01-05T14:00:00"/>
    <x v="1421"/>
    <n v="200"/>
    <n v="1"/>
    <n v="0"/>
  </r>
  <r>
    <x v="20"/>
    <n v="18943"/>
    <x v="1205"/>
    <s v="AVMX1-23328"/>
    <d v="2021-02-22T22:00:00"/>
    <x v="1422"/>
    <n v="1000"/>
    <n v="1"/>
    <n v="0"/>
  </r>
  <r>
    <x v="20"/>
    <n v="16649"/>
    <x v="1206"/>
    <s v="AVMX1-16991"/>
    <d v="2020-02-26T14:00:00"/>
    <x v="1423"/>
    <n v="200"/>
    <n v="1"/>
    <n v="0"/>
  </r>
  <r>
    <x v="20"/>
    <n v="19108"/>
    <x v="1207"/>
    <s v="AVMX1-25177"/>
    <d v="2021-03-24T21:00:00"/>
    <x v="1424"/>
    <n v="1000"/>
    <n v="0"/>
    <n v="0"/>
  </r>
  <r>
    <x v="20"/>
    <n v="17492"/>
    <x v="1208"/>
    <s v="AVMX1-19004"/>
    <d v="2020-07-09T14:00:00"/>
    <x v="1425"/>
    <n v="200"/>
    <n v="1"/>
    <n v="0"/>
  </r>
  <r>
    <x v="20"/>
    <n v="20552"/>
    <x v="1209"/>
    <s v="AVMX1-14684"/>
    <d v="2021-11-13T00:00:00"/>
    <x v="1426"/>
    <n v="1000"/>
    <n v="0"/>
    <n v="0"/>
  </r>
  <r>
    <x v="20"/>
    <n v="12961"/>
    <x v="1210"/>
    <s v="AVMX1-21811"/>
    <d v="2018-10-19T15:00:00"/>
    <x v="1427"/>
    <n v="200"/>
    <n v="1"/>
    <n v="0"/>
  </r>
  <r>
    <x v="20"/>
    <n v="21440"/>
    <x v="1211"/>
    <s v="AVMX1-23192"/>
    <d v="2022-04-23T09:00:00"/>
    <x v="1428"/>
    <n v="1000"/>
    <n v="0"/>
    <n v="0"/>
  </r>
  <r>
    <x v="20"/>
    <n v="21439"/>
    <x v="1212"/>
    <s v="AVMX1-17574"/>
    <d v="2022-04-23T04:00:00"/>
    <x v="1429"/>
    <n v="1000"/>
    <n v="0"/>
    <n v="0"/>
  </r>
  <r>
    <x v="20"/>
    <n v="21439"/>
    <x v="1212"/>
    <s v="AVMX1-27808"/>
    <d v="2022-04-23T04:00:00"/>
    <x v="1430"/>
    <n v="1000"/>
    <n v="0"/>
    <n v="0"/>
  </r>
  <r>
    <x v="20"/>
    <n v="12820"/>
    <x v="1213"/>
    <s v="AVMX1-17000"/>
    <d v="2018-09-26T21:00:00"/>
    <x v="1431"/>
    <n v="200"/>
    <n v="1"/>
    <n v="0"/>
  </r>
  <r>
    <x v="20"/>
    <n v="12819"/>
    <x v="1214"/>
    <s v="AVMX1-18230"/>
    <d v="2018-09-27T09:00:00"/>
    <x v="1432"/>
    <n v="200"/>
    <n v="1"/>
    <n v="0"/>
  </r>
  <r>
    <x v="20"/>
    <n v="18821"/>
    <x v="1215"/>
    <s v="AVMX1-13834"/>
    <d v="2021-01-26T22:00:00"/>
    <x v="1433"/>
    <n v="1000"/>
    <n v="1"/>
    <n v="0"/>
  </r>
  <r>
    <x v="20"/>
    <n v="12821"/>
    <x v="1216"/>
    <s v="AVMX1-18127"/>
    <d v="2018-09-27T04:00:00"/>
    <x v="1434"/>
    <n v="200"/>
    <n v="1"/>
    <n v="0"/>
  </r>
  <r>
    <x v="20"/>
    <n v="20860"/>
    <x v="1217"/>
    <s v="AVMX1-25D92"/>
    <d v="2022-01-14T22:00:00"/>
    <x v="1435"/>
    <n v="1000"/>
    <n v="0"/>
    <n v="0"/>
  </r>
  <r>
    <x v="20"/>
    <n v="13856"/>
    <x v="1218"/>
    <s v="AVMX1-18771"/>
    <d v="2019-03-08T14:00:00"/>
    <x v="1436"/>
    <n v="200"/>
    <n v="1"/>
    <n v="0"/>
  </r>
  <r>
    <x v="20"/>
    <n v="20343"/>
    <x v="1219"/>
    <s v="AVMX1-21063"/>
    <d v="2021-10-13T02:00:00"/>
    <x v="1437"/>
    <n v="1000"/>
    <n v="1"/>
    <n v="0"/>
  </r>
  <r>
    <x v="20"/>
    <n v="20345"/>
    <x v="1220"/>
    <s v="AVMX1-26677"/>
    <d v="2021-10-13T23:00:00"/>
    <x v="1438"/>
    <n v="1000"/>
    <n v="1"/>
    <n v="0"/>
  </r>
  <r>
    <x v="20"/>
    <n v="20345"/>
    <x v="1220"/>
    <s v="AVMX1-27803"/>
    <d v="2021-10-13T23:00:00"/>
    <x v="1439"/>
    <n v="1000"/>
    <n v="1"/>
    <n v="0"/>
  </r>
  <r>
    <x v="20"/>
    <n v="13656"/>
    <x v="1221"/>
    <s v="AVMX1-25982"/>
    <d v="2019-02-07T14:00:00"/>
    <x v="1440"/>
    <n v="200"/>
    <n v="1"/>
    <n v="0"/>
  </r>
  <r>
    <x v="20"/>
    <n v="14661"/>
    <x v="1222"/>
    <s v="AVMX1-26435"/>
    <d v="2019-06-01T18:00:00"/>
    <x v="1441"/>
    <n v="200"/>
    <n v="1"/>
    <n v="0"/>
  </r>
  <r>
    <x v="20"/>
    <n v="14660"/>
    <x v="1223"/>
    <s v="AVMX1-19825"/>
    <d v="2019-05-31T21:00:00"/>
    <x v="1442"/>
    <n v="200"/>
    <n v="1"/>
    <n v="0"/>
  </r>
  <r>
    <x v="20"/>
    <n v="12672"/>
    <x v="1224"/>
    <s v="AVMX1-18156"/>
    <d v="2018-09-06T11:00:00"/>
    <x v="1443"/>
    <n v="200"/>
    <n v="1"/>
    <n v="0"/>
  </r>
  <r>
    <x v="20"/>
    <n v="21128"/>
    <x v="1225"/>
    <s v="AVMX1-18748"/>
    <d v="2022-03-03T22:00:00"/>
    <x v="1444"/>
    <n v="1000"/>
    <n v="1"/>
    <n v="0"/>
  </r>
  <r>
    <x v="20"/>
    <n v="18914"/>
    <x v="1226"/>
    <s v="AVMX1-19629"/>
    <d v="2021-02-17T22:00:00"/>
    <x v="1445"/>
    <n v="1000"/>
    <n v="1"/>
    <n v="0"/>
  </r>
  <r>
    <x v="20"/>
    <n v="16447"/>
    <x v="1227"/>
    <s v="AVMX1-18161"/>
    <d v="2020-01-29T00:00:00"/>
    <x v="1446"/>
    <n v="200"/>
    <n v="1"/>
    <n v="0"/>
  </r>
  <r>
    <x v="20"/>
    <n v="12191"/>
    <x v="1228"/>
    <s v="AVMX1-18132"/>
    <d v="2018-07-15T04:00:00"/>
    <x v="1447"/>
    <n v="200"/>
    <n v="1"/>
    <n v="0"/>
  </r>
  <r>
    <x v="20"/>
    <n v="12191"/>
    <x v="1228"/>
    <s v="AVMX1-21807"/>
    <d v="2018-07-15T04:00:00"/>
    <x v="1448"/>
    <n v="200"/>
    <n v="1"/>
    <n v="0"/>
  </r>
  <r>
    <x v="20"/>
    <n v="8978"/>
    <x v="1229"/>
    <s v="AVMX1-15892"/>
    <d v="2017-04-08T04:00:00"/>
    <x v="1449"/>
    <n v="200"/>
    <n v="1"/>
    <n v="0"/>
  </r>
  <r>
    <x v="20"/>
    <n v="8977"/>
    <x v="1230"/>
    <s v="AVMX1-15887"/>
    <d v="2017-04-08T04:00:00"/>
    <x v="1450"/>
    <n v="200"/>
    <n v="1"/>
    <n v="0"/>
  </r>
  <r>
    <x v="20"/>
    <n v="8030"/>
    <x v="1231"/>
    <s v="AVMX1-22428"/>
    <d v="2016-11-08T08:00:00"/>
    <x v="1451"/>
    <n v="200"/>
    <n v="1"/>
    <n v="0"/>
  </r>
  <r>
    <x v="20"/>
    <n v="7776"/>
    <x v="1232"/>
    <s v="AVMX1-12452"/>
    <d v="2016-10-07T04:00:00"/>
    <x v="1452"/>
    <n v="200"/>
    <n v="1"/>
    <n v="0"/>
  </r>
  <r>
    <x v="20"/>
    <n v="8976"/>
    <x v="1233"/>
    <s v="AVMX1-15894"/>
    <d v="2017-04-07T04:00:00"/>
    <x v="1453"/>
    <n v="200"/>
    <n v="1"/>
    <n v="0"/>
  </r>
  <r>
    <x v="20"/>
    <n v="261"/>
    <x v="1234"/>
    <s v="AVMX1-27803"/>
    <d v="2014-08-14T15:00:00"/>
    <x v="1454"/>
    <n v="200"/>
    <n v="0"/>
    <n v="0"/>
  </r>
  <r>
    <x v="21"/>
    <n v="13718"/>
    <x v="1235"/>
    <s v="AVMX1-14387"/>
    <d v="2019-03-07T13:00:00"/>
    <x v="1455"/>
    <n v="200"/>
    <n v="1"/>
    <n v="0"/>
  </r>
  <r>
    <x v="21"/>
    <n v="13718"/>
    <x v="1235"/>
    <s v="AVMX1-6054"/>
    <d v="2019-03-07T13:00:00"/>
    <x v="1456"/>
    <n v="200"/>
    <n v="1"/>
    <n v="0"/>
  </r>
  <r>
    <x v="21"/>
    <n v="6991"/>
    <x v="1236"/>
    <s v="AVMX1-14175"/>
    <d v="2016-06-06T04:00:00"/>
    <x v="1457"/>
    <n v="200"/>
    <n v="1"/>
    <n v="0"/>
  </r>
  <r>
    <x v="21"/>
    <n v="19288"/>
    <x v="1237"/>
    <s v="AVMX1-21836"/>
    <d v="2021-04-27T08:00:00"/>
    <x v="1458"/>
    <n v="1000"/>
    <n v="1"/>
    <n v="0"/>
  </r>
  <r>
    <x v="21"/>
    <n v="21066"/>
    <x v="1238"/>
    <s v="AVMX1-25719"/>
    <d v="2022-03-15T15:00:00"/>
    <x v="1459"/>
    <n v="1000"/>
    <n v="1"/>
    <n v="0"/>
  </r>
  <r>
    <x v="21"/>
    <n v="22771"/>
    <x v="1239"/>
    <s v="AVMX1-26966"/>
    <d v="2022-11-06T08:00:00"/>
    <x v="1460"/>
    <n v="1000"/>
    <n v="0"/>
    <n v="0"/>
  </r>
  <r>
    <x v="21"/>
    <n v="13019"/>
    <x v="1240"/>
    <s v="AVMX1-24933"/>
    <d v="2018-11-10T05:00:00"/>
    <x v="1461"/>
    <n v="200"/>
    <n v="0"/>
    <n v="0"/>
  </r>
  <r>
    <x v="21"/>
    <n v="13019"/>
    <x v="1240"/>
    <s v="AVMX1-KMB22"/>
    <d v="2018-11-10T05:00:00"/>
    <x v="1462"/>
    <n v="200"/>
    <n v="1"/>
    <n v="0"/>
  </r>
  <r>
    <x v="21"/>
    <n v="18878"/>
    <x v="1241"/>
    <s v="AVMX1-23929"/>
    <d v="2021-02-09T21:00:00"/>
    <x v="1463"/>
    <n v="1000"/>
    <n v="1"/>
    <n v="0"/>
  </r>
  <r>
    <x v="21"/>
    <n v="20232"/>
    <x v="1242"/>
    <s v="AVMX1-25702"/>
    <d v="2021-10-02T08:00:00"/>
    <x v="1464"/>
    <n v="1000"/>
    <n v="1"/>
    <n v="0"/>
  </r>
  <r>
    <x v="21"/>
    <n v="22471"/>
    <x v="1243"/>
    <s v="AVMX1-26991"/>
    <d v="2022-09-23T04:00:00"/>
    <x v="1465"/>
    <n v="1000"/>
    <n v="1"/>
    <n v="0"/>
  </r>
  <r>
    <x v="21"/>
    <n v="11719"/>
    <x v="1244"/>
    <s v="AVMX1-19491"/>
    <d v="2018-06-03T13:00:00"/>
    <x v="1466"/>
    <n v="200"/>
    <n v="1"/>
    <n v="0"/>
  </r>
  <r>
    <x v="21"/>
    <n v="11719"/>
    <x v="1244"/>
    <s v="AVMX1-24956"/>
    <d v="2018-06-03T13:00:00"/>
    <x v="1467"/>
    <n v="200"/>
    <n v="1"/>
    <n v="0"/>
  </r>
  <r>
    <x v="21"/>
    <n v="11719"/>
    <x v="1244"/>
    <s v="AVMX1-26229"/>
    <d v="2018-06-03T13:00:00"/>
    <x v="1468"/>
    <n v="200"/>
    <n v="1"/>
    <n v="0"/>
  </r>
  <r>
    <x v="21"/>
    <n v="20248"/>
    <x v="1245"/>
    <s v="AVMX1-VCR12"/>
    <d v="2021-09-30T04:00:00"/>
    <x v="1469"/>
    <n v="1000"/>
    <n v="1"/>
    <n v="0"/>
  </r>
  <r>
    <x v="21"/>
    <n v="22523"/>
    <x v="1246"/>
    <s v="AVMX1-23680"/>
    <d v="2022-09-30T21:00:00"/>
    <x v="1470"/>
    <n v="1000"/>
    <n v="1"/>
    <n v="0"/>
  </r>
  <r>
    <x v="22"/>
    <n v="20590"/>
    <x v="1247"/>
    <s v="AVMX1-20834"/>
    <d v="2021-11-20T08:00:00"/>
    <x v="1471"/>
    <n v="1000"/>
    <n v="1"/>
    <n v="0"/>
  </r>
  <r>
    <x v="22"/>
    <n v="21845"/>
    <x v="1248"/>
    <s v="AVMX1-26542"/>
    <d v="2022-06-01T07:00:00"/>
    <x v="1472"/>
    <n v="1000"/>
    <n v="1"/>
    <n v="0"/>
  </r>
  <r>
    <x v="22"/>
    <n v="20591"/>
    <x v="1249"/>
    <s v="AVMX1-20127"/>
    <d v="2021-11-20T00:00:00"/>
    <x v="1473"/>
    <n v="1000"/>
    <n v="1"/>
    <n v="0"/>
  </r>
  <r>
    <x v="23"/>
    <n v="18896"/>
    <x v="1250"/>
    <s v="AVMX1-20985"/>
    <d v="2021-02-23T05:00:00"/>
    <x v="1474"/>
    <n v="1000"/>
    <n v="1"/>
    <n v="0"/>
  </r>
  <r>
    <x v="23"/>
    <n v="20040"/>
    <x v="1251"/>
    <s v="AVMX1-24984"/>
    <d v="2021-08-25T21:00:00"/>
    <x v="1475"/>
    <n v="1000"/>
    <n v="1"/>
    <n v="0"/>
  </r>
  <r>
    <x v="23"/>
    <n v="16925"/>
    <x v="1252"/>
    <s v="AVMX1-21720"/>
    <d v="2020-05-06T01:00:00"/>
    <x v="1476"/>
    <n v="200"/>
    <n v="1"/>
    <n v="0"/>
  </r>
  <r>
    <x v="23"/>
    <n v="22047"/>
    <x v="1253"/>
    <s v="AVMX1-25791"/>
    <d v="2022-07-07T21:00:00"/>
    <x v="1477"/>
    <n v="1000"/>
    <n v="1"/>
    <n v="0"/>
  </r>
  <r>
    <x v="23"/>
    <n v="11920"/>
    <x v="1254"/>
    <s v="AVMX1-23896"/>
    <d v="2018-06-08T18:00:00"/>
    <x v="1478"/>
    <n v="200"/>
    <n v="1"/>
    <n v="0"/>
  </r>
  <r>
    <x v="23"/>
    <n v="18483"/>
    <x v="1255"/>
    <s v="AVMX1-23463"/>
    <d v="2020-11-26T21:00:00"/>
    <x v="1479"/>
    <n v="1000"/>
    <n v="1"/>
    <n v="0"/>
  </r>
  <r>
    <x v="23"/>
    <n v="12550"/>
    <x v="1256"/>
    <s v="AVMX1-18449"/>
    <d v="2018-08-24T22:00:00"/>
    <x v="1480"/>
    <n v="200"/>
    <n v="1"/>
    <n v="0"/>
  </r>
  <r>
    <x v="23"/>
    <n v="12550"/>
    <x v="1256"/>
    <s v="AVMX1-24129"/>
    <d v="2018-08-24T22:00:00"/>
    <x v="1481"/>
    <n v="200"/>
    <n v="1"/>
    <n v="0"/>
  </r>
  <r>
    <x v="24"/>
    <n v="4095"/>
    <x v="1257"/>
    <s v="AVMX1-10786"/>
    <d v="2015-02-05T08:00:00"/>
    <x v="1482"/>
    <n v="200"/>
    <n v="1"/>
    <n v="0"/>
  </r>
  <r>
    <x v="24"/>
    <n v="5049"/>
    <x v="1258"/>
    <s v="AVMX1-12685"/>
    <d v="2015-07-31T00:00:00"/>
    <x v="1483"/>
    <n v="200"/>
    <n v="1"/>
    <n v="0"/>
  </r>
  <r>
    <x v="24"/>
    <n v="4843"/>
    <x v="1259"/>
    <s v="AVMX1-12680"/>
    <d v="2015-06-22T00:00:00"/>
    <x v="1484"/>
    <n v="200"/>
    <n v="1"/>
    <n v="0"/>
  </r>
  <r>
    <x v="24"/>
    <n v="11464"/>
    <x v="1260"/>
    <s v="AVMX1-13770"/>
    <d v="2018-04-02T21:00:00"/>
    <x v="1485"/>
    <n v="200"/>
    <n v="1"/>
    <n v="0"/>
  </r>
  <r>
    <x v="25"/>
    <n v="17624"/>
    <x v="1261"/>
    <s v="AVMX1-16952"/>
    <d v="2020-07-25T08:00:00"/>
    <x v="1486"/>
    <n v="200"/>
    <n v="1"/>
    <n v="0"/>
  </r>
  <r>
    <x v="25"/>
    <n v="17623"/>
    <x v="1262"/>
    <s v="AVMX1-19156"/>
    <d v="2020-07-26T09:00:00"/>
    <x v="1487"/>
    <n v="200"/>
    <n v="1"/>
    <n v="0"/>
  </r>
  <r>
    <x v="26"/>
    <n v="7314"/>
    <x v="1263"/>
    <s v="AVMX1-14896"/>
    <d v="2016-08-03T04:00:00"/>
    <x v="1488"/>
    <n v="200"/>
    <n v="1"/>
    <n v="0"/>
  </r>
  <r>
    <x v="26"/>
    <n v="7314"/>
    <x v="1263"/>
    <s v="AVMX1-14897"/>
    <d v="2016-08-03T04:00:00"/>
    <x v="1489"/>
    <n v="200"/>
    <n v="1"/>
    <n v="0"/>
  </r>
  <r>
    <x v="26"/>
    <n v="7314"/>
    <x v="1263"/>
    <s v="AVMX1-19662"/>
    <d v="2016-08-03T04:00:00"/>
    <x v="1490"/>
    <n v="200"/>
    <n v="1"/>
    <n v="0"/>
  </r>
  <r>
    <x v="26"/>
    <n v="7314"/>
    <x v="1263"/>
    <s v="AVMX1-23995"/>
    <d v="2016-08-03T04:00:00"/>
    <x v="1491"/>
    <n v="200"/>
    <n v="1"/>
    <n v="0"/>
  </r>
  <r>
    <x v="26"/>
    <n v="7314"/>
    <x v="1263"/>
    <s v="AVMX1-KL230"/>
    <d v="2016-08-03T04:00:00"/>
    <x v="1492"/>
    <n v="200"/>
    <n v="1"/>
    <n v="0"/>
  </r>
  <r>
    <x v="26"/>
    <n v="353"/>
    <x v="1264"/>
    <s v="AVMX1-7238"/>
    <d v="2014-05-03T14:00:00"/>
    <x v="1493"/>
    <n v="200"/>
    <n v="1"/>
    <n v="0"/>
  </r>
  <r>
    <x v="26"/>
    <n v="9430"/>
    <x v="1265"/>
    <s v="KIOSKAV-18AOR60"/>
    <d v="2017-06-07T14:00:00"/>
    <x v="1494"/>
    <n v="200"/>
    <n v="1"/>
    <n v="0"/>
  </r>
  <r>
    <x v="26"/>
    <n v="14132"/>
    <x v="1266"/>
    <s v="AVMX1-19851"/>
    <d v="2019-04-08T14:00:00"/>
    <x v="1495"/>
    <n v="200"/>
    <n v="1"/>
    <n v="0"/>
  </r>
  <r>
    <x v="26"/>
    <n v="16338"/>
    <x v="1267"/>
    <s v="AVMX1-17565"/>
    <d v="2020-01-13T16:00:00"/>
    <x v="1496"/>
    <n v="200"/>
    <n v="1"/>
    <n v="0"/>
  </r>
  <r>
    <x v="26"/>
    <n v="348"/>
    <x v="713"/>
    <s v="AVMX1-KID294"/>
    <d v="2014-05-03T14:00:00"/>
    <x v="1497"/>
    <n v="200"/>
    <n v="1"/>
    <n v="0"/>
  </r>
  <r>
    <x v="26"/>
    <n v="729"/>
    <x v="1268"/>
    <s v="AVMX1-10431"/>
    <d v="2014-09-04T00:00:00"/>
    <x v="1498"/>
    <n v="200"/>
    <n v="1"/>
    <n v="0"/>
  </r>
  <r>
    <x v="26"/>
    <n v="730"/>
    <x v="1269"/>
    <s v="AVMX1-10481"/>
    <d v="2014-09-04T00:00:00"/>
    <x v="1499"/>
    <n v="200"/>
    <n v="1"/>
    <n v="0"/>
  </r>
  <r>
    <x v="26"/>
    <n v="12727"/>
    <x v="1270"/>
    <s v="AVMX1-18654"/>
    <d v="2018-09-12T18:00:00"/>
    <x v="1500"/>
    <n v="200"/>
    <n v="1"/>
    <n v="0"/>
  </r>
  <r>
    <x v="26"/>
    <n v="4695"/>
    <x v="1271"/>
    <s v="AVMX1-12294"/>
    <d v="2015-05-26T00:00:00"/>
    <x v="1501"/>
    <n v="200"/>
    <n v="1"/>
    <n v="0"/>
  </r>
  <r>
    <x v="27"/>
    <n v="12511"/>
    <x v="1272"/>
    <s v="AVMX1-22235"/>
    <d v="2018-08-22T13:00:00"/>
    <x v="1502"/>
    <n v="200"/>
    <n v="1"/>
    <n v="0"/>
  </r>
  <r>
    <x v="27"/>
    <n v="13385"/>
    <x v="1273"/>
    <s v="AVMX1-19192"/>
    <d v="2019-01-03T16:00:00"/>
    <x v="1503"/>
    <n v="200"/>
    <n v="1"/>
    <n v="0"/>
  </r>
  <r>
    <x v="27"/>
    <n v="17459"/>
    <x v="1274"/>
    <s v="AVMX1-22784"/>
    <d v="2020-07-24T06:00:00"/>
    <x v="1504"/>
    <n v="200"/>
    <n v="1"/>
    <n v="0"/>
  </r>
  <r>
    <x v="27"/>
    <n v="19057"/>
    <x v="1275"/>
    <s v="AVMX1-23883"/>
    <d v="2021-04-06T02:00:00"/>
    <x v="1505"/>
    <n v="1000"/>
    <n v="1"/>
    <n v="0"/>
  </r>
  <r>
    <x v="27"/>
    <n v="14954"/>
    <x v="1276"/>
    <s v="AVMX1-15517"/>
    <d v="2019-07-12T23:00:00"/>
    <x v="1506"/>
    <n v="200"/>
    <n v="1"/>
    <n v="0"/>
  </r>
  <r>
    <x v="27"/>
    <n v="20706"/>
    <x v="1277"/>
    <s v="AVMX1-21201"/>
    <d v="2021-12-16T14:00:00"/>
    <x v="1507"/>
    <n v="1000"/>
    <n v="1"/>
    <n v="0"/>
  </r>
  <r>
    <x v="27"/>
    <n v="16396"/>
    <x v="1278"/>
    <s v="AVMX1-27326"/>
    <d v="2020-02-22T14:00:00"/>
    <x v="1508"/>
    <n v="200"/>
    <n v="1"/>
    <n v="0"/>
  </r>
  <r>
    <x v="27"/>
    <n v="9714"/>
    <x v="1279"/>
    <s v="AVMX1-16440"/>
    <d v="2017-07-19T08:00:00"/>
    <x v="1509"/>
    <n v="200"/>
    <n v="1"/>
    <n v="0"/>
  </r>
  <r>
    <x v="27"/>
    <n v="3087"/>
    <x v="1280"/>
    <s v="AVMX1-10370"/>
    <d v="2014-11-23T16:00:00"/>
    <x v="1510"/>
    <n v="200"/>
    <n v="1"/>
    <n v="0"/>
  </r>
  <r>
    <x v="27"/>
    <n v="4522"/>
    <x v="1281"/>
    <s v="AVMX1-26730"/>
    <d v="2015-04-23T01:00:00"/>
    <x v="1511"/>
    <n v="200"/>
    <n v="1"/>
    <n v="0"/>
  </r>
  <r>
    <x v="27"/>
    <n v="14695"/>
    <x v="1282"/>
    <s v="AVMX1-20202"/>
    <d v="2019-06-19T23:00:00"/>
    <x v="1512"/>
    <n v="200"/>
    <n v="1"/>
    <n v="0"/>
  </r>
  <r>
    <x v="27"/>
    <n v="7176"/>
    <x v="1283"/>
    <s v="AVMX1-14541"/>
    <d v="2016-07-27T18:00:00"/>
    <x v="1513"/>
    <n v="200"/>
    <n v="1"/>
    <n v="0"/>
  </r>
  <r>
    <x v="27"/>
    <n v="7853"/>
    <x v="1284"/>
    <s v="AVMX1-14937"/>
    <d v="2016-10-14T18:00:00"/>
    <x v="1514"/>
    <n v="200"/>
    <n v="1"/>
    <n v="0"/>
  </r>
  <r>
    <x v="27"/>
    <n v="13720"/>
    <x v="1285"/>
    <s v="AVMX1-19534"/>
    <d v="2019-02-20T14:00:00"/>
    <x v="1515"/>
    <n v="200"/>
    <n v="1"/>
    <n v="0"/>
  </r>
  <r>
    <x v="27"/>
    <n v="14296"/>
    <x v="1286"/>
    <s v="AVMX1-19388"/>
    <d v="2019-04-26T23:00:00"/>
    <x v="1516"/>
    <n v="200"/>
    <n v="1"/>
    <n v="0"/>
  </r>
  <r>
    <x v="27"/>
    <n v="7035"/>
    <x v="1287"/>
    <s v="AVMX1-14295"/>
    <d v="2016-06-24T18:00:00"/>
    <x v="1517"/>
    <n v="200"/>
    <n v="1"/>
    <n v="0"/>
  </r>
  <r>
    <x v="27"/>
    <n v="3091"/>
    <x v="1288"/>
    <s v="AVMX1-14947"/>
    <d v="2014-11-23T00:00:00"/>
    <x v="1518"/>
    <n v="200"/>
    <n v="1"/>
    <n v="0"/>
  </r>
  <r>
    <x v="27"/>
    <n v="7851"/>
    <x v="1289"/>
    <s v="AVMX1-14868"/>
    <d v="2016-11-02T18:00:00"/>
    <x v="1519"/>
    <n v="200"/>
    <n v="1"/>
    <n v="0"/>
  </r>
  <r>
    <x v="27"/>
    <n v="8573"/>
    <x v="1290"/>
    <s v="AVMX1-5BJL2"/>
    <d v="2017-02-08T16:00:00"/>
    <x v="1520"/>
    <n v="200"/>
    <n v="1"/>
    <n v="0"/>
  </r>
  <r>
    <x v="27"/>
    <n v="18122"/>
    <x v="1291"/>
    <s v="AVMX1-23270"/>
    <d v="2020-10-14T16:00:00"/>
    <x v="1521"/>
    <n v="200"/>
    <n v="1"/>
    <n v="0"/>
  </r>
  <r>
    <x v="27"/>
    <n v="18121"/>
    <x v="1292"/>
    <s v="AVMX1-23269"/>
    <d v="2020-10-06T02:00:00"/>
    <x v="1522"/>
    <n v="200"/>
    <n v="1"/>
    <n v="0"/>
  </r>
  <r>
    <x v="27"/>
    <n v="19253"/>
    <x v="1293"/>
    <s v="AVMX1-23994"/>
    <d v="2021-05-05T09:00:00"/>
    <x v="1523"/>
    <n v="1000"/>
    <n v="1"/>
    <n v="0"/>
  </r>
  <r>
    <x v="27"/>
    <n v="7043"/>
    <x v="1294"/>
    <s v="AVMX1-19244"/>
    <d v="2016-06-28T18:00:00"/>
    <x v="1524"/>
    <n v="200"/>
    <n v="1"/>
    <n v="0"/>
  </r>
  <r>
    <x v="27"/>
    <n v="20278"/>
    <x v="1295"/>
    <s v="AVMX1-25223"/>
    <d v="2021-11-10T14:00:00"/>
    <x v="1525"/>
    <n v="1000"/>
    <n v="1"/>
    <n v="0"/>
  </r>
  <r>
    <x v="27"/>
    <n v="13231"/>
    <x v="1296"/>
    <s v="AVMX1-22244"/>
    <d v="2018-12-07T14:00:00"/>
    <x v="1526"/>
    <n v="200"/>
    <n v="1"/>
    <n v="0"/>
  </r>
  <r>
    <x v="27"/>
    <n v="13231"/>
    <x v="1296"/>
    <s v="AVMX1-27780"/>
    <d v="2018-12-07T14:00:00"/>
    <x v="1527"/>
    <n v="200"/>
    <n v="1"/>
    <n v="0"/>
  </r>
  <r>
    <x v="27"/>
    <n v="9886"/>
    <x v="1297"/>
    <s v="AVMX1-16436"/>
    <d v="2017-08-09T01:00:00"/>
    <x v="1528"/>
    <n v="200"/>
    <n v="1"/>
    <n v="0"/>
  </r>
  <r>
    <x v="27"/>
    <n v="9886"/>
    <x v="1297"/>
    <s v="AVMX1-23122"/>
    <d v="2017-08-09T01:00:00"/>
    <x v="1529"/>
    <n v="200"/>
    <n v="1"/>
    <n v="0"/>
  </r>
  <r>
    <x v="27"/>
    <n v="19060"/>
    <x v="1298"/>
    <s v="AVMX1-23846"/>
    <d v="2021-04-13T09:00:00"/>
    <x v="1530"/>
    <n v="1000"/>
    <n v="1"/>
    <n v="0"/>
  </r>
  <r>
    <x v="27"/>
    <n v="4663"/>
    <x v="1299"/>
    <s v="AVMX1-KID9235"/>
    <d v="2015-07-04T05:00:00"/>
    <x v="1531"/>
    <n v="200"/>
    <n v="1"/>
    <n v="0"/>
  </r>
  <r>
    <x v="27"/>
    <n v="15594"/>
    <x v="1300"/>
    <s v="AVMX1-18793"/>
    <d v="2019-10-18T06:00:00"/>
    <x v="1532"/>
    <n v="200"/>
    <n v="1"/>
    <n v="0"/>
  </r>
  <r>
    <x v="27"/>
    <n v="18894"/>
    <x v="1301"/>
    <s v="AVMX1-23176"/>
    <d v="2021-03-03T06:00:00"/>
    <x v="1533"/>
    <n v="1000"/>
    <n v="1"/>
    <n v="0"/>
  </r>
  <r>
    <x v="27"/>
    <n v="6310"/>
    <x v="1302"/>
    <s v="AVMX1-15827"/>
    <d v="2016-03-16T01:00:00"/>
    <x v="1534"/>
    <n v="200"/>
    <n v="1"/>
    <n v="0"/>
  </r>
  <r>
    <x v="27"/>
    <n v="6446"/>
    <x v="1303"/>
    <s v="KIOSKAV-SGDADTH"/>
    <d v="2016-04-01T18:00:00"/>
    <x v="1535"/>
    <n v="200"/>
    <n v="1"/>
    <n v="0"/>
  </r>
  <r>
    <x v="27"/>
    <n v="13610"/>
    <x v="1304"/>
    <s v="AVMX1-19390"/>
    <d v="2019-02-14T06:00:00"/>
    <x v="1536"/>
    <n v="200"/>
    <n v="1"/>
    <n v="0"/>
  </r>
  <r>
    <x v="27"/>
    <n v="6583"/>
    <x v="1305"/>
    <s v="AVMX1-20523"/>
    <d v="2016-04-23T15:00:00"/>
    <x v="1537"/>
    <n v="200"/>
    <n v="1"/>
    <n v="0"/>
  </r>
  <r>
    <x v="27"/>
    <n v="18723"/>
    <x v="1306"/>
    <s v="AVMX1-H7JL2"/>
    <d v="2021-01-20T22:00:00"/>
    <x v="1538"/>
    <n v="1000"/>
    <n v="1"/>
    <n v="0"/>
  </r>
  <r>
    <x v="27"/>
    <n v="16511"/>
    <x v="1307"/>
    <s v="AVMX1-21202"/>
    <d v="2020-02-13T06:00:00"/>
    <x v="1539"/>
    <n v="200"/>
    <n v="1"/>
    <n v="0"/>
  </r>
  <r>
    <x v="27"/>
    <n v="13611"/>
    <x v="1308"/>
    <s v="AVMX1-19197"/>
    <d v="2019-02-02T00:00:00"/>
    <x v="1540"/>
    <n v="200"/>
    <n v="1"/>
    <n v="0"/>
  </r>
  <r>
    <x v="27"/>
    <n v="8618"/>
    <x v="1309"/>
    <s v="AVMX1-15465"/>
    <d v="2017-02-15T00:00:00"/>
    <x v="1541"/>
    <n v="200"/>
    <n v="1"/>
    <n v="0"/>
  </r>
  <r>
    <x v="27"/>
    <n v="13026"/>
    <x v="1310"/>
    <s v="AVMX1-17964"/>
    <d v="2018-10-31T23:00:00"/>
    <x v="1542"/>
    <n v="200"/>
    <n v="1"/>
    <n v="0"/>
  </r>
  <r>
    <x v="27"/>
    <n v="12512"/>
    <x v="1311"/>
    <s v="AVMX1-21205"/>
    <d v="2018-08-22T13:00:00"/>
    <x v="1543"/>
    <n v="200"/>
    <n v="1"/>
    <n v="0"/>
  </r>
  <r>
    <x v="27"/>
    <n v="15025"/>
    <x v="1312"/>
    <s v="AVMX1-26987"/>
    <d v="2019-07-18T06:00:00"/>
    <x v="1544"/>
    <n v="200"/>
    <n v="1"/>
    <n v="0"/>
  </r>
  <r>
    <x v="27"/>
    <n v="10980"/>
    <x v="1313"/>
    <s v="AVMX1-17179"/>
    <d v="2018-01-06T16:00:00"/>
    <x v="1545"/>
    <n v="200"/>
    <n v="1"/>
    <n v="0"/>
  </r>
  <r>
    <x v="27"/>
    <n v="6990"/>
    <x v="1314"/>
    <s v="AVMX1-24460"/>
    <d v="2016-06-17T18:00:00"/>
    <x v="1546"/>
    <n v="200"/>
    <n v="1"/>
    <n v="0"/>
  </r>
  <r>
    <x v="27"/>
    <n v="13472"/>
    <x v="1315"/>
    <s v="AVMX1-19198"/>
    <d v="2019-01-16T22:00:00"/>
    <x v="1547"/>
    <n v="200"/>
    <n v="1"/>
    <n v="0"/>
  </r>
  <r>
    <x v="27"/>
    <n v="8925"/>
    <x v="1316"/>
    <s v="AVMX1-24421"/>
    <d v="2017-03-31T18:00:00"/>
    <x v="1548"/>
    <n v="200"/>
    <n v="1"/>
    <n v="0"/>
  </r>
  <r>
    <x v="27"/>
    <n v="9044"/>
    <x v="1317"/>
    <s v="AVMX1-17845"/>
    <d v="2017-04-15T01:00:00"/>
    <x v="1549"/>
    <n v="200"/>
    <n v="0"/>
    <n v="0"/>
  </r>
  <r>
    <x v="27"/>
    <n v="9044"/>
    <x v="1317"/>
    <s v="AVMX1-AF1634DA"/>
    <d v="2017-04-15T01:00:00"/>
    <x v="1550"/>
    <n v="200"/>
    <n v="1"/>
    <n v="0"/>
  </r>
  <r>
    <x v="27"/>
    <n v="6584"/>
    <x v="1318"/>
    <s v="AVMX1-13969"/>
    <d v="2016-04-22T18:00:00"/>
    <x v="1551"/>
    <n v="200"/>
    <n v="1"/>
    <n v="0"/>
  </r>
  <r>
    <x v="27"/>
    <n v="5819"/>
    <x v="1319"/>
    <s v="AVMX1-18620"/>
    <d v="2016-01-27T00:00:00"/>
    <x v="1552"/>
    <n v="200"/>
    <n v="1"/>
    <n v="0"/>
  </r>
  <r>
    <x v="27"/>
    <n v="5820"/>
    <x v="1320"/>
    <s v="AVMX1-25896"/>
    <d v="2016-01-27T00:00:00"/>
    <x v="1553"/>
    <n v="200"/>
    <n v="1"/>
    <n v="0"/>
  </r>
  <r>
    <x v="27"/>
    <n v="11855"/>
    <x v="1321"/>
    <s v="AVMX1-17746"/>
    <d v="2018-06-21T13:00:00"/>
    <x v="1554"/>
    <n v="200"/>
    <n v="1"/>
    <n v="0"/>
  </r>
  <r>
    <x v="27"/>
    <n v="13882"/>
    <x v="1322"/>
    <s v="AVMX1-19540"/>
    <d v="2019-03-20T23:00:00"/>
    <x v="1555"/>
    <n v="200"/>
    <n v="1"/>
    <n v="0"/>
  </r>
  <r>
    <x v="27"/>
    <n v="14663"/>
    <x v="1323"/>
    <s v="AVMX1-20037"/>
    <d v="2019-06-01T11:00:00"/>
    <x v="1556"/>
    <n v="200"/>
    <n v="1"/>
    <n v="0"/>
  </r>
  <r>
    <x v="27"/>
    <n v="13232"/>
    <x v="1324"/>
    <s v="AVMX1-19056"/>
    <d v="2018-12-06T16:00:00"/>
    <x v="1557"/>
    <n v="200"/>
    <n v="1"/>
    <n v="0"/>
  </r>
  <r>
    <x v="27"/>
    <n v="14295"/>
    <x v="1325"/>
    <s v="AVMX1-19873"/>
    <d v="2019-04-24T23:00:00"/>
    <x v="339"/>
    <n v="200"/>
    <n v="1"/>
    <n v="0"/>
  </r>
  <r>
    <x v="27"/>
    <n v="13883"/>
    <x v="1326"/>
    <s v="AVMX1-19535"/>
    <d v="2019-03-20T16:00:00"/>
    <x v="1558"/>
    <n v="200"/>
    <n v="1"/>
    <n v="0"/>
  </r>
  <r>
    <x v="27"/>
    <n v="14456"/>
    <x v="1327"/>
    <s v="AVMX1-20093"/>
    <d v="2019-06-07T06:00:00"/>
    <x v="1559"/>
    <n v="200"/>
    <n v="1"/>
    <n v="0"/>
  </r>
  <r>
    <x v="27"/>
    <n v="15091"/>
    <x v="1328"/>
    <s v="AVMX1-20527"/>
    <d v="2019-07-31T16:00:00"/>
    <x v="1560"/>
    <n v="200"/>
    <n v="1"/>
    <n v="0"/>
  </r>
  <r>
    <x v="27"/>
    <n v="7850"/>
    <x v="1329"/>
    <s v="AVMX1-26331"/>
    <d v="2016-10-25T18:00:00"/>
    <x v="1561"/>
    <n v="200"/>
    <n v="1"/>
    <n v="0"/>
  </r>
  <r>
    <x v="27"/>
    <n v="7499"/>
    <x v="1330"/>
    <s v="AVMX1-KID9110"/>
    <d v="2016-08-25T18:00:00"/>
    <x v="1562"/>
    <n v="200"/>
    <n v="1"/>
    <n v="0"/>
  </r>
  <r>
    <x v="27"/>
    <n v="10737"/>
    <x v="1331"/>
    <s v="AVMX1-4BHK2"/>
    <d v="2017-11-17T22:00:00"/>
    <x v="1563"/>
    <n v="200"/>
    <n v="1"/>
    <n v="0"/>
  </r>
  <r>
    <x v="27"/>
    <n v="17833"/>
    <x v="1332"/>
    <s v="AVMX1-22237"/>
    <d v="2020-09-03T09:00:00"/>
    <x v="1564"/>
    <n v="200"/>
    <n v="1"/>
    <n v="0"/>
  </r>
  <r>
    <x v="27"/>
    <n v="11710"/>
    <x v="1333"/>
    <s v="AVMX1-17700"/>
    <d v="2018-05-31T16:00:00"/>
    <x v="1565"/>
    <n v="200"/>
    <n v="1"/>
    <n v="0"/>
  </r>
  <r>
    <x v="27"/>
    <n v="18289"/>
    <x v="1334"/>
    <s v="AVMX1-23356"/>
    <d v="2020-10-31T02:00:00"/>
    <x v="1566"/>
    <n v="200"/>
    <n v="1"/>
    <n v="0"/>
  </r>
  <r>
    <x v="27"/>
    <n v="1248"/>
    <x v="1335"/>
    <s v="AVMX1-10276"/>
    <d v="2014-09-28T08:00:00"/>
    <x v="1567"/>
    <n v="200"/>
    <n v="0"/>
    <n v="0"/>
  </r>
  <r>
    <x v="27"/>
    <n v="15103"/>
    <x v="1336"/>
    <s v="AVMX1-20528"/>
    <d v="2019-07-31T16:00:00"/>
    <x v="1568"/>
    <n v="200"/>
    <n v="1"/>
    <n v="0"/>
  </r>
  <r>
    <x v="27"/>
    <n v="13386"/>
    <x v="1337"/>
    <s v="AVMX1-18947"/>
    <d v="2019-01-04T00:00:00"/>
    <x v="1569"/>
    <n v="200"/>
    <n v="1"/>
    <n v="0"/>
  </r>
  <r>
    <x v="27"/>
    <n v="8312"/>
    <x v="1338"/>
    <s v="AVMX1-13965"/>
    <d v="2016-12-29T00:00:00"/>
    <x v="1570"/>
    <n v="200"/>
    <n v="1"/>
    <n v="0"/>
  </r>
  <r>
    <x v="27"/>
    <n v="8197"/>
    <x v="1339"/>
    <s v="AVMX1-23122"/>
    <d v="2016-12-07T08:00:00"/>
    <x v="1571"/>
    <n v="200"/>
    <n v="1"/>
    <n v="0"/>
  </r>
  <r>
    <x v="27"/>
    <n v="8310"/>
    <x v="1340"/>
    <s v="AVMX1-26202"/>
    <d v="2016-12-30T00:00:00"/>
    <x v="1572"/>
    <n v="200"/>
    <n v="1"/>
    <n v="0"/>
  </r>
  <r>
    <x v="27"/>
    <n v="8311"/>
    <x v="1341"/>
    <s v="AVMX1-20736"/>
    <d v="2016-12-29T08:00:00"/>
    <x v="1573"/>
    <n v="200"/>
    <n v="1"/>
    <n v="0"/>
  </r>
  <r>
    <x v="27"/>
    <n v="8196"/>
    <x v="1342"/>
    <s v="AVMX1-20738"/>
    <d v="2016-12-08T00:00:00"/>
    <x v="1574"/>
    <n v="200"/>
    <n v="1"/>
    <n v="0"/>
  </r>
  <r>
    <x v="27"/>
    <n v="7996"/>
    <x v="1343"/>
    <s v="AVMX1-20740"/>
    <d v="2016-11-03T18:00:00"/>
    <x v="1575"/>
    <n v="200"/>
    <n v="1"/>
    <n v="0"/>
  </r>
  <r>
    <x v="27"/>
    <n v="7959"/>
    <x v="1344"/>
    <s v="AVMX1-14940"/>
    <d v="2016-09-28T18:00:00"/>
    <x v="1576"/>
    <n v="200"/>
    <n v="1"/>
    <n v="0"/>
  </r>
  <r>
    <x v="27"/>
    <n v="4871"/>
    <x v="1345"/>
    <s v="AVMX1-24943"/>
    <d v="2015-07-19T01:00:00"/>
    <x v="1577"/>
    <n v="200"/>
    <n v="1"/>
    <n v="0"/>
  </r>
  <r>
    <x v="27"/>
    <n v="4872"/>
    <x v="1346"/>
    <s v="AVMX1-10383"/>
    <d v="2015-07-18T18:00:00"/>
    <x v="1578"/>
    <n v="200"/>
    <n v="1"/>
    <n v="0"/>
  </r>
  <r>
    <x v="27"/>
    <n v="13719"/>
    <x v="1347"/>
    <s v="AVMX1-24162"/>
    <d v="2019-02-20T06:00:00"/>
    <x v="1579"/>
    <n v="200"/>
    <n v="1"/>
    <n v="0"/>
  </r>
  <r>
    <x v="27"/>
    <n v="17972"/>
    <x v="1348"/>
    <s v="AVMX1-23185"/>
    <d v="2020-09-10T11:00:00"/>
    <x v="1580"/>
    <n v="200"/>
    <n v="1"/>
    <n v="0"/>
  </r>
  <r>
    <x v="27"/>
    <n v="17412"/>
    <x v="1349"/>
    <s v="AVMX1-23123"/>
    <d v="2020-07-29T09:00:00"/>
    <x v="1581"/>
    <n v="200"/>
    <n v="1"/>
    <n v="0"/>
  </r>
  <r>
    <x v="27"/>
    <n v="11676"/>
    <x v="1350"/>
    <s v="AVMX1-15027"/>
    <d v="2018-05-01T23:00:00"/>
    <x v="1582"/>
    <n v="200"/>
    <n v="1"/>
    <n v="0"/>
  </r>
  <r>
    <x v="27"/>
    <n v="22341"/>
    <x v="1351"/>
    <s v="AVMX1-21910"/>
    <d v="2022-09-15T19:00:00"/>
    <x v="1583"/>
    <n v="1000"/>
    <n v="1"/>
    <n v="0"/>
  </r>
  <r>
    <x v="27"/>
    <n v="22340"/>
    <x v="1352"/>
    <s v="AVMX1-26993"/>
    <d v="2022-09-09T02:00:00"/>
    <x v="1584"/>
    <n v="1000"/>
    <n v="1"/>
    <n v="0"/>
  </r>
  <r>
    <x v="27"/>
    <n v="13773"/>
    <x v="1353"/>
    <s v="AVMX1-19392"/>
    <d v="2019-03-09T14:00:00"/>
    <x v="1585"/>
    <n v="200"/>
    <n v="1"/>
    <n v="0"/>
  </r>
  <r>
    <x v="27"/>
    <n v="20801"/>
    <x v="1354"/>
    <s v="AVMX1-20525"/>
    <d v="2022-01-06T22:00:00"/>
    <x v="1586"/>
    <n v="1000"/>
    <n v="0"/>
    <n v="0"/>
  </r>
  <r>
    <x v="27"/>
    <n v="11599"/>
    <x v="1355"/>
    <s v="AVMX1-17605"/>
    <d v="2018-04-19T23:00:00"/>
    <x v="1587"/>
    <n v="200"/>
    <n v="1"/>
    <n v="0"/>
  </r>
  <r>
    <x v="27"/>
    <n v="16670"/>
    <x v="1356"/>
    <s v="AVMX1-14854"/>
    <d v="2020-03-06T06:00:00"/>
    <x v="1588"/>
    <n v="200"/>
    <n v="1"/>
    <n v="0"/>
  </r>
  <r>
    <x v="27"/>
    <n v="17452"/>
    <x v="1357"/>
    <s v="AVMX1-22542"/>
    <d v="2020-07-29T16:00:00"/>
    <x v="1589"/>
    <n v="200"/>
    <n v="1"/>
    <n v="0"/>
  </r>
  <r>
    <x v="27"/>
    <n v="16805"/>
    <x v="1358"/>
    <s v="AVMX1-KID9237"/>
    <d v="2020-03-26T23:00:00"/>
    <x v="1590"/>
    <n v="200"/>
    <n v="1"/>
    <n v="0"/>
  </r>
  <r>
    <x v="27"/>
    <n v="19061"/>
    <x v="1359"/>
    <s v="AVMX1-23233"/>
    <d v="2021-04-20T02:00:00"/>
    <x v="1591"/>
    <n v="1000"/>
    <n v="1"/>
    <n v="0"/>
  </r>
  <r>
    <x v="27"/>
    <n v="16225"/>
    <x v="1360"/>
    <s v="AVMX1-21419"/>
    <d v="2020-01-09T06:00:00"/>
    <x v="1592"/>
    <n v="200"/>
    <n v="1"/>
    <n v="0"/>
  </r>
  <r>
    <x v="27"/>
    <n v="20843"/>
    <x v="1361"/>
    <s v="AVMX1-10704"/>
    <d v="2022-01-13T14:00:00"/>
    <x v="1593"/>
    <n v="1000"/>
    <n v="0"/>
    <n v="0"/>
  </r>
  <r>
    <x v="27"/>
    <n v="20843"/>
    <x v="1361"/>
    <s v="AVMX1-20526"/>
    <d v="2022-01-13T14:00:00"/>
    <x v="1594"/>
    <n v="1000"/>
    <n v="0"/>
    <n v="0"/>
  </r>
  <r>
    <x v="27"/>
    <n v="11854"/>
    <x v="1362"/>
    <s v="AVMX1-17748"/>
    <d v="2018-06-02T23:00:00"/>
    <x v="1595"/>
    <n v="200"/>
    <n v="1"/>
    <n v="0"/>
  </r>
  <r>
    <x v="27"/>
    <n v="9712"/>
    <x v="1363"/>
    <s v="AVMX1-15466"/>
    <d v="2017-07-19T01:00:00"/>
    <x v="1596"/>
    <n v="200"/>
    <n v="1"/>
    <n v="0"/>
  </r>
  <r>
    <x v="27"/>
    <n v="13098"/>
    <x v="1364"/>
    <s v="AVMX1-18946"/>
    <d v="2018-11-22T06:00:00"/>
    <x v="1597"/>
    <n v="200"/>
    <n v="1"/>
    <n v="0"/>
  </r>
  <r>
    <x v="27"/>
    <n v="4294"/>
    <x v="1365"/>
    <s v="AVMX1-19757"/>
    <d v="2015-03-25T01:00:00"/>
    <x v="1598"/>
    <n v="200"/>
    <n v="1"/>
    <n v="0"/>
  </r>
  <r>
    <x v="27"/>
    <n v="11600"/>
    <x v="1366"/>
    <s v="AVMX1-17612"/>
    <d v="2018-04-20T06:00:00"/>
    <x v="1599"/>
    <n v="200"/>
    <n v="1"/>
    <n v="0"/>
  </r>
  <r>
    <x v="27"/>
    <n v="13772"/>
    <x v="1367"/>
    <s v="AVMX1-19524"/>
    <d v="2019-02-27T22:00:00"/>
    <x v="1600"/>
    <n v="200"/>
    <n v="1"/>
    <n v="0"/>
  </r>
  <r>
    <x v="27"/>
    <n v="15240"/>
    <x v="1368"/>
    <s v="AVMX1-20739"/>
    <d v="2019-08-28T16:00:00"/>
    <x v="1601"/>
    <n v="200"/>
    <n v="1"/>
    <n v="0"/>
  </r>
  <r>
    <x v="27"/>
    <n v="16644"/>
    <x v="1369"/>
    <s v="AVMX1-23127"/>
    <d v="2020-03-26T06:00:00"/>
    <x v="1602"/>
    <n v="200"/>
    <n v="1"/>
    <n v="0"/>
  </r>
  <r>
    <x v="27"/>
    <n v="18402"/>
    <x v="1370"/>
    <s v="AVMX1-23413"/>
    <d v="2020-11-16T06:00:00"/>
    <x v="1603"/>
    <n v="1000"/>
    <n v="1"/>
    <n v="0"/>
  </r>
  <r>
    <x v="27"/>
    <n v="16645"/>
    <x v="1371"/>
    <s v="AVMX1-22512"/>
    <d v="2020-03-26T20:00:00"/>
    <x v="1604"/>
    <n v="200"/>
    <n v="1"/>
    <n v="0"/>
  </r>
  <r>
    <x v="27"/>
    <n v="4045"/>
    <x v="1372"/>
    <s v="AVMX1-21377"/>
    <d v="2015-02-16T16:00:00"/>
    <x v="1605"/>
    <n v="200"/>
    <n v="1"/>
    <n v="0"/>
  </r>
  <r>
    <x v="27"/>
    <n v="7239"/>
    <x v="1373"/>
    <s v="AVMX1-14523"/>
    <d v="2016-07-23T01:00:00"/>
    <x v="1606"/>
    <n v="200"/>
    <n v="1"/>
    <n v="0"/>
  </r>
  <r>
    <x v="27"/>
    <n v="14106"/>
    <x v="1374"/>
    <s v="AVMX1-19526"/>
    <d v="2019-04-12T23:00:00"/>
    <x v="1607"/>
    <n v="200"/>
    <n v="1"/>
    <n v="0"/>
  </r>
  <r>
    <x v="27"/>
    <n v="14107"/>
    <x v="1375"/>
    <s v="AVMX1-19864"/>
    <d v="2019-04-12T23:00:00"/>
    <x v="1608"/>
    <n v="200"/>
    <n v="1"/>
    <n v="0"/>
  </r>
  <r>
    <x v="28"/>
    <n v="11500"/>
    <x v="1376"/>
    <s v="AVMX1-19321"/>
    <d v="2018-04-06T21:00:00"/>
    <x v="1609"/>
    <n v="200"/>
    <n v="1"/>
    <n v="0"/>
  </r>
  <r>
    <x v="28"/>
    <n v="6508"/>
    <x v="1377"/>
    <s v="AVMX1-13947"/>
    <d v="2016-04-11T21:00:00"/>
    <x v="1610"/>
    <n v="200"/>
    <n v="1"/>
    <n v="0"/>
  </r>
  <r>
    <x v="28"/>
    <n v="16831"/>
    <x v="1378"/>
    <s v="AVMX1-22367"/>
    <d v="2020-04-07T16:00:00"/>
    <x v="1611"/>
    <n v="200"/>
    <n v="1"/>
    <n v="0"/>
  </r>
  <r>
    <x v="28"/>
    <n v="12883"/>
    <x v="1379"/>
    <s v="AVMX1-0QHV2"/>
    <d v="2018-10-09T18:00:00"/>
    <x v="1612"/>
    <n v="200"/>
    <n v="1"/>
    <n v="0"/>
  </r>
  <r>
    <x v="28"/>
    <n v="6020"/>
    <x v="1380"/>
    <s v="AVMX1-13623"/>
    <d v="2016-01-26T08:00:00"/>
    <x v="1613"/>
    <n v="200"/>
    <n v="1"/>
    <n v="0"/>
  </r>
  <r>
    <x v="28"/>
    <n v="14337"/>
    <x v="1381"/>
    <s v="AVMX1-20742"/>
    <d v="2019-04-22T21:00:00"/>
    <x v="1614"/>
    <n v="200"/>
    <n v="1"/>
    <n v="0"/>
  </r>
  <r>
    <x v="28"/>
    <n v="13366"/>
    <x v="1382"/>
    <s v="AVMX1-21196"/>
    <d v="2019-01-01T00:00:00"/>
    <x v="1615"/>
    <n v="200"/>
    <n v="1"/>
    <n v="0"/>
  </r>
  <r>
    <x v="28"/>
    <n v="7135"/>
    <x v="1383"/>
    <s v="AVMX1-14384"/>
    <d v="2016-07-11T12:00:00"/>
    <x v="1616"/>
    <n v="200"/>
    <n v="1"/>
    <n v="0"/>
  </r>
  <r>
    <x v="28"/>
    <n v="14891"/>
    <x v="1384"/>
    <s v="AVMX1-20463"/>
    <d v="2019-06-19T21:00:00"/>
    <x v="1617"/>
    <n v="200"/>
    <n v="1"/>
    <n v="0"/>
  </r>
  <r>
    <x v="28"/>
    <n v="16401"/>
    <x v="1385"/>
    <s v="AVMX1-19308"/>
    <d v="2020-01-23T00:00:00"/>
    <x v="1618"/>
    <n v="200"/>
    <n v="1"/>
    <n v="0"/>
  </r>
  <r>
    <x v="28"/>
    <n v="5084"/>
    <x v="1386"/>
    <s v="AVMX1-16096"/>
    <d v="2015-08-06T07:00:00"/>
    <x v="1619"/>
    <n v="200"/>
    <n v="1"/>
    <n v="0"/>
  </r>
  <r>
    <x v="28"/>
    <n v="5083"/>
    <x v="1387"/>
    <s v="AVMX1-JLHK2"/>
    <d v="2015-08-06T21:00:00"/>
    <x v="1620"/>
    <n v="200"/>
    <n v="1"/>
    <n v="0"/>
  </r>
  <r>
    <x v="29"/>
    <n v="8111"/>
    <x v="1388"/>
    <s v="AVMX1-14880"/>
    <d v="2016-12-01T16:00:00"/>
    <x v="1621"/>
    <n v="200"/>
    <n v="1"/>
    <n v="0"/>
  </r>
  <r>
    <x v="29"/>
    <n v="14475"/>
    <x v="1389"/>
    <s v="AVMX1-14027"/>
    <d v="2019-06-03T20:00:00"/>
    <x v="1622"/>
    <n v="200"/>
    <n v="1"/>
    <n v="0"/>
  </r>
  <r>
    <x v="29"/>
    <n v="12454"/>
    <x v="1390"/>
    <s v="AVMX1-17949"/>
    <d v="2018-08-20T18:00:00"/>
    <x v="1623"/>
    <n v="200"/>
    <n v="1"/>
    <n v="0"/>
  </r>
  <r>
    <x v="29"/>
    <n v="12454"/>
    <x v="1390"/>
    <s v="AVMX1-18015"/>
    <d v="2018-08-20T18:00:00"/>
    <x v="1624"/>
    <n v="200"/>
    <n v="1"/>
    <n v="0"/>
  </r>
  <r>
    <x v="29"/>
    <n v="12454"/>
    <x v="1390"/>
    <s v="AVMX1-18124"/>
    <d v="2018-08-20T18:00:00"/>
    <x v="1625"/>
    <n v="200"/>
    <n v="1"/>
    <n v="0"/>
  </r>
  <r>
    <x v="29"/>
    <n v="12454"/>
    <x v="1390"/>
    <s v="AVMX1-23210"/>
    <d v="2018-08-20T18:00:00"/>
    <x v="1626"/>
    <n v="200"/>
    <n v="1"/>
    <n v="0"/>
  </r>
  <r>
    <x v="29"/>
    <n v="12454"/>
    <x v="1390"/>
    <s v="AVMX1-25317"/>
    <d v="2018-08-20T18:00:00"/>
    <x v="1627"/>
    <n v="200"/>
    <n v="1"/>
    <n v="0"/>
  </r>
  <r>
    <x v="29"/>
    <n v="13095"/>
    <x v="1391"/>
    <s v="AVMX1-23954"/>
    <d v="2018-11-07T23:00:00"/>
    <x v="1628"/>
    <n v="200"/>
    <n v="1"/>
    <n v="0"/>
  </r>
  <r>
    <x v="29"/>
    <n v="15646"/>
    <x v="1392"/>
    <s v="AVMX1-20609"/>
    <d v="2019-09-30T21:00:00"/>
    <x v="1629"/>
    <n v="200"/>
    <n v="1"/>
    <n v="0"/>
  </r>
  <r>
    <x v="29"/>
    <n v="16660"/>
    <x v="1393"/>
    <s v="AVMX1-12560"/>
    <d v="2020-02-27T23:00:00"/>
    <x v="1630"/>
    <n v="200"/>
    <n v="1"/>
    <n v="0"/>
  </r>
  <r>
    <x v="29"/>
    <n v="18090"/>
    <x v="1394"/>
    <s v="AVMX1-23028"/>
    <d v="2020-09-22T14:00:00"/>
    <x v="1631"/>
    <n v="200"/>
    <n v="1"/>
    <n v="0"/>
  </r>
  <r>
    <x v="29"/>
    <n v="18090"/>
    <x v="1394"/>
    <s v="AVMX1-23029"/>
    <d v="2020-09-22T14:00:00"/>
    <x v="1632"/>
    <n v="200"/>
    <n v="1"/>
    <n v="0"/>
  </r>
  <r>
    <x v="29"/>
    <n v="12455"/>
    <x v="1395"/>
    <s v="AVMX1-17951"/>
    <d v="2018-08-18T17:00:00"/>
    <x v="1633"/>
    <n v="200"/>
    <n v="1"/>
    <n v="0"/>
  </r>
  <r>
    <x v="29"/>
    <n v="12455"/>
    <x v="1395"/>
    <s v="AVMX1-18032"/>
    <d v="2018-08-18T17:00:00"/>
    <x v="1634"/>
    <n v="200"/>
    <n v="1"/>
    <n v="0"/>
  </r>
  <r>
    <x v="29"/>
    <n v="12455"/>
    <x v="1395"/>
    <s v="AVMX1-18033"/>
    <d v="2018-08-18T17:00:00"/>
    <x v="1635"/>
    <n v="200"/>
    <n v="1"/>
    <n v="0"/>
  </r>
  <r>
    <x v="29"/>
    <n v="12455"/>
    <x v="1395"/>
    <s v="AVMX1-18035"/>
    <d v="2018-08-18T17:00:00"/>
    <x v="1636"/>
    <n v="200"/>
    <n v="1"/>
    <n v="0"/>
  </r>
  <r>
    <x v="29"/>
    <n v="13449"/>
    <x v="1396"/>
    <s v="AVMX1-12568"/>
    <d v="2019-01-15T07:00:00"/>
    <x v="1637"/>
    <n v="200"/>
    <n v="1"/>
    <n v="0"/>
  </r>
  <r>
    <x v="29"/>
    <n v="14327"/>
    <x v="1397"/>
    <s v="AVMX1-12564"/>
    <d v="2019-04-22T13:00:00"/>
    <x v="1638"/>
    <n v="200"/>
    <n v="1"/>
    <n v="0"/>
  </r>
  <r>
    <x v="29"/>
    <n v="9138"/>
    <x v="1398"/>
    <s v="AVMX1-12723"/>
    <d v="2017-05-15T14:00:00"/>
    <x v="1639"/>
    <n v="200"/>
    <n v="1"/>
    <n v="0"/>
  </r>
  <r>
    <x v="29"/>
    <n v="4448"/>
    <x v="1399"/>
    <s v="AVMX1-12276"/>
    <d v="2015-04-13T14:00:00"/>
    <x v="1640"/>
    <n v="200"/>
    <n v="0"/>
    <n v="0"/>
  </r>
  <r>
    <x v="29"/>
    <n v="4448"/>
    <x v="1399"/>
    <s v="AVMX1-21759"/>
    <d v="2015-04-13T14:00:00"/>
    <x v="1641"/>
    <n v="200"/>
    <n v="1"/>
    <n v="0"/>
  </r>
  <r>
    <x v="29"/>
    <n v="4449"/>
    <x v="1400"/>
    <s v="AVMX1-21425"/>
    <d v="2015-04-13T21:00:00"/>
    <x v="1642"/>
    <n v="200"/>
    <n v="1"/>
    <n v="0"/>
  </r>
  <r>
    <x v="29"/>
    <n v="12626"/>
    <x v="1401"/>
    <s v="AVMX1-18362"/>
    <d v="2018-08-30T20:00:00"/>
    <x v="1643"/>
    <n v="200"/>
    <n v="1"/>
    <n v="0"/>
  </r>
  <r>
    <x v="29"/>
    <n v="6114"/>
    <x v="1402"/>
    <s v="AVMX1-13703"/>
    <d v="2016-02-15T16:00:00"/>
    <x v="1644"/>
    <n v="200"/>
    <n v="1"/>
    <n v="0"/>
  </r>
  <r>
    <x v="29"/>
    <n v="6115"/>
    <x v="1403"/>
    <s v="AVMX1-13619"/>
    <d v="2016-02-15T16:00:00"/>
    <x v="1645"/>
    <n v="200"/>
    <n v="1"/>
    <n v="0"/>
  </r>
  <r>
    <x v="29"/>
    <n v="6071"/>
    <x v="1404"/>
    <s v="AVMX1-18351"/>
    <d v="2016-02-11T16:00:00"/>
    <x v="1646"/>
    <n v="200"/>
    <n v="1"/>
    <n v="0"/>
  </r>
  <r>
    <x v="29"/>
    <n v="8981"/>
    <x v="1405"/>
    <s v="AVMX1-15557"/>
    <d v="2017-04-10T21:00:00"/>
    <x v="1647"/>
    <n v="200"/>
    <n v="1"/>
    <n v="0"/>
  </r>
  <r>
    <x v="29"/>
    <n v="8982"/>
    <x v="1406"/>
    <s v="AVMX1-15666"/>
    <d v="2017-04-10T14:00:00"/>
    <x v="1648"/>
    <n v="200"/>
    <n v="1"/>
    <n v="0"/>
  </r>
  <r>
    <x v="29"/>
    <n v="9768"/>
    <x v="1407"/>
    <s v="AVMX1-16473"/>
    <d v="2017-07-28T21:00:00"/>
    <x v="1649"/>
    <n v="200"/>
    <n v="1"/>
    <n v="0"/>
  </r>
  <r>
    <x v="29"/>
    <n v="9914"/>
    <x v="1408"/>
    <s v="AVMX1-KID7032"/>
    <d v="2017-09-13T04:00:00"/>
    <x v="1650"/>
    <n v="200"/>
    <n v="1"/>
    <n v="0"/>
  </r>
  <r>
    <x v="29"/>
    <n v="15129"/>
    <x v="1409"/>
    <s v="AVMX1-16491"/>
    <d v="2019-07-26T20:00:00"/>
    <x v="1651"/>
    <n v="200"/>
    <n v="1"/>
    <n v="0"/>
  </r>
  <r>
    <x v="30"/>
    <n v="22425"/>
    <x v="1410"/>
    <s v="AVMX1-11229"/>
    <d v="2022-09-13T21:00:00"/>
    <x v="1652"/>
    <n v="1000"/>
    <n v="1"/>
    <n v="0"/>
  </r>
  <r>
    <x v="30"/>
    <n v="22424"/>
    <x v="1411"/>
    <s v="AVMX1-13617"/>
    <d v="2022-09-14T18:00:00"/>
    <x v="1653"/>
    <n v="1000"/>
    <n v="1"/>
    <n v="0"/>
  </r>
  <r>
    <x v="31"/>
    <n v="19135"/>
    <x v="1412"/>
    <s v="AVMX1-23447"/>
    <d v="2021-04-01T01:00:00"/>
    <x v="1654"/>
    <n v="1000"/>
    <n v="1"/>
    <n v="0"/>
  </r>
  <r>
    <x v="31"/>
    <n v="20877"/>
    <x v="1413"/>
    <s v="AVMX1-23608"/>
    <d v="2022-01-20T21:00:00"/>
    <x v="1655"/>
    <n v="1000"/>
    <n v="1"/>
    <n v="0"/>
  </r>
  <r>
    <x v="31"/>
    <n v="20762"/>
    <x v="1414"/>
    <s v="AVMX1-12379"/>
    <d v="2021-12-21T16:00:00"/>
    <x v="1656"/>
    <n v="1000"/>
    <n v="1"/>
    <n v="0"/>
  </r>
  <r>
    <x v="31"/>
    <n v="19910"/>
    <x v="1415"/>
    <s v="AVMX1-17777"/>
    <d v="2021-08-05T15:00:00"/>
    <x v="1657"/>
    <n v="1000"/>
    <n v="1"/>
    <n v="0"/>
  </r>
  <r>
    <x v="31"/>
    <n v="19910"/>
    <x v="1415"/>
    <s v="AVMX1-27055"/>
    <d v="2021-08-05T15:00:00"/>
    <x v="1658"/>
    <n v="1000"/>
    <n v="1"/>
    <n v="0"/>
  </r>
  <r>
    <x v="32"/>
    <n v="5155"/>
    <x v="1416"/>
    <s v="AVMX1-10142"/>
    <d v="2015-09-03T21:00:00"/>
    <x v="126"/>
    <n v="200"/>
    <n v="0"/>
    <n v="0"/>
  </r>
  <r>
    <x v="33"/>
    <n v="4799"/>
    <x v="1417"/>
    <s v="AVMX1-12459"/>
    <d v="2015-06-15T21:00:00"/>
    <x v="1659"/>
    <n v="200"/>
    <n v="1"/>
    <n v="0"/>
  </r>
  <r>
    <x v="34"/>
    <n v="8"/>
    <x v="1418"/>
    <s v="AVMX1-52ZC2"/>
    <d v="2014-05-21T04:00:00"/>
    <x v="1660"/>
    <n v="200"/>
    <n v="1"/>
    <n v="0"/>
  </r>
  <r>
    <x v="34"/>
    <n v="18405"/>
    <x v="1419"/>
    <s v="AVMX1-19234"/>
    <d v="2020-11-15T13:00:00"/>
    <x v="1661"/>
    <n v="1000"/>
    <n v="1"/>
    <n v="0"/>
  </r>
  <r>
    <x v="34"/>
    <n v="7142"/>
    <x v="1420"/>
    <s v="AVMX1-14109"/>
    <d v="2016-07-21T04:00:00"/>
    <x v="1662"/>
    <n v="200"/>
    <n v="1"/>
    <n v="0"/>
  </r>
  <r>
    <x v="34"/>
    <n v="18253"/>
    <x v="1421"/>
    <s v="AVMX1-18844"/>
    <d v="2020-10-25T08:00:00"/>
    <x v="1663"/>
    <n v="200"/>
    <n v="1"/>
    <n v="0"/>
  </r>
  <r>
    <x v="34"/>
    <n v="7221"/>
    <x v="1422"/>
    <s v="AVMX1-14967"/>
    <d v="2016-08-19T08:00:00"/>
    <x v="1664"/>
    <n v="200"/>
    <n v="1"/>
    <n v="0"/>
  </r>
  <r>
    <x v="34"/>
    <n v="7221"/>
    <x v="1422"/>
    <s v="AVMX1-15006"/>
    <d v="2016-08-19T08:00:00"/>
    <x v="1665"/>
    <n v="200"/>
    <n v="1"/>
    <n v="0"/>
  </r>
  <r>
    <x v="34"/>
    <n v="7221"/>
    <x v="1422"/>
    <s v="AVMX1-15602"/>
    <d v="2016-08-19T08:00:00"/>
    <x v="1666"/>
    <n v="200"/>
    <n v="1"/>
    <n v="0"/>
  </r>
  <r>
    <x v="34"/>
    <n v="7222"/>
    <x v="1423"/>
    <s v="AVMX1-15008"/>
    <d v="2016-08-18T18:00:00"/>
    <x v="1667"/>
    <n v="200"/>
    <n v="1"/>
    <n v="0"/>
  </r>
  <r>
    <x v="34"/>
    <n v="7222"/>
    <x v="1423"/>
    <s v="AVMX1-L6HK2"/>
    <d v="2016-08-18T18:00:00"/>
    <x v="1668"/>
    <n v="200"/>
    <n v="1"/>
    <n v="0"/>
  </r>
  <r>
    <x v="34"/>
    <n v="7962"/>
    <x v="1424"/>
    <s v="AVMX1-15225"/>
    <d v="2016-12-10T08:00:00"/>
    <x v="1669"/>
    <n v="200"/>
    <n v="1"/>
    <n v="0"/>
  </r>
  <r>
    <x v="34"/>
    <n v="7359"/>
    <x v="1425"/>
    <s v="AVMX1-14113"/>
    <d v="2016-09-03T04:00:00"/>
    <x v="1670"/>
    <n v="200"/>
    <n v="1"/>
    <n v="0"/>
  </r>
  <r>
    <x v="34"/>
    <n v="17649"/>
    <x v="1426"/>
    <s v="AVMX1-26038"/>
    <d v="2020-08-11T01:00:00"/>
    <x v="1671"/>
    <n v="200"/>
    <n v="1"/>
    <n v="0"/>
  </r>
  <r>
    <x v="34"/>
    <n v="12246"/>
    <x v="1427"/>
    <s v="AVMX1-18194"/>
    <d v="2018-07-26T15:00:00"/>
    <x v="1672"/>
    <n v="200"/>
    <n v="1"/>
    <n v="0"/>
  </r>
  <r>
    <x v="34"/>
    <n v="19937"/>
    <x v="1428"/>
    <s v="AVMX1-15883"/>
    <d v="2021-08-10T08:00:00"/>
    <x v="1673"/>
    <n v="1000"/>
    <n v="1"/>
    <n v="0"/>
  </r>
  <r>
    <x v="34"/>
    <n v="20681"/>
    <x v="1429"/>
    <s v="AVMX1-10341"/>
    <d v="2021-12-09T16:00:00"/>
    <x v="1674"/>
    <n v="1000"/>
    <n v="1"/>
    <n v="0"/>
  </r>
  <r>
    <x v="34"/>
    <n v="20023"/>
    <x v="1430"/>
    <s v="AVMX1-KID6653"/>
    <d v="2021-08-26T22:00:00"/>
    <x v="1675"/>
    <n v="1000"/>
    <n v="1"/>
    <n v="0"/>
  </r>
  <r>
    <x v="34"/>
    <n v="12471"/>
    <x v="1431"/>
    <s v="AVMX1-18447"/>
    <d v="2018-09-04T08:00:00"/>
    <x v="1676"/>
    <n v="200"/>
    <n v="1"/>
    <n v="0"/>
  </r>
  <r>
    <x v="34"/>
    <n v="12473"/>
    <x v="1432"/>
    <s v="AVMX1-26970"/>
    <d v="2018-08-14T04:00:00"/>
    <x v="1677"/>
    <n v="200"/>
    <n v="1"/>
    <n v="0"/>
  </r>
  <r>
    <x v="34"/>
    <n v="18114"/>
    <x v="1433"/>
    <s v="AVMX1-13966"/>
    <d v="2020-11-01T08:00:00"/>
    <x v="1678"/>
    <n v="1000"/>
    <n v="1"/>
    <n v="0"/>
  </r>
  <r>
    <x v="34"/>
    <n v="12472"/>
    <x v="1434"/>
    <s v="AVMX1-18443"/>
    <d v="2018-09-04T08:00:00"/>
    <x v="1679"/>
    <n v="200"/>
    <n v="1"/>
    <n v="0"/>
  </r>
  <r>
    <x v="34"/>
    <n v="12470"/>
    <x v="1435"/>
    <s v="AVMX1-18448"/>
    <d v="2018-08-14T04:00:00"/>
    <x v="1680"/>
    <n v="200"/>
    <n v="1"/>
    <n v="0"/>
  </r>
  <r>
    <x v="34"/>
    <n v="7358"/>
    <x v="1436"/>
    <s v="AVMX1-14114"/>
    <d v="2016-10-01T11:00:00"/>
    <x v="1681"/>
    <n v="200"/>
    <n v="1"/>
    <n v="0"/>
  </r>
  <r>
    <x v="34"/>
    <n v="4141"/>
    <x v="1437"/>
    <s v="AVMX1-19233"/>
    <d v="2015-04-08T01:00:00"/>
    <x v="1682"/>
    <n v="200"/>
    <n v="1"/>
    <n v="0"/>
  </r>
  <r>
    <x v="34"/>
    <n v="20022"/>
    <x v="1438"/>
    <s v="AVMX1-KID10444"/>
    <d v="2021-08-26T01:00:00"/>
    <x v="1683"/>
    <n v="1000"/>
    <n v="1"/>
    <n v="0"/>
  </r>
  <r>
    <x v="34"/>
    <n v="14929"/>
    <x v="1439"/>
    <s v="AVMX1-15437"/>
    <d v="2019-07-09T15:00:00"/>
    <x v="1684"/>
    <n v="200"/>
    <n v="1"/>
    <n v="0"/>
  </r>
  <r>
    <x v="34"/>
    <n v="16949"/>
    <x v="1440"/>
    <s v="AVMX1-15442"/>
    <d v="2020-06-07T01:00:00"/>
    <x v="1685"/>
    <n v="200"/>
    <n v="1"/>
    <n v="0"/>
  </r>
  <r>
    <x v="34"/>
    <n v="21621"/>
    <x v="1441"/>
    <s v="AVMX1-6CJL2"/>
    <d v="2022-04-29T14:00:00"/>
    <x v="1686"/>
    <n v="1000"/>
    <n v="1"/>
    <n v="0"/>
  </r>
  <r>
    <x v="34"/>
    <n v="12021"/>
    <x v="1442"/>
    <s v="AVMX1-19242"/>
    <d v="2018-06-20T18:00:00"/>
    <x v="1687"/>
    <n v="200"/>
    <n v="1"/>
    <n v="0"/>
  </r>
  <r>
    <x v="34"/>
    <n v="16389"/>
    <x v="1443"/>
    <s v="AVMX1-24622"/>
    <d v="2020-02-02T05:00:00"/>
    <x v="1688"/>
    <n v="200"/>
    <n v="1"/>
    <n v="0"/>
  </r>
  <r>
    <x v="34"/>
    <n v="19119"/>
    <x v="1444"/>
    <s v="AVMX1-12584"/>
    <d v="2021-04-11T01:00:00"/>
    <x v="1689"/>
    <n v="1000"/>
    <n v="1"/>
    <n v="0"/>
  </r>
  <r>
    <x v="34"/>
    <n v="18708"/>
    <x v="1445"/>
    <s v="KIOSKAV-FKNL4HG"/>
    <d v="2021-01-19T13:00:00"/>
    <x v="1690"/>
    <n v="1000"/>
    <n v="1"/>
    <n v="0"/>
  </r>
  <r>
    <x v="34"/>
    <n v="2925"/>
    <x v="1446"/>
    <s v="AVMX1-11510"/>
    <d v="2014-12-09T16:00:00"/>
    <x v="1691"/>
    <n v="200"/>
    <n v="1"/>
    <n v="0"/>
  </r>
  <r>
    <x v="34"/>
    <n v="21434"/>
    <x v="1447"/>
    <s v="AVMX1-15800"/>
    <d v="2022-04-22T11:00:00"/>
    <x v="1692"/>
    <n v="1000"/>
    <n v="0"/>
    <n v="0"/>
  </r>
  <r>
    <x v="34"/>
    <n v="21434"/>
    <x v="1447"/>
    <s v="AVMX1-15817"/>
    <d v="2022-04-22T11:00:00"/>
    <x v="1693"/>
    <n v="1000"/>
    <n v="1"/>
    <n v="0"/>
  </r>
  <r>
    <x v="34"/>
    <n v="8178"/>
    <x v="1448"/>
    <s v="AVMX1-16829"/>
    <d v="2017-01-24T00:00:00"/>
    <x v="1694"/>
    <n v="200"/>
    <n v="1"/>
    <n v="0"/>
  </r>
  <r>
    <x v="34"/>
    <n v="8178"/>
    <x v="1448"/>
    <s v="AVMX1-18834"/>
    <d v="2017-01-24T00:00:00"/>
    <x v="1695"/>
    <n v="200"/>
    <n v="1"/>
    <n v="0"/>
  </r>
  <r>
    <x v="34"/>
    <n v="15814"/>
    <x v="1449"/>
    <s v="AVMX1-6BJL2"/>
    <d v="2019-11-05T05:00:00"/>
    <x v="1696"/>
    <n v="200"/>
    <n v="1"/>
    <n v="0"/>
  </r>
  <r>
    <x v="34"/>
    <n v="15840"/>
    <x v="1450"/>
    <s v="AVMX1-18442"/>
    <d v="2019-10-31T01:00:00"/>
    <x v="1697"/>
    <n v="200"/>
    <n v="1"/>
    <n v="0"/>
  </r>
  <r>
    <x v="34"/>
    <n v="6565"/>
    <x v="1451"/>
    <s v="AVMX1-14042"/>
    <d v="2016-05-24T04:00:00"/>
    <x v="1698"/>
    <n v="200"/>
    <n v="1"/>
    <n v="0"/>
  </r>
  <r>
    <x v="34"/>
    <n v="18445"/>
    <x v="1452"/>
    <s v="AVMX1-26551"/>
    <d v="2020-11-29T13:00:00"/>
    <x v="1699"/>
    <n v="1000"/>
    <n v="1"/>
    <n v="0"/>
  </r>
  <r>
    <x v="35"/>
    <n v="22648"/>
    <x v="1453"/>
    <s v="AVMX1-27651"/>
    <d v="2022-10-21T17:00:00"/>
    <x v="1700"/>
    <n v="1000"/>
    <n v="0"/>
    <n v="0"/>
  </r>
  <r>
    <x v="35"/>
    <n v="17481"/>
    <x v="1454"/>
    <s v="AVMX1-16999"/>
    <d v="2020-07-04T01:00:00"/>
    <x v="1701"/>
    <n v="200"/>
    <n v="1"/>
    <n v="0"/>
  </r>
  <r>
    <x v="35"/>
    <n v="17481"/>
    <x v="1454"/>
    <s v="AVMX1-23217"/>
    <d v="2020-07-04T01:00:00"/>
    <x v="1702"/>
    <n v="200"/>
    <n v="1"/>
    <n v="0"/>
  </r>
  <r>
    <x v="35"/>
    <n v="17534"/>
    <x v="1455"/>
    <s v="KIOSKAV-VANRFTL"/>
    <d v="2017-10-23T01:00:00"/>
    <x v="1703"/>
    <n v="200"/>
    <n v="1"/>
    <n v="0"/>
  </r>
  <r>
    <x v="36"/>
    <n v="21744"/>
    <x v="1456"/>
    <s v="AVMX1-14024"/>
    <d v="2022-05-17T14:00:00"/>
    <x v="1704"/>
    <n v="1000"/>
    <n v="1"/>
    <n v="0"/>
  </r>
  <r>
    <x v="36"/>
    <n v="11656"/>
    <x v="1457"/>
    <s v="AVMX1-17517"/>
    <d v="2018-04-25T07:00:00"/>
    <x v="1705"/>
    <n v="200"/>
    <n v="1"/>
    <n v="0"/>
  </r>
  <r>
    <x v="36"/>
    <n v="13479"/>
    <x v="1458"/>
    <s v="AVMX1-14403"/>
    <d v="2019-01-21T00:00:00"/>
    <x v="1706"/>
    <n v="200"/>
    <n v="1"/>
    <n v="0"/>
  </r>
  <r>
    <x v="36"/>
    <n v="10813"/>
    <x v="1459"/>
    <s v="AVMX1-16823"/>
    <d v="2017-12-04T16:00:00"/>
    <x v="1707"/>
    <n v="200"/>
    <n v="1"/>
    <n v="0"/>
  </r>
  <r>
    <x v="36"/>
    <n v="10814"/>
    <x v="1460"/>
    <s v="AVMX1-16824"/>
    <d v="2017-12-05T16:00:00"/>
    <x v="1708"/>
    <n v="200"/>
    <n v="1"/>
    <n v="0"/>
  </r>
  <r>
    <x v="36"/>
    <n v="20635"/>
    <x v="1461"/>
    <s v="AVMX1-24907"/>
    <d v="2021-11-30T08:00:00"/>
    <x v="1709"/>
    <n v="1000"/>
    <n v="1"/>
    <n v="0"/>
  </r>
  <r>
    <x v="36"/>
    <n v="16521"/>
    <x v="1462"/>
    <s v="AVMX1-12466"/>
    <d v="2020-02-07T00:00:00"/>
    <x v="1710"/>
    <n v="200"/>
    <n v="0"/>
    <n v="0"/>
  </r>
  <r>
    <x v="36"/>
    <n v="15083"/>
    <x v="1463"/>
    <s v="AVMX1-24043"/>
    <d v="2019-07-14T07:00:00"/>
    <x v="1711"/>
    <n v="200"/>
    <n v="1"/>
    <n v="0"/>
  </r>
  <r>
    <x v="36"/>
    <n v="4507"/>
    <x v="1464"/>
    <s v="AVMX1-12251"/>
    <d v="2015-04-20T04:00:00"/>
    <x v="1712"/>
    <n v="200"/>
    <n v="1"/>
    <n v="0"/>
  </r>
  <r>
    <x v="36"/>
    <n v="4507"/>
    <x v="1464"/>
    <s v="AVMX1-KID10471"/>
    <d v="2015-04-20T04:00:00"/>
    <x v="1713"/>
    <n v="200"/>
    <n v="1"/>
    <n v="0"/>
  </r>
  <r>
    <x v="36"/>
    <n v="4508"/>
    <x v="1465"/>
    <s v="AVMX1-12255"/>
    <d v="2015-04-20T04:00:00"/>
    <x v="1714"/>
    <n v="200"/>
    <n v="1"/>
    <n v="0"/>
  </r>
  <r>
    <x v="36"/>
    <n v="18241"/>
    <x v="1466"/>
    <s v="AVMX1-21948"/>
    <d v="2020-10-15T21:00:00"/>
    <x v="1715"/>
    <n v="200"/>
    <n v="1"/>
    <n v="0"/>
  </r>
  <r>
    <x v="36"/>
    <n v="18241"/>
    <x v="1466"/>
    <s v="AVMX1-21950"/>
    <d v="2020-10-15T21:00:00"/>
    <x v="1716"/>
    <n v="200"/>
    <n v="1"/>
    <n v="0"/>
  </r>
  <r>
    <x v="36"/>
    <n v="12155"/>
    <x v="1467"/>
    <s v="AVMX1-18601"/>
    <d v="2018-07-12T21:00:00"/>
    <x v="1717"/>
    <n v="200"/>
    <n v="1"/>
    <n v="0"/>
  </r>
  <r>
    <x v="36"/>
    <n v="16132"/>
    <x v="1468"/>
    <s v="AVMX1-21415"/>
    <d v="2019-12-12T00:00:00"/>
    <x v="1718"/>
    <n v="200"/>
    <n v="1"/>
    <n v="0"/>
  </r>
  <r>
    <x v="36"/>
    <n v="14651"/>
    <x v="1469"/>
    <s v="AVMX1-11353"/>
    <d v="2019-05-31T18:00:00"/>
    <x v="1719"/>
    <n v="200"/>
    <n v="1"/>
    <n v="0"/>
  </r>
  <r>
    <x v="36"/>
    <n v="16069"/>
    <x v="1470"/>
    <s v="AVMX1-21304"/>
    <d v="2019-11-26T16:00:00"/>
    <x v="1720"/>
    <n v="200"/>
    <n v="1"/>
    <n v="0"/>
  </r>
  <r>
    <x v="36"/>
    <n v="10337"/>
    <x v="1471"/>
    <s v="AVMX1-12874"/>
    <d v="2017-09-15T21:00:00"/>
    <x v="1721"/>
    <n v="200"/>
    <n v="1"/>
    <n v="0"/>
  </r>
  <r>
    <x v="36"/>
    <n v="9589"/>
    <x v="1472"/>
    <s v="AVMX1-15401"/>
    <d v="2017-06-27T14:00:00"/>
    <x v="1722"/>
    <n v="200"/>
    <n v="0"/>
    <n v="0"/>
  </r>
  <r>
    <x v="36"/>
    <n v="9589"/>
    <x v="1472"/>
    <s v="AVMX1-15409"/>
    <d v="2017-06-27T14:00:00"/>
    <x v="1723"/>
    <n v="200"/>
    <n v="1"/>
    <n v="0"/>
  </r>
  <r>
    <x v="36"/>
    <n v="8371"/>
    <x v="1178"/>
    <s v="AVMX1-27316"/>
    <d v="2017-01-03T08:00:00"/>
    <x v="1724"/>
    <n v="200"/>
    <n v="1"/>
    <n v="0"/>
  </r>
  <r>
    <x v="36"/>
    <n v="22895"/>
    <x v="1473"/>
    <s v="AVMX1-26114"/>
    <d v="2022-11-28T16:00:00"/>
    <x v="1725"/>
    <n v="1000"/>
    <n v="1"/>
    <n v="0"/>
  </r>
  <r>
    <x v="36"/>
    <n v="7436"/>
    <x v="1474"/>
    <s v="AVMX1-14019"/>
    <d v="2016-08-18T00:00:00"/>
    <x v="1726"/>
    <n v="200"/>
    <n v="1"/>
    <n v="0"/>
  </r>
  <r>
    <x v="36"/>
    <n v="19139"/>
    <x v="1475"/>
    <s v="AVMX1-14400"/>
    <d v="2021-03-31T14:00:00"/>
    <x v="1727"/>
    <n v="1000"/>
    <n v="1"/>
    <n v="0"/>
  </r>
  <r>
    <x v="36"/>
    <n v="12846"/>
    <x v="1476"/>
    <s v="AVMX1-21725"/>
    <d v="2018-10-01T14:00:00"/>
    <x v="1728"/>
    <n v="200"/>
    <n v="1"/>
    <n v="0"/>
  </r>
  <r>
    <x v="36"/>
    <n v="16079"/>
    <x v="1477"/>
    <s v="AVMX1-21414"/>
    <d v="2019-12-01T08:00:00"/>
    <x v="1729"/>
    <n v="200"/>
    <n v="1"/>
    <n v="0"/>
  </r>
  <r>
    <x v="36"/>
    <n v="3312"/>
    <x v="1478"/>
    <s v="AVMX1-21114"/>
    <d v="2014-05-03T14:00:00"/>
    <x v="1730"/>
    <n v="200"/>
    <n v="0"/>
    <n v="0"/>
  </r>
  <r>
    <x v="36"/>
    <n v="18834"/>
    <x v="1479"/>
    <s v="AVMX1-21729"/>
    <d v="2021-02-03T00:00:00"/>
    <x v="1731"/>
    <n v="1000"/>
    <n v="1"/>
    <n v="0"/>
  </r>
  <r>
    <x v="36"/>
    <n v="12364"/>
    <x v="1480"/>
    <s v="AVMX1-11837"/>
    <d v="2018-08-02T14:00:00"/>
    <x v="1732"/>
    <n v="200"/>
    <n v="1"/>
    <n v="0"/>
  </r>
  <r>
    <x v="36"/>
    <n v="10227"/>
    <x v="1481"/>
    <s v="AVMX1-21333"/>
    <d v="2017-09-05T14:00:00"/>
    <x v="1733"/>
    <n v="200"/>
    <n v="1"/>
    <n v="0"/>
  </r>
  <r>
    <x v="36"/>
    <n v="6975"/>
    <x v="1482"/>
    <s v="AVMX1-14404"/>
    <d v="2016-06-15T07:00:00"/>
    <x v="1734"/>
    <n v="200"/>
    <n v="0"/>
    <n v="0"/>
  </r>
  <r>
    <x v="36"/>
    <n v="10495"/>
    <x v="1483"/>
    <s v="AVMX1-11350"/>
    <d v="2017-10-10T21:00:00"/>
    <x v="1735"/>
    <n v="200"/>
    <n v="1"/>
    <n v="0"/>
  </r>
  <r>
    <x v="36"/>
    <n v="11174"/>
    <x v="1484"/>
    <s v="AVMX1-17070"/>
    <d v="2018-02-15T00:00:00"/>
    <x v="1736"/>
    <n v="200"/>
    <n v="1"/>
    <n v="0"/>
  </r>
  <r>
    <x v="36"/>
    <n v="4635"/>
    <x v="1485"/>
    <s v="AVMX1-KID10340"/>
    <d v="2015-05-11T14:00:00"/>
    <x v="1737"/>
    <n v="200"/>
    <n v="1"/>
    <n v="0"/>
  </r>
  <r>
    <x v="36"/>
    <n v="16581"/>
    <x v="1486"/>
    <s v="AVMX1-21951"/>
    <d v="2020-02-13T16:00:00"/>
    <x v="1738"/>
    <n v="200"/>
    <n v="0"/>
    <n v="0"/>
  </r>
  <r>
    <x v="36"/>
    <n v="16581"/>
    <x v="1486"/>
    <s v="KIOSKAV-ANGFH53"/>
    <d v="2020-02-13T16:00:00"/>
    <x v="1739"/>
    <n v="200"/>
    <n v="1"/>
    <n v="0"/>
  </r>
  <r>
    <x v="36"/>
    <n v="13721"/>
    <x v="1487"/>
    <s v="AVMX1-25976"/>
    <d v="2019-02-26T00:00:00"/>
    <x v="1740"/>
    <n v="200"/>
    <n v="1"/>
    <n v="0"/>
  </r>
  <r>
    <x v="36"/>
    <n v="11766"/>
    <x v="713"/>
    <s v="AVMX1-21305"/>
    <d v="2018-05-17T21:00:00"/>
    <x v="1741"/>
    <n v="200"/>
    <n v="1"/>
    <n v="0"/>
  </r>
  <r>
    <x v="36"/>
    <n v="5015"/>
    <x v="1488"/>
    <s v="AVMX1-12742"/>
    <d v="2015-07-23T21:00:00"/>
    <x v="1742"/>
    <n v="200"/>
    <n v="1"/>
    <n v="0"/>
  </r>
  <r>
    <x v="36"/>
    <n v="18913"/>
    <x v="1489"/>
    <s v="AVMX1-KID10557"/>
    <d v="2021-02-20T00:00:00"/>
    <x v="1743"/>
    <n v="1000"/>
    <n v="1"/>
    <n v="0"/>
  </r>
  <r>
    <x v="36"/>
    <n v="20053"/>
    <x v="1490"/>
    <s v="AVMX1-23427"/>
    <d v="2021-08-27T21:00:00"/>
    <x v="1744"/>
    <n v="1000"/>
    <n v="0"/>
    <n v="0"/>
  </r>
  <r>
    <x v="36"/>
    <n v="17837"/>
    <x v="1491"/>
    <s v="AVMX1-10467"/>
    <d v="2020-08-24T14:00:00"/>
    <x v="1745"/>
    <n v="200"/>
    <n v="1"/>
    <n v="0"/>
  </r>
  <r>
    <x v="36"/>
    <n v="21062"/>
    <x v="1492"/>
    <s v="AVMX1-23266"/>
    <d v="2022-02-16T16:00:00"/>
    <x v="1746"/>
    <n v="1000"/>
    <n v="1"/>
    <n v="0"/>
  </r>
  <r>
    <x v="36"/>
    <n v="8657"/>
    <x v="1493"/>
    <s v="AVMX1-WDHK2"/>
    <d v="2017-02-21T14:00:00"/>
    <x v="1747"/>
    <n v="200"/>
    <n v="1"/>
    <n v="0"/>
  </r>
  <r>
    <x v="36"/>
    <n v="16381"/>
    <x v="1494"/>
    <s v="AVMX1-21411"/>
    <d v="2020-01-21T00:00:00"/>
    <x v="1748"/>
    <n v="200"/>
    <n v="1"/>
    <n v="0"/>
  </r>
  <r>
    <x v="36"/>
    <n v="8080"/>
    <x v="1495"/>
    <s v="AVMX1-14874"/>
    <d v="2016-11-16T08:00:00"/>
    <x v="1749"/>
    <n v="200"/>
    <n v="1"/>
    <n v="0"/>
  </r>
  <r>
    <x v="36"/>
    <n v="12763"/>
    <x v="1496"/>
    <s v="KIOSKAV-9EQHHS8"/>
    <d v="2018-09-20T01:00:00"/>
    <x v="1750"/>
    <n v="200"/>
    <n v="1"/>
    <n v="0"/>
  </r>
  <r>
    <x v="36"/>
    <n v="7704"/>
    <x v="1497"/>
    <s v="AVMX1-15071"/>
    <d v="2016-09-26T07:00:00"/>
    <x v="1751"/>
    <n v="200"/>
    <n v="1"/>
    <n v="0"/>
  </r>
  <r>
    <x v="36"/>
    <n v="5223"/>
    <x v="606"/>
    <s v="AVMX1-11774"/>
    <d v="2015-09-01T07:00:00"/>
    <x v="1752"/>
    <n v="200"/>
    <n v="1"/>
    <n v="0"/>
  </r>
  <r>
    <x v="36"/>
    <n v="14947"/>
    <x v="1498"/>
    <s v="AVMX1-11777"/>
    <d v="2019-06-27T14:00:00"/>
    <x v="1753"/>
    <n v="200"/>
    <n v="1"/>
    <n v="0"/>
  </r>
  <r>
    <x v="36"/>
    <n v="15005"/>
    <x v="1499"/>
    <s v="AVMX1-18162"/>
    <d v="2019-07-08T14:00:00"/>
    <x v="1754"/>
    <n v="200"/>
    <n v="1"/>
    <n v="0"/>
  </r>
  <r>
    <x v="36"/>
    <n v="15005"/>
    <x v="1499"/>
    <s v="AVMX1-790"/>
    <d v="2019-07-08T14:00:00"/>
    <x v="1755"/>
    <n v="200"/>
    <n v="1"/>
    <n v="0"/>
  </r>
  <r>
    <x v="36"/>
    <n v="12720"/>
    <x v="1500"/>
    <s v="AVMX1-14878"/>
    <d v="2018-09-12T11:00:00"/>
    <x v="1756"/>
    <n v="200"/>
    <n v="1"/>
    <n v="0"/>
  </r>
  <r>
    <x v="36"/>
    <n v="22270"/>
    <x v="1501"/>
    <s v="AVMX1-26238"/>
    <d v="2022-08-23T04:00:00"/>
    <x v="1757"/>
    <n v="1000"/>
    <n v="0"/>
    <n v="0"/>
  </r>
  <r>
    <x v="36"/>
    <n v="1182"/>
    <x v="1502"/>
    <s v="AVMX1-10653"/>
    <d v="2014-09-24T14:00:00"/>
    <x v="1758"/>
    <n v="200"/>
    <n v="1"/>
    <n v="0"/>
  </r>
  <r>
    <x v="36"/>
    <n v="63"/>
    <x v="1503"/>
    <s v="AVMX1-10034"/>
    <d v="2014-07-02T00:00:00"/>
    <x v="1759"/>
    <n v="200"/>
    <n v="1"/>
    <n v="0"/>
  </r>
  <r>
    <x v="36"/>
    <n v="73"/>
    <x v="1504"/>
    <s v="AVMX1-10041"/>
    <d v="2014-07-28T00:00:00"/>
    <x v="1760"/>
    <n v="200"/>
    <n v="1"/>
    <n v="0"/>
  </r>
  <r>
    <x v="36"/>
    <n v="16427"/>
    <x v="1505"/>
    <s v="KIOSKAV-QGVPGOA"/>
    <d v="2020-01-26T16:00:00"/>
    <x v="1761"/>
    <n v="200"/>
    <n v="1"/>
    <n v="0"/>
  </r>
  <r>
    <x v="36"/>
    <n v="16321"/>
    <x v="1506"/>
    <s v="AVMX1-21728"/>
    <d v="2020-01-14T00:00:00"/>
    <x v="1762"/>
    <n v="200"/>
    <n v="1"/>
    <n v="0"/>
  </r>
  <r>
    <x v="36"/>
    <n v="9061"/>
    <x v="1507"/>
    <s v="AVMX1-15893"/>
    <d v="2017-04-14T14:00:00"/>
    <x v="1763"/>
    <n v="200"/>
    <n v="1"/>
    <n v="0"/>
  </r>
  <r>
    <x v="36"/>
    <n v="21698"/>
    <x v="1508"/>
    <s v="AVMX1-26116"/>
    <d v="2022-05-09T21:00:00"/>
    <x v="1764"/>
    <n v="1000"/>
    <n v="1"/>
    <n v="0"/>
  </r>
  <r>
    <x v="36"/>
    <n v="19048"/>
    <x v="1509"/>
    <s v="AVMX1-18193"/>
    <d v="2021-03-12T16:00:00"/>
    <x v="1765"/>
    <n v="1000"/>
    <n v="1"/>
    <n v="0"/>
  </r>
  <r>
    <x v="36"/>
    <n v="18000"/>
    <x v="1510"/>
    <s v="AVMX1-7613"/>
    <d v="2020-09-16T14:00:00"/>
    <x v="1766"/>
    <n v="200"/>
    <n v="1"/>
    <n v="0"/>
  </r>
  <r>
    <x v="36"/>
    <n v="3188"/>
    <x v="1511"/>
    <s v="AVMX1-15068"/>
    <d v="2014-05-03T21:00:00"/>
    <x v="1767"/>
    <n v="200"/>
    <n v="1"/>
    <n v="0"/>
  </r>
  <r>
    <x v="36"/>
    <n v="4481"/>
    <x v="1512"/>
    <s v="AVMX1-11730"/>
    <d v="2015-04-16T07:00:00"/>
    <x v="1768"/>
    <n v="200"/>
    <n v="1"/>
    <n v="0"/>
  </r>
  <r>
    <x v="36"/>
    <n v="6601"/>
    <x v="1513"/>
    <s v="AVMX1-14102"/>
    <d v="2016-04-25T07:00:00"/>
    <x v="1769"/>
    <n v="200"/>
    <n v="1"/>
    <n v="0"/>
  </r>
  <r>
    <x v="36"/>
    <n v="6601"/>
    <x v="1513"/>
    <s v="AVMX1-14250"/>
    <d v="2016-04-25T07:00:00"/>
    <x v="1770"/>
    <n v="200"/>
    <n v="1"/>
    <n v="0"/>
  </r>
  <r>
    <x v="36"/>
    <n v="21697"/>
    <x v="1514"/>
    <s v="AVMX1-25808"/>
    <d v="2022-05-09T21:00:00"/>
    <x v="1771"/>
    <n v="1000"/>
    <n v="1"/>
    <n v="0"/>
  </r>
  <r>
    <x v="36"/>
    <n v="16375"/>
    <x v="1515"/>
    <s v="AVMX1-24637"/>
    <d v="2020-01-17T16:00:00"/>
    <x v="1772"/>
    <n v="200"/>
    <n v="1"/>
    <n v="0"/>
  </r>
  <r>
    <x v="36"/>
    <n v="6602"/>
    <x v="1516"/>
    <s v="AVMX1-14101"/>
    <d v="2016-04-25T14:00:00"/>
    <x v="1773"/>
    <n v="200"/>
    <n v="1"/>
    <n v="0"/>
  </r>
  <r>
    <x v="36"/>
    <n v="6694"/>
    <x v="1517"/>
    <s v="AVMX1-14100"/>
    <d v="2016-05-04T14:00:00"/>
    <x v="1774"/>
    <n v="200"/>
    <n v="1"/>
    <n v="0"/>
  </r>
  <r>
    <x v="36"/>
    <n v="17820"/>
    <x v="1518"/>
    <s v="AVMX1-14026"/>
    <d v="2020-08-21T21:00:00"/>
    <x v="1775"/>
    <n v="200"/>
    <n v="1"/>
    <n v="0"/>
  </r>
  <r>
    <x v="36"/>
    <n v="15174"/>
    <x v="1519"/>
    <s v="AVMX1-14394"/>
    <d v="2019-07-29T14:00:00"/>
    <x v="1776"/>
    <n v="200"/>
    <n v="1"/>
    <n v="0"/>
  </r>
  <r>
    <x v="36"/>
    <n v="4622"/>
    <x v="1520"/>
    <s v="AVMX1-26235"/>
    <d v="2015-05-07T07:00:00"/>
    <x v="1777"/>
    <n v="200"/>
    <n v="1"/>
    <n v="0"/>
  </r>
  <r>
    <x v="36"/>
    <n v="15551"/>
    <x v="1521"/>
    <s v="AVMX1-7782"/>
    <d v="2019-09-18T01:00:00"/>
    <x v="1778"/>
    <n v="200"/>
    <n v="1"/>
    <n v="0"/>
  </r>
  <r>
    <x v="37"/>
    <n v="17560"/>
    <x v="1522"/>
    <s v="AVMX1-22228"/>
    <d v="2020-07-15T19:00:00"/>
    <x v="1779"/>
    <n v="200"/>
    <n v="1"/>
    <n v="0"/>
  </r>
  <r>
    <x v="37"/>
    <n v="15885"/>
    <x v="1523"/>
    <s v="AVMX1-12955"/>
    <d v="2019-11-04T14:00:00"/>
    <x v="1780"/>
    <n v="200"/>
    <n v="1"/>
    <n v="0"/>
  </r>
  <r>
    <x v="37"/>
    <n v="20514"/>
    <x v="1524"/>
    <s v="AVMX1-15597"/>
    <d v="2021-11-06T02:00:00"/>
    <x v="1781"/>
    <n v="1000"/>
    <n v="1"/>
    <n v="0"/>
  </r>
  <r>
    <x v="37"/>
    <n v="20514"/>
    <x v="1524"/>
    <s v="AVMX1-16950"/>
    <d v="2021-11-06T02:00:00"/>
    <x v="1782"/>
    <n v="1000"/>
    <n v="1"/>
    <n v="0"/>
  </r>
  <r>
    <x v="38"/>
    <n v="17687"/>
    <x v="1525"/>
    <s v="AVMX1-7772"/>
    <d v="2020-09-30T02:00:00"/>
    <x v="1783"/>
    <n v="200"/>
    <n v="1"/>
    <n v="0"/>
  </r>
  <r>
    <x v="38"/>
    <n v="17687"/>
    <x v="1525"/>
    <s v="AVMX1-8473"/>
    <d v="2020-09-30T02:00:00"/>
    <x v="1784"/>
    <n v="200"/>
    <n v="1"/>
    <n v="0"/>
  </r>
  <r>
    <x v="38"/>
    <n v="19820"/>
    <x v="1526"/>
    <s v="AVMX1-10817"/>
    <d v="2021-07-20T14:00:00"/>
    <x v="1785"/>
    <n v="1000"/>
    <n v="1"/>
    <n v="0"/>
  </r>
  <r>
    <x v="39"/>
    <n v="19059"/>
    <x v="1527"/>
    <s v="AVMX1-23910"/>
    <d v="2021-03-16T18:00:00"/>
    <x v="1786"/>
    <n v="1000"/>
    <n v="1"/>
    <n v="0"/>
  </r>
  <r>
    <x v="39"/>
    <n v="18978"/>
    <x v="1528"/>
    <s v="AVMX1-23649"/>
    <d v="2021-02-27T00:00:00"/>
    <x v="1787"/>
    <n v="1000"/>
    <n v="1"/>
    <n v="0"/>
  </r>
  <r>
    <x v="39"/>
    <n v="13770"/>
    <x v="1529"/>
    <s v="AVMX1-20596"/>
    <d v="2019-03-01T14:00:00"/>
    <x v="1788"/>
    <n v="200"/>
    <n v="1"/>
    <n v="0"/>
  </r>
  <r>
    <x v="39"/>
    <n v="398"/>
    <x v="1530"/>
    <s v="AVMX1-10280"/>
    <d v="2014-08-20T08:00:00"/>
    <x v="1789"/>
    <n v="200"/>
    <n v="1"/>
    <n v="0"/>
  </r>
  <r>
    <x v="39"/>
    <n v="13771"/>
    <x v="1531"/>
    <s v="AVMX1-20595"/>
    <d v="2019-03-02T06:00:00"/>
    <x v="1790"/>
    <n v="200"/>
    <n v="1"/>
    <n v="0"/>
  </r>
  <r>
    <x v="39"/>
    <n v="21215"/>
    <x v="1532"/>
    <s v="AVMX1-17111"/>
    <d v="2022-03-15T14:00:00"/>
    <x v="1791"/>
    <n v="1000"/>
    <n v="1"/>
    <n v="0"/>
  </r>
  <r>
    <x v="39"/>
    <n v="21215"/>
    <x v="1532"/>
    <s v="AVMX1-23543"/>
    <d v="2022-03-15T14:00:00"/>
    <x v="1792"/>
    <n v="1000"/>
    <n v="1"/>
    <n v="0"/>
  </r>
  <r>
    <x v="39"/>
    <n v="22165"/>
    <x v="1533"/>
    <s v="AVMX1-26998"/>
    <d v="2022-08-02T04:00:00"/>
    <x v="1793"/>
    <n v="1000"/>
    <n v="1"/>
    <n v="0"/>
  </r>
  <r>
    <x v="39"/>
    <n v="22165"/>
    <x v="1533"/>
    <s v="AVMX1-26999"/>
    <d v="2022-08-02T04:00:00"/>
    <x v="1794"/>
    <n v="1000"/>
    <n v="1"/>
    <n v="0"/>
  </r>
  <r>
    <x v="39"/>
    <n v="20518"/>
    <x v="1534"/>
    <s v="AVMX1-25012"/>
    <d v="2021-11-09T08:00:00"/>
    <x v="1795"/>
    <n v="1000"/>
    <n v="1"/>
    <n v="0"/>
  </r>
  <r>
    <x v="39"/>
    <n v="20518"/>
    <x v="1534"/>
    <s v="AVMX1-25017"/>
    <d v="2021-11-09T08:00:00"/>
    <x v="1796"/>
    <n v="1000"/>
    <n v="1"/>
    <n v="0"/>
  </r>
  <r>
    <x v="39"/>
    <n v="20518"/>
    <x v="1534"/>
    <s v="AVMX1-25246"/>
    <d v="2021-11-09T08:00:00"/>
    <x v="1797"/>
    <n v="1000"/>
    <n v="1"/>
    <n v="0"/>
  </r>
  <r>
    <x v="39"/>
    <n v="22082"/>
    <x v="1535"/>
    <s v="AVMX1-26309"/>
    <d v="2022-07-19T04:00:00"/>
    <x v="1798"/>
    <n v="1000"/>
    <n v="1"/>
    <n v="0"/>
  </r>
  <r>
    <x v="39"/>
    <n v="20428"/>
    <x v="1536"/>
    <s v="AVMX1-15172"/>
    <d v="2021-10-23T01:00:00"/>
    <x v="1799"/>
    <n v="1000"/>
    <n v="1"/>
    <n v="0"/>
  </r>
  <r>
    <x v="39"/>
    <n v="20428"/>
    <x v="1536"/>
    <s v="AVMX1-18740"/>
    <d v="2021-10-23T01:00:00"/>
    <x v="1800"/>
    <n v="1000"/>
    <n v="1"/>
    <n v="0"/>
  </r>
  <r>
    <x v="39"/>
    <n v="20428"/>
    <x v="1536"/>
    <s v="AVMX1-27805"/>
    <d v="2021-10-23T01:00:00"/>
    <x v="1801"/>
    <n v="1000"/>
    <n v="1"/>
    <n v="0"/>
  </r>
  <r>
    <x v="39"/>
    <n v="22262"/>
    <x v="1537"/>
    <s v="AVMX1-27110"/>
    <d v="2022-08-20T11:00:00"/>
    <x v="1802"/>
    <n v="1000"/>
    <n v="1"/>
    <n v="0"/>
  </r>
  <r>
    <x v="39"/>
    <n v="22083"/>
    <x v="1538"/>
    <s v="AVMX1-19391"/>
    <d v="2022-07-19T18:00:00"/>
    <x v="1803"/>
    <n v="1000"/>
    <n v="1"/>
    <n v="0"/>
  </r>
  <r>
    <x v="39"/>
    <n v="11537"/>
    <x v="1539"/>
    <s v="AVMX1-25686"/>
    <d v="2018-04-11T18:00:00"/>
    <x v="1804"/>
    <n v="200"/>
    <n v="1"/>
    <n v="0"/>
  </r>
  <r>
    <x v="39"/>
    <n v="9065"/>
    <x v="1540"/>
    <s v="AVMX1-19543"/>
    <d v="2017-04-18T04:00:00"/>
    <x v="1805"/>
    <n v="200"/>
    <n v="1"/>
    <n v="0"/>
  </r>
  <r>
    <x v="39"/>
    <n v="16013"/>
    <x v="1541"/>
    <s v="AVMX1-ZP0M2"/>
    <d v="2019-11-21T08:00:00"/>
    <x v="1806"/>
    <n v="200"/>
    <n v="1"/>
    <n v="0"/>
  </r>
  <r>
    <x v="39"/>
    <n v="9066"/>
    <x v="1542"/>
    <s v="AVMX1-15884"/>
    <d v="2017-04-18T04:00:00"/>
    <x v="1807"/>
    <n v="200"/>
    <n v="1"/>
    <n v="0"/>
  </r>
  <r>
    <x v="39"/>
    <n v="22407"/>
    <x v="1543"/>
    <s v="AVMX1-27077"/>
    <d v="2022-09-13T11:00:00"/>
    <x v="1808"/>
    <n v="1000"/>
    <n v="1"/>
    <n v="0"/>
  </r>
  <r>
    <x v="39"/>
    <n v="16327"/>
    <x v="1544"/>
    <s v="AVMX1-15402"/>
    <d v="2020-01-11T08:00:00"/>
    <x v="1809"/>
    <n v="200"/>
    <n v="1"/>
    <n v="0"/>
  </r>
  <r>
    <x v="39"/>
    <n v="18814"/>
    <x v="1545"/>
    <s v="AVMX1-23656"/>
    <d v="2021-01-22T16:00:00"/>
    <x v="1810"/>
    <n v="1000"/>
    <n v="1"/>
    <n v="0"/>
  </r>
  <r>
    <x v="39"/>
    <n v="1110"/>
    <x v="1546"/>
    <s v="AVMX1-11245"/>
    <d v="2014-05-04T04:00:00"/>
    <x v="1811"/>
    <n v="200"/>
    <n v="1"/>
    <n v="0"/>
  </r>
  <r>
    <x v="39"/>
    <n v="1110"/>
    <x v="1546"/>
    <s v="AVMX1-20470"/>
    <d v="2014-05-04T04:00:00"/>
    <x v="1812"/>
    <n v="200"/>
    <n v="1"/>
    <n v="0"/>
  </r>
  <r>
    <x v="39"/>
    <n v="915"/>
    <x v="1547"/>
    <s v="AVMX1-13710"/>
    <d v="2014-05-06T05:00:00"/>
    <x v="1813"/>
    <n v="200"/>
    <n v="1"/>
    <n v="0"/>
  </r>
  <r>
    <x v="39"/>
    <n v="915"/>
    <x v="1547"/>
    <s v="AVMX1-19582"/>
    <d v="2014-05-06T05:00:00"/>
    <x v="1814"/>
    <n v="200"/>
    <n v="1"/>
    <n v="0"/>
  </r>
  <r>
    <x v="39"/>
    <n v="915"/>
    <x v="1547"/>
    <s v="AVMX1-KID5972"/>
    <d v="2014-05-06T05:00:00"/>
    <x v="1815"/>
    <n v="200"/>
    <n v="1"/>
    <n v="0"/>
  </r>
  <r>
    <x v="39"/>
    <n v="10473"/>
    <x v="1548"/>
    <s v="AVMX1-KID10565"/>
    <d v="2017-10-07T18:00:00"/>
    <x v="1816"/>
    <n v="200"/>
    <n v="1"/>
    <n v="0"/>
  </r>
  <r>
    <x v="39"/>
    <n v="20597"/>
    <x v="1549"/>
    <s v="AVMX1-24778"/>
    <d v="2021-11-24T04:00:00"/>
    <x v="1817"/>
    <n v="1000"/>
    <n v="1"/>
    <n v="0"/>
  </r>
  <r>
    <x v="39"/>
    <n v="890"/>
    <x v="1550"/>
    <s v="AVMX1-21344"/>
    <d v="2014-05-04T04:00:00"/>
    <x v="1818"/>
    <n v="200"/>
    <n v="1"/>
    <n v="0"/>
  </r>
  <r>
    <x v="39"/>
    <n v="13390"/>
    <x v="1551"/>
    <s v="AVMX1-19444"/>
    <d v="2019-01-03T16:00:00"/>
    <x v="1819"/>
    <n v="200"/>
    <n v="1"/>
    <n v="0"/>
  </r>
  <r>
    <x v="39"/>
    <n v="17697"/>
    <x v="1552"/>
    <s v="AVMX1-22945"/>
    <d v="2020-08-07T16:00:00"/>
    <x v="1820"/>
    <n v="200"/>
    <n v="1"/>
    <n v="0"/>
  </r>
  <r>
    <x v="39"/>
    <n v="23007"/>
    <x v="1553"/>
    <s v="AVMX1-27630"/>
    <d v="2022-12-16T00:00:00"/>
    <x v="1821"/>
    <n v="1000"/>
    <n v="0"/>
    <n v="0"/>
  </r>
  <r>
    <x v="39"/>
    <n v="22846"/>
    <x v="1554"/>
    <s v="AVMX1-27629"/>
    <d v="2022-11-18T08:00:00"/>
    <x v="49"/>
    <n v="1000"/>
    <n v="0"/>
    <n v="0"/>
  </r>
  <r>
    <x v="39"/>
    <n v="22846"/>
    <x v="1554"/>
    <s v="AVMX1-27632"/>
    <d v="2022-11-18T08:00:00"/>
    <x v="1822"/>
    <n v="1000"/>
    <n v="0"/>
    <n v="0"/>
  </r>
  <r>
    <x v="39"/>
    <n v="8097"/>
    <x v="1555"/>
    <s v="AVMX1-15222"/>
    <d v="2016-11-26T08:00:00"/>
    <x v="1823"/>
    <n v="200"/>
    <n v="1"/>
    <n v="0"/>
  </r>
  <r>
    <x v="39"/>
    <n v="15738"/>
    <x v="1556"/>
    <s v="AVMX1-20909"/>
    <d v="2019-10-16T11:00:00"/>
    <x v="1824"/>
    <n v="200"/>
    <n v="1"/>
    <n v="0"/>
  </r>
  <r>
    <x v="39"/>
    <n v="19975"/>
    <x v="1557"/>
    <s v="AVMX1-24565"/>
    <d v="2021-08-13T18:00:00"/>
    <x v="1825"/>
    <n v="1000"/>
    <n v="1"/>
    <n v="0"/>
  </r>
  <r>
    <x v="39"/>
    <n v="1368"/>
    <x v="1558"/>
    <s v="AVMX1-10735"/>
    <d v="2014-05-04T04:00:00"/>
    <x v="1826"/>
    <n v="200"/>
    <n v="1"/>
    <n v="0"/>
  </r>
  <r>
    <x v="39"/>
    <n v="18409"/>
    <x v="1559"/>
    <s v="AVMX1-23316"/>
    <d v="2020-11-12T16:00:00"/>
    <x v="1827"/>
    <n v="1000"/>
    <n v="1"/>
    <n v="0"/>
  </r>
  <r>
    <x v="39"/>
    <n v="22442"/>
    <x v="1560"/>
    <s v="AVMX1-22911"/>
    <d v="2022-09-17T04:00:00"/>
    <x v="1828"/>
    <n v="1000"/>
    <n v="1"/>
    <n v="0"/>
  </r>
  <r>
    <x v="39"/>
    <n v="19361"/>
    <x v="1561"/>
    <s v="AVMX1-24261"/>
    <d v="2021-05-12T11:00:00"/>
    <x v="1829"/>
    <n v="1000"/>
    <n v="1"/>
    <n v="0"/>
  </r>
  <r>
    <x v="39"/>
    <n v="10106"/>
    <x v="1562"/>
    <s v="AVMX1-15979"/>
    <d v="2017-08-15T04:00:00"/>
    <x v="1830"/>
    <n v="200"/>
    <n v="1"/>
    <n v="0"/>
  </r>
  <r>
    <x v="39"/>
    <n v="759"/>
    <x v="1563"/>
    <s v="KIOSKAV-8JS9BJB"/>
    <d v="2014-05-05T08:00:00"/>
    <x v="1831"/>
    <n v="200"/>
    <n v="1"/>
    <n v="0"/>
  </r>
  <r>
    <x v="39"/>
    <n v="7607"/>
    <x v="1564"/>
    <s v="AVMX1-14651"/>
    <d v="2016-09-11T15:00:00"/>
    <x v="1832"/>
    <n v="200"/>
    <n v="1"/>
    <n v="0"/>
  </r>
  <r>
    <x v="39"/>
    <n v="20393"/>
    <x v="1565"/>
    <s v="AVMX1-25016"/>
    <d v="2021-10-19T11:00:00"/>
    <x v="1833"/>
    <n v="1000"/>
    <n v="1"/>
    <n v="0"/>
  </r>
  <r>
    <x v="39"/>
    <n v="20393"/>
    <x v="1565"/>
    <s v="AVMX1-25020"/>
    <d v="2021-10-19T11:00:00"/>
    <x v="1834"/>
    <n v="1000"/>
    <n v="1"/>
    <n v="0"/>
  </r>
  <r>
    <x v="39"/>
    <n v="20886"/>
    <x v="1566"/>
    <s v="AVMX1-25252"/>
    <d v="2022-01-20T08:00:00"/>
    <x v="1835"/>
    <n v="1000"/>
    <n v="1"/>
    <n v="0"/>
  </r>
  <r>
    <x v="39"/>
    <n v="20886"/>
    <x v="1566"/>
    <s v="AVMX1-25254"/>
    <d v="2022-01-20T08:00:00"/>
    <x v="1836"/>
    <n v="1000"/>
    <n v="1"/>
    <n v="0"/>
  </r>
  <r>
    <x v="39"/>
    <n v="20392"/>
    <x v="1567"/>
    <s v="AVMX1-25010"/>
    <d v="2021-10-19T11:00:00"/>
    <x v="1837"/>
    <n v="1000"/>
    <n v="1"/>
    <n v="0"/>
  </r>
  <r>
    <x v="39"/>
    <n v="15508"/>
    <x v="1568"/>
    <s v="AVMX1-27107"/>
    <d v="2019-09-13T08:00:00"/>
    <x v="1838"/>
    <n v="200"/>
    <n v="1"/>
    <n v="0"/>
  </r>
  <r>
    <x v="39"/>
    <n v="18597"/>
    <x v="1569"/>
    <s v="AVMX1-23402"/>
    <d v="2020-12-15T08:00:00"/>
    <x v="1839"/>
    <n v="1000"/>
    <n v="1"/>
    <n v="0"/>
  </r>
  <r>
    <x v="39"/>
    <n v="14057"/>
    <x v="1570"/>
    <s v="AVMX1-19820"/>
    <d v="2019-03-28T01:00:00"/>
    <x v="1840"/>
    <n v="200"/>
    <n v="1"/>
    <n v="0"/>
  </r>
  <r>
    <x v="39"/>
    <n v="14024"/>
    <x v="1571"/>
    <s v="AVMX1-19819"/>
    <d v="2019-04-09T23:00:00"/>
    <x v="1841"/>
    <n v="200"/>
    <n v="1"/>
    <n v="0"/>
  </r>
  <r>
    <x v="39"/>
    <n v="20181"/>
    <x v="1572"/>
    <s v="AVMX1-24775"/>
    <d v="2021-09-17T11:00:00"/>
    <x v="1842"/>
    <n v="1000"/>
    <n v="1"/>
    <n v="0"/>
  </r>
  <r>
    <x v="39"/>
    <n v="14867"/>
    <x v="1573"/>
    <s v="AVMX1-19547"/>
    <d v="2019-06-19T11:00:00"/>
    <x v="1843"/>
    <n v="200"/>
    <n v="1"/>
    <n v="0"/>
  </r>
  <r>
    <x v="39"/>
    <n v="827"/>
    <x v="1574"/>
    <s v="AVMX1-22400"/>
    <d v="2014-05-04T18:00:00"/>
    <x v="1844"/>
    <n v="200"/>
    <n v="1"/>
    <n v="0"/>
  </r>
  <r>
    <x v="39"/>
    <n v="827"/>
    <x v="1574"/>
    <s v="AVMX1-23844"/>
    <d v="2014-05-04T18:00:00"/>
    <x v="1845"/>
    <n v="200"/>
    <n v="1"/>
    <n v="0"/>
  </r>
  <r>
    <x v="39"/>
    <n v="12019"/>
    <x v="1575"/>
    <s v="AVMX1-18024"/>
    <d v="2018-06-19T11:00:00"/>
    <x v="1846"/>
    <n v="200"/>
    <n v="1"/>
    <n v="0"/>
  </r>
  <r>
    <x v="39"/>
    <n v="19531"/>
    <x v="1576"/>
    <s v="AVMX1-24262"/>
    <d v="2021-06-09T04:00:00"/>
    <x v="1847"/>
    <n v="1000"/>
    <n v="1"/>
    <n v="0"/>
  </r>
  <r>
    <x v="39"/>
    <n v="22649"/>
    <x v="738"/>
    <s v="AVMX1-25299"/>
    <d v="2022-10-21T18:00:00"/>
    <x v="1848"/>
    <n v="1000"/>
    <n v="1"/>
    <n v="0"/>
  </r>
  <r>
    <x v="39"/>
    <n v="12736"/>
    <x v="1577"/>
    <s v="AVMX1-18117"/>
    <d v="2018-09-13T21:00:00"/>
    <x v="1849"/>
    <n v="200"/>
    <n v="1"/>
    <n v="0"/>
  </r>
  <r>
    <x v="39"/>
    <n v="18672"/>
    <x v="1578"/>
    <s v="AVMX1-23382"/>
    <d v="2020-12-24T16:00:00"/>
    <x v="1850"/>
    <n v="1000"/>
    <n v="1"/>
    <n v="0"/>
  </r>
  <r>
    <x v="39"/>
    <n v="18554"/>
    <x v="1579"/>
    <s v="AVMX1-23551"/>
    <d v="2020-12-09T00:00:00"/>
    <x v="1851"/>
    <n v="1000"/>
    <n v="1"/>
    <n v="0"/>
  </r>
  <r>
    <x v="39"/>
    <n v="17508"/>
    <x v="1580"/>
    <s v="AVMX1-24909"/>
    <d v="2020-07-15T23:00:00"/>
    <x v="1852"/>
    <n v="200"/>
    <n v="1"/>
    <n v="0"/>
  </r>
  <r>
    <x v="39"/>
    <n v="1829"/>
    <x v="1581"/>
    <s v="AVMX1-20036"/>
    <d v="2014-05-04T11:00:00"/>
    <x v="1853"/>
    <n v="200"/>
    <n v="1"/>
    <n v="0"/>
  </r>
  <r>
    <x v="39"/>
    <n v="9241"/>
    <x v="1582"/>
    <s v="AVMX1-15952"/>
    <d v="2017-05-13T11:00:00"/>
    <x v="1854"/>
    <n v="200"/>
    <n v="1"/>
    <n v="0"/>
  </r>
  <r>
    <x v="39"/>
    <n v="9241"/>
    <x v="1582"/>
    <s v="AVMX1-23298"/>
    <d v="2017-05-13T11:00:00"/>
    <x v="1855"/>
    <n v="200"/>
    <n v="1"/>
    <n v="0"/>
  </r>
  <r>
    <x v="39"/>
    <n v="9241"/>
    <x v="1582"/>
    <s v="AVMX1-23917"/>
    <d v="2017-05-13T11:00:00"/>
    <x v="1856"/>
    <n v="200"/>
    <n v="1"/>
    <n v="0"/>
  </r>
  <r>
    <x v="39"/>
    <n v="9241"/>
    <x v="1582"/>
    <s v="AVMX1-23918"/>
    <d v="2017-05-13T11:00:00"/>
    <x v="1857"/>
    <n v="200"/>
    <n v="1"/>
    <n v="0"/>
  </r>
  <r>
    <x v="39"/>
    <n v="18296"/>
    <x v="1583"/>
    <s v="AVMX1-21868"/>
    <d v="2020-10-23T11:00:00"/>
    <x v="1858"/>
    <n v="200"/>
    <n v="1"/>
    <n v="0"/>
  </r>
  <r>
    <x v="39"/>
    <n v="17621"/>
    <x v="1584"/>
    <s v="AVMX1-15715"/>
    <d v="2020-07-24T18:00:00"/>
    <x v="1859"/>
    <n v="200"/>
    <n v="1"/>
    <n v="0"/>
  </r>
  <r>
    <x v="39"/>
    <n v="17621"/>
    <x v="1584"/>
    <s v="AVMX1-21907"/>
    <d v="2020-07-24T18:00:00"/>
    <x v="1860"/>
    <n v="200"/>
    <n v="1"/>
    <n v="0"/>
  </r>
  <r>
    <x v="39"/>
    <n v="17612"/>
    <x v="1585"/>
    <s v="AVMX1-22848"/>
    <d v="2020-07-23T09:00:00"/>
    <x v="1861"/>
    <n v="200"/>
    <n v="1"/>
    <n v="0"/>
  </r>
  <r>
    <x v="39"/>
    <n v="5734"/>
    <x v="1586"/>
    <s v="AVMX1-24025"/>
    <d v="2015-11-26T16:00:00"/>
    <x v="1862"/>
    <n v="200"/>
    <n v="1"/>
    <n v="0"/>
  </r>
  <r>
    <x v="39"/>
    <n v="5705"/>
    <x v="1587"/>
    <s v="AVMX1-KID5478"/>
    <d v="2015-11-25T08:00:00"/>
    <x v="1863"/>
    <n v="200"/>
    <n v="1"/>
    <n v="0"/>
  </r>
  <r>
    <x v="39"/>
    <n v="4570"/>
    <x v="1588"/>
    <s v="AVMX1-12254"/>
    <d v="2015-05-01T04:00:00"/>
    <x v="1864"/>
    <n v="200"/>
    <n v="1"/>
    <n v="0"/>
  </r>
  <r>
    <x v="39"/>
    <n v="20996"/>
    <x v="1589"/>
    <s v="AVMX1-25635"/>
    <d v="2022-02-07T16:00:00"/>
    <x v="1865"/>
    <n v="1000"/>
    <n v="1"/>
    <n v="0"/>
  </r>
  <r>
    <x v="39"/>
    <n v="15234"/>
    <x v="1590"/>
    <s v="AVMX1-20597"/>
    <d v="2019-08-07T11:00:00"/>
    <x v="1866"/>
    <n v="200"/>
    <n v="1"/>
    <n v="0"/>
  </r>
  <r>
    <x v="39"/>
    <n v="776"/>
    <x v="1591"/>
    <s v="AVMX1-17021"/>
    <d v="2014-05-04T11:00:00"/>
    <x v="1867"/>
    <n v="200"/>
    <n v="1"/>
    <n v="0"/>
  </r>
  <r>
    <x v="39"/>
    <n v="776"/>
    <x v="1591"/>
    <s v="AVMX1-7232"/>
    <d v="2014-05-04T11:00:00"/>
    <x v="1868"/>
    <n v="200"/>
    <n v="1"/>
    <n v="0"/>
  </r>
  <r>
    <x v="39"/>
    <n v="15356"/>
    <x v="1592"/>
    <s v="AVMX1-20777"/>
    <d v="2019-08-21T04:00:00"/>
    <x v="1869"/>
    <n v="200"/>
    <n v="1"/>
    <n v="0"/>
  </r>
  <r>
    <x v="39"/>
    <n v="15277"/>
    <x v="1593"/>
    <s v="AVMX1-20487"/>
    <d v="2019-08-13T18:00:00"/>
    <x v="1870"/>
    <n v="200"/>
    <n v="1"/>
    <n v="0"/>
  </r>
  <r>
    <x v="40"/>
    <n v="7371"/>
    <x v="1594"/>
    <s v="AVMX1-14509"/>
    <d v="2016-08-10T18:00:00"/>
    <x v="1871"/>
    <n v="200"/>
    <n v="1"/>
    <n v="0"/>
  </r>
  <r>
    <x v="40"/>
    <n v="11142"/>
    <x v="1595"/>
    <s v="AVMX1-17113"/>
    <d v="2018-02-09T06:00:00"/>
    <x v="1872"/>
    <n v="200"/>
    <n v="1"/>
    <n v="0"/>
  </r>
  <r>
    <x v="40"/>
    <n v="19430"/>
    <x v="1596"/>
    <s v="AVMX1-24074"/>
    <d v="2021-05-25T16:00:00"/>
    <x v="1873"/>
    <n v="1000"/>
    <n v="1"/>
    <n v="0"/>
  </r>
  <r>
    <x v="40"/>
    <n v="9207"/>
    <x v="1597"/>
    <s v="AVMX1-10058"/>
    <d v="2017-05-17T18:00:00"/>
    <x v="1874"/>
    <n v="200"/>
    <n v="1"/>
    <n v="0"/>
  </r>
  <r>
    <x v="40"/>
    <n v="8811"/>
    <x v="1598"/>
    <s v="AVMX1-14978"/>
    <d v="2017-03-15T19:00:00"/>
    <x v="1875"/>
    <n v="200"/>
    <n v="1"/>
    <n v="0"/>
  </r>
  <r>
    <x v="40"/>
    <n v="8811"/>
    <x v="1598"/>
    <s v="AVMX1-15142"/>
    <d v="2017-03-15T19:00:00"/>
    <x v="1876"/>
    <n v="200"/>
    <n v="1"/>
    <n v="0"/>
  </r>
  <r>
    <x v="40"/>
    <n v="3623"/>
    <x v="1599"/>
    <s v="AVMX1-17146"/>
    <d v="2014-05-05T01:00:00"/>
    <x v="1877"/>
    <n v="200"/>
    <n v="1"/>
    <n v="0"/>
  </r>
  <r>
    <x v="40"/>
    <n v="3623"/>
    <x v="1599"/>
    <s v="AVMX1-24805"/>
    <d v="2014-05-05T01:00:00"/>
    <x v="1878"/>
    <n v="200"/>
    <n v="1"/>
    <n v="0"/>
  </r>
  <r>
    <x v="40"/>
    <n v="3627"/>
    <x v="1600"/>
    <s v="AVMX1-26276"/>
    <d v="2014-05-04T18:00:00"/>
    <x v="1879"/>
    <n v="200"/>
    <n v="1"/>
    <n v="0"/>
  </r>
  <r>
    <x v="40"/>
    <n v="22843"/>
    <x v="1601"/>
    <s v="AVMX1-27075"/>
    <d v="2022-11-16T08:00:00"/>
    <x v="1880"/>
    <n v="1000"/>
    <n v="1"/>
    <n v="0"/>
  </r>
  <r>
    <x v="40"/>
    <n v="20012"/>
    <x v="1602"/>
    <s v="AVMX1-20579"/>
    <d v="2021-10-02T09:00:00"/>
    <x v="1881"/>
    <n v="1000"/>
    <n v="1"/>
    <n v="0"/>
  </r>
  <r>
    <x v="40"/>
    <n v="20011"/>
    <x v="1603"/>
    <s v="AVMX1-24782"/>
    <d v="2021-08-24T11:00:00"/>
    <x v="1882"/>
    <n v="1000"/>
    <n v="1"/>
    <n v="0"/>
  </r>
  <r>
    <x v="40"/>
    <n v="22773"/>
    <x v="1604"/>
    <s v="AVMX1-19385"/>
    <d v="2022-11-08T00:00:00"/>
    <x v="1883"/>
    <n v="1000"/>
    <n v="1"/>
    <n v="0"/>
  </r>
  <r>
    <x v="40"/>
    <n v="20009"/>
    <x v="1605"/>
    <s v="AVMX1-24776"/>
    <d v="2021-10-03T06:00:00"/>
    <x v="1884"/>
    <n v="1000"/>
    <n v="1"/>
    <n v="0"/>
  </r>
  <r>
    <x v="40"/>
    <n v="22127"/>
    <x v="1606"/>
    <s v="AVMX1-24972"/>
    <d v="2022-07-26T11:00:00"/>
    <x v="1885"/>
    <n v="1000"/>
    <n v="1"/>
    <n v="0"/>
  </r>
  <r>
    <x v="40"/>
    <n v="7641"/>
    <x v="1607"/>
    <s v="AVMX1-14746"/>
    <d v="2016-09-16T04:00:00"/>
    <x v="1886"/>
    <n v="200"/>
    <n v="1"/>
    <n v="0"/>
  </r>
  <r>
    <x v="40"/>
    <n v="22834"/>
    <x v="1608"/>
    <s v="AVMX1-27078"/>
    <d v="2022-11-16T00:00:00"/>
    <x v="1887"/>
    <n v="1000"/>
    <n v="1"/>
    <n v="0"/>
  </r>
  <r>
    <x v="40"/>
    <n v="8532"/>
    <x v="1609"/>
    <s v="AVMX1-25952"/>
    <d v="2017-01-28T08:00:00"/>
    <x v="1888"/>
    <n v="200"/>
    <n v="1"/>
    <n v="0"/>
  </r>
  <r>
    <x v="40"/>
    <n v="8508"/>
    <x v="1610"/>
    <s v="AVMX1-15611"/>
    <d v="2017-02-21T00:00:00"/>
    <x v="1889"/>
    <n v="200"/>
    <n v="1"/>
    <n v="0"/>
  </r>
  <r>
    <x v="40"/>
    <n v="8507"/>
    <x v="1611"/>
    <s v="AVMX1-15885"/>
    <d v="2017-02-21T08:00:00"/>
    <x v="1890"/>
    <n v="200"/>
    <n v="1"/>
    <n v="0"/>
  </r>
  <r>
    <x v="40"/>
    <n v="8510"/>
    <x v="1612"/>
    <s v="AVMX1-24362"/>
    <d v="2017-01-25T00:00:00"/>
    <x v="1891"/>
    <n v="200"/>
    <n v="1"/>
    <n v="0"/>
  </r>
  <r>
    <x v="40"/>
    <n v="8509"/>
    <x v="1613"/>
    <s v="AVMX1-15606"/>
    <d v="2017-02-21T00:00:00"/>
    <x v="1892"/>
    <n v="200"/>
    <n v="1"/>
    <n v="0"/>
  </r>
  <r>
    <x v="40"/>
    <n v="20952"/>
    <x v="1614"/>
    <s v="AVMX1-25629"/>
    <d v="2022-02-02T14:00:00"/>
    <x v="1893"/>
    <n v="1000"/>
    <n v="1"/>
    <n v="0"/>
  </r>
  <r>
    <x v="40"/>
    <n v="14348"/>
    <x v="1615"/>
    <s v="AVMX1-24062"/>
    <d v="2019-04-23T09:00:00"/>
    <x v="1894"/>
    <n v="200"/>
    <n v="1"/>
    <n v="0"/>
  </r>
  <r>
    <x v="40"/>
    <n v="12002"/>
    <x v="1616"/>
    <s v="AVMX1-17900"/>
    <d v="2018-06-15T23:00:00"/>
    <x v="1895"/>
    <n v="200"/>
    <n v="1"/>
    <n v="0"/>
  </r>
  <r>
    <x v="40"/>
    <n v="11063"/>
    <x v="1617"/>
    <s v="AVMX1-17051"/>
    <d v="2018-01-24T00:00:00"/>
    <x v="1896"/>
    <n v="200"/>
    <n v="1"/>
    <n v="0"/>
  </r>
  <r>
    <x v="40"/>
    <n v="9877"/>
    <x v="1618"/>
    <s v="AVMX1-16099"/>
    <d v="2017-08-08T18:00:00"/>
    <x v="1897"/>
    <n v="200"/>
    <n v="1"/>
    <n v="0"/>
  </r>
  <r>
    <x v="40"/>
    <n v="6495"/>
    <x v="1619"/>
    <s v="AVMX1-13711"/>
    <d v="2016-04-09T04:00:00"/>
    <x v="1898"/>
    <n v="200"/>
    <n v="1"/>
    <n v="0"/>
  </r>
  <r>
    <x v="40"/>
    <n v="10568"/>
    <x v="1620"/>
    <s v="AVMX1-18123"/>
    <d v="2017-10-20T23:00:00"/>
    <x v="1899"/>
    <n v="200"/>
    <n v="1"/>
    <n v="0"/>
  </r>
  <r>
    <x v="40"/>
    <n v="10569"/>
    <x v="1621"/>
    <s v="AVMX1-25417"/>
    <d v="2017-10-20T16:00:00"/>
    <x v="1900"/>
    <n v="200"/>
    <n v="1"/>
    <n v="0"/>
  </r>
  <r>
    <x v="40"/>
    <n v="20954"/>
    <x v="1622"/>
    <s v="AVMX1-25633"/>
    <d v="2022-02-02T06:00:00"/>
    <x v="1901"/>
    <n v="1000"/>
    <n v="1"/>
    <n v="0"/>
  </r>
  <r>
    <x v="40"/>
    <n v="4435"/>
    <x v="1623"/>
    <s v="AVMX1-22671"/>
    <d v="2015-04-29T11:00:00"/>
    <x v="1902"/>
    <n v="200"/>
    <n v="1"/>
    <n v="0"/>
  </r>
  <r>
    <x v="40"/>
    <n v="20595"/>
    <x v="1624"/>
    <s v="AVMX1-14495"/>
    <d v="2021-12-07T22:00:00"/>
    <x v="1903"/>
    <n v="1000"/>
    <n v="1"/>
    <n v="0"/>
  </r>
  <r>
    <x v="40"/>
    <n v="20595"/>
    <x v="1624"/>
    <s v="AVMX1-15169"/>
    <d v="2021-12-07T22:00:00"/>
    <x v="1904"/>
    <n v="1000"/>
    <n v="1"/>
    <n v="0"/>
  </r>
  <r>
    <x v="40"/>
    <n v="14684"/>
    <x v="1625"/>
    <s v="AVMX1-22513"/>
    <d v="2019-06-04T21:00:00"/>
    <x v="1905"/>
    <n v="200"/>
    <n v="1"/>
    <n v="0"/>
  </r>
  <r>
    <x v="40"/>
    <n v="22828"/>
    <x v="1626"/>
    <s v="AVMX1-16949"/>
    <d v="2022-11-16T00:00:00"/>
    <x v="1906"/>
    <n v="1000"/>
    <n v="1"/>
    <n v="0"/>
  </r>
  <r>
    <x v="40"/>
    <n v="1312"/>
    <x v="1627"/>
    <s v="AVMX1-20646"/>
    <d v="2014-05-04T11:00:00"/>
    <x v="1907"/>
    <n v="200"/>
    <n v="1"/>
    <n v="0"/>
  </r>
  <r>
    <x v="40"/>
    <n v="1312"/>
    <x v="1627"/>
    <s v="AVMX1-7733"/>
    <d v="2014-05-04T11:00:00"/>
    <x v="1908"/>
    <n v="200"/>
    <n v="1"/>
    <n v="0"/>
  </r>
  <r>
    <x v="40"/>
    <n v="1407"/>
    <x v="1628"/>
    <s v="AVMX1-7190"/>
    <d v="2014-05-04T04:00:00"/>
    <x v="1909"/>
    <n v="200"/>
    <n v="1"/>
    <n v="0"/>
  </r>
  <r>
    <x v="40"/>
    <n v="1407"/>
    <x v="1628"/>
    <s v="KIOSKAV-V7JRI8E"/>
    <d v="2014-05-04T04:00:00"/>
    <x v="1910"/>
    <n v="200"/>
    <n v="1"/>
    <n v="0"/>
  </r>
  <r>
    <x v="41"/>
    <n v="8442"/>
    <x v="1629"/>
    <s v="AVMX1-15262"/>
    <d v="2017-01-16T08:00:00"/>
    <x v="1911"/>
    <n v="200"/>
    <n v="1"/>
    <n v="0"/>
  </r>
  <r>
    <x v="41"/>
    <n v="611"/>
    <x v="1630"/>
    <s v="AVMX1-6373"/>
    <d v="2014-05-03T07:00:00"/>
    <x v="1912"/>
    <n v="200"/>
    <n v="1"/>
    <n v="0"/>
  </r>
  <r>
    <x v="41"/>
    <n v="5881"/>
    <x v="1631"/>
    <s v="AVMX1-16252"/>
    <d v="2015-12-29T16:00:00"/>
    <x v="1913"/>
    <n v="200"/>
    <n v="1"/>
    <n v="0"/>
  </r>
  <r>
    <x v="41"/>
    <n v="10663"/>
    <x v="1632"/>
    <s v="AVMX1-16320"/>
    <d v="2017-11-03T01:00:00"/>
    <x v="1914"/>
    <n v="200"/>
    <n v="1"/>
    <n v="0"/>
  </r>
  <r>
    <x v="41"/>
    <n v="13249"/>
    <x v="1633"/>
    <s v="AVMX1-18980"/>
    <d v="2018-12-06T21:00:00"/>
    <x v="1915"/>
    <n v="200"/>
    <n v="1"/>
    <n v="0"/>
  </r>
  <r>
    <x v="41"/>
    <n v="10642"/>
    <x v="1634"/>
    <s v="AVMX1-26790"/>
    <d v="2017-10-30T18:00:00"/>
    <x v="1916"/>
    <n v="200"/>
    <n v="1"/>
    <n v="0"/>
  </r>
  <r>
    <x v="41"/>
    <n v="5993"/>
    <x v="1635"/>
    <s v="AVMX1-13592"/>
    <d v="2016-01-20T08:00:00"/>
    <x v="1917"/>
    <n v="200"/>
    <n v="1"/>
    <n v="0"/>
  </r>
  <r>
    <x v="41"/>
    <n v="9673"/>
    <x v="1636"/>
    <s v="AVMX1-22949"/>
    <d v="2017-07-11T21:00:00"/>
    <x v="1918"/>
    <n v="200"/>
    <n v="1"/>
    <n v="0"/>
  </r>
  <r>
    <x v="41"/>
    <n v="20071"/>
    <x v="1637"/>
    <s v="AVMX1-24854"/>
    <d v="2021-09-02T11:00:00"/>
    <x v="1919"/>
    <n v="1000"/>
    <n v="1"/>
    <n v="0"/>
  </r>
  <r>
    <x v="41"/>
    <n v="20071"/>
    <x v="1637"/>
    <s v="AVMX1-24858"/>
    <d v="2021-09-02T11:00:00"/>
    <x v="1920"/>
    <n v="1000"/>
    <n v="1"/>
    <n v="0"/>
  </r>
  <r>
    <x v="41"/>
    <n v="17792"/>
    <x v="1638"/>
    <s v="AVMX1-22485"/>
    <d v="2020-08-21T07:00:00"/>
    <x v="1921"/>
    <n v="200"/>
    <n v="1"/>
    <n v="0"/>
  </r>
  <r>
    <x v="41"/>
    <n v="17792"/>
    <x v="1638"/>
    <s v="AVMX1-22908"/>
    <d v="2020-08-21T07:00:00"/>
    <x v="1922"/>
    <n v="200"/>
    <n v="1"/>
    <n v="0"/>
  </r>
  <r>
    <x v="41"/>
    <n v="17792"/>
    <x v="1638"/>
    <s v="AVMX1-22912"/>
    <d v="2020-08-21T07:00:00"/>
    <x v="1923"/>
    <n v="200"/>
    <n v="1"/>
    <n v="0"/>
  </r>
  <r>
    <x v="41"/>
    <n v="17792"/>
    <x v="1638"/>
    <s v="AVMX1-22915"/>
    <d v="2020-08-21T07:00:00"/>
    <x v="1924"/>
    <n v="200"/>
    <n v="1"/>
    <n v="0"/>
  </r>
  <r>
    <x v="41"/>
    <n v="17794"/>
    <x v="1639"/>
    <s v="AVMX1-22486"/>
    <d v="2020-08-20T10:00:00"/>
    <x v="1925"/>
    <n v="200"/>
    <n v="1"/>
    <n v="0"/>
  </r>
  <r>
    <x v="41"/>
    <n v="22515"/>
    <x v="1640"/>
    <s v="AVMX1-25496"/>
    <d v="2022-09-28T14:00:00"/>
    <x v="1926"/>
    <n v="1000"/>
    <n v="1"/>
    <n v="0"/>
  </r>
  <r>
    <x v="41"/>
    <n v="22513"/>
    <x v="1641"/>
    <s v="AVMX1-25495"/>
    <d v="2022-09-28T14:00:00"/>
    <x v="1927"/>
    <n v="1000"/>
    <n v="1"/>
    <n v="0"/>
  </r>
  <r>
    <x v="41"/>
    <n v="22516"/>
    <x v="1642"/>
    <s v="AVMX1-27168"/>
    <d v="2022-09-28T07:00:00"/>
    <x v="1928"/>
    <n v="1000"/>
    <n v="1"/>
    <n v="0"/>
  </r>
  <r>
    <x v="41"/>
    <n v="22517"/>
    <x v="1643"/>
    <s v="AVMX1-25497"/>
    <d v="2022-09-28T07:00:00"/>
    <x v="1929"/>
    <n v="1000"/>
    <n v="1"/>
    <n v="0"/>
  </r>
  <r>
    <x v="41"/>
    <n v="22510"/>
    <x v="1644"/>
    <s v="AVMX1-25488"/>
    <d v="2022-09-28T07:00:00"/>
    <x v="1930"/>
    <n v="1000"/>
    <n v="1"/>
    <n v="0"/>
  </r>
  <r>
    <x v="41"/>
    <n v="22510"/>
    <x v="1644"/>
    <s v="AVMX1-25489"/>
    <d v="2022-09-28T07:00:00"/>
    <x v="1931"/>
    <n v="1000"/>
    <n v="1"/>
    <n v="0"/>
  </r>
  <r>
    <x v="41"/>
    <n v="22510"/>
    <x v="1644"/>
    <s v="AVMX1-25490"/>
    <d v="2022-09-28T07:00:00"/>
    <x v="1932"/>
    <n v="1000"/>
    <n v="1"/>
    <n v="0"/>
  </r>
  <r>
    <x v="41"/>
    <n v="22510"/>
    <x v="1644"/>
    <s v="AVMX1-25494"/>
    <d v="2022-09-28T07:00:00"/>
    <x v="1933"/>
    <n v="1000"/>
    <n v="1"/>
    <n v="0"/>
  </r>
  <r>
    <x v="41"/>
    <n v="22510"/>
    <x v="1644"/>
    <s v="AVMX1-25498"/>
    <d v="2022-09-28T07:00:00"/>
    <x v="1934"/>
    <n v="1000"/>
    <n v="1"/>
    <n v="0"/>
  </r>
  <r>
    <x v="41"/>
    <n v="22510"/>
    <x v="1644"/>
    <s v="AVMX1-25499"/>
    <d v="2022-09-28T07:00:00"/>
    <x v="1935"/>
    <n v="1000"/>
    <n v="1"/>
    <n v="0"/>
  </r>
  <r>
    <x v="41"/>
    <n v="17596"/>
    <x v="1645"/>
    <s v="AVMX1-22397"/>
    <d v="2020-07-22T01:00:00"/>
    <x v="1936"/>
    <n v="200"/>
    <n v="1"/>
    <n v="0"/>
  </r>
  <r>
    <x v="41"/>
    <n v="17596"/>
    <x v="1645"/>
    <s v="AVMX1-22484"/>
    <d v="2020-07-22T01:00:00"/>
    <x v="1937"/>
    <n v="200"/>
    <n v="1"/>
    <n v="0"/>
  </r>
  <r>
    <x v="41"/>
    <n v="10219"/>
    <x v="1646"/>
    <s v="AVMX1-27125"/>
    <d v="2017-09-04T19:00:00"/>
    <x v="1938"/>
    <n v="200"/>
    <n v="1"/>
    <n v="0"/>
  </r>
  <r>
    <x v="41"/>
    <n v="10219"/>
    <x v="1646"/>
    <s v="AVMX1-PBHK2"/>
    <d v="2017-09-04T19:00:00"/>
    <x v="1939"/>
    <n v="200"/>
    <n v="1"/>
    <n v="0"/>
  </r>
  <r>
    <x v="41"/>
    <n v="17947"/>
    <x v="1647"/>
    <s v="AVMX1-22909"/>
    <d v="2020-09-09T22:00:00"/>
    <x v="1940"/>
    <n v="200"/>
    <n v="1"/>
    <n v="0"/>
  </r>
  <r>
    <x v="41"/>
    <n v="18201"/>
    <x v="1648"/>
    <s v="AVMX1-23259"/>
    <d v="2020-10-10T22:00:00"/>
    <x v="1941"/>
    <n v="200"/>
    <n v="1"/>
    <n v="0"/>
  </r>
  <r>
    <x v="41"/>
    <n v="19320"/>
    <x v="1649"/>
    <s v="AVMX1-23263"/>
    <d v="2021-05-01T18:00:00"/>
    <x v="1942"/>
    <n v="1000"/>
    <n v="1"/>
    <n v="0"/>
  </r>
  <r>
    <x v="41"/>
    <n v="19320"/>
    <x v="1649"/>
    <s v="AVMX1-23264"/>
    <d v="2021-05-01T18:00:00"/>
    <x v="1943"/>
    <n v="1000"/>
    <n v="1"/>
    <n v="0"/>
  </r>
  <r>
    <x v="41"/>
    <n v="22485"/>
    <x v="1650"/>
    <s v="AVMX1-26931"/>
    <d v="2022-09-26T14:00:00"/>
    <x v="1944"/>
    <n v="1000"/>
    <n v="1"/>
    <n v="0"/>
  </r>
  <r>
    <x v="41"/>
    <n v="19418"/>
    <x v="1651"/>
    <s v="AVMX1-24217"/>
    <d v="2021-05-22T15:00:00"/>
    <x v="1945"/>
    <n v="1000"/>
    <n v="1"/>
    <n v="0"/>
  </r>
  <r>
    <x v="41"/>
    <n v="19418"/>
    <x v="1651"/>
    <s v="AVMX1-27430"/>
    <d v="2021-05-22T15:00:00"/>
    <x v="1946"/>
    <n v="1000"/>
    <n v="0"/>
    <n v="0"/>
  </r>
  <r>
    <x v="41"/>
    <n v="19418"/>
    <x v="1651"/>
    <s v="AVMX1-27680"/>
    <d v="2021-05-22T15:00:00"/>
    <x v="1947"/>
    <n v="1000"/>
    <n v="0"/>
    <n v="0"/>
  </r>
  <r>
    <x v="41"/>
    <n v="18251"/>
    <x v="1652"/>
    <s v="AVMX1-23257"/>
    <d v="2020-10-20T22:00:00"/>
    <x v="1948"/>
    <n v="200"/>
    <n v="1"/>
    <n v="0"/>
  </r>
  <r>
    <x v="41"/>
    <n v="17754"/>
    <x v="1653"/>
    <s v="AVMX1-22910"/>
    <d v="2020-08-13T08:00:00"/>
    <x v="1949"/>
    <n v="200"/>
    <n v="1"/>
    <n v="0"/>
  </r>
  <r>
    <x v="41"/>
    <n v="17107"/>
    <x v="1654"/>
    <s v="AVMX1-22396"/>
    <d v="2020-05-22T08:00:00"/>
    <x v="1950"/>
    <n v="200"/>
    <n v="1"/>
    <n v="0"/>
  </r>
  <r>
    <x v="41"/>
    <n v="22216"/>
    <x v="1655"/>
    <s v="AVMX1-27048"/>
    <d v="2022-08-11T07:00:00"/>
    <x v="1951"/>
    <n v="1000"/>
    <n v="1"/>
    <n v="0"/>
  </r>
  <r>
    <x v="41"/>
    <n v="17399"/>
    <x v="1656"/>
    <s v="AVMX1-24228"/>
    <d v="2020-06-27T01:00:00"/>
    <x v="1952"/>
    <n v="200"/>
    <n v="1"/>
    <n v="0"/>
  </r>
  <r>
    <x v="41"/>
    <n v="4716"/>
    <x v="1657"/>
    <s v="AVMX1-12809"/>
    <d v="2015-06-01T12:00:00"/>
    <x v="1953"/>
    <n v="200"/>
    <n v="1"/>
    <n v="0"/>
  </r>
  <r>
    <x v="41"/>
    <n v="4716"/>
    <x v="1657"/>
    <s v="AVMX1-16058"/>
    <d v="2015-06-01T12:00:00"/>
    <x v="1954"/>
    <n v="200"/>
    <n v="1"/>
    <n v="0"/>
  </r>
  <r>
    <x v="41"/>
    <n v="4716"/>
    <x v="1657"/>
    <s v="AVMX1-25472"/>
    <d v="2015-06-01T12:00:00"/>
    <x v="1955"/>
    <n v="200"/>
    <n v="1"/>
    <n v="0"/>
  </r>
  <r>
    <x v="41"/>
    <n v="4716"/>
    <x v="1657"/>
    <s v="AVMX1-26195"/>
    <d v="2015-06-01T12:00:00"/>
    <x v="1956"/>
    <n v="200"/>
    <n v="1"/>
    <n v="0"/>
  </r>
  <r>
    <x v="41"/>
    <n v="15728"/>
    <x v="1658"/>
    <s v="AVMX1-11450"/>
    <d v="2019-10-13T05:00:00"/>
    <x v="1957"/>
    <n v="200"/>
    <n v="1"/>
    <n v="0"/>
  </r>
  <r>
    <x v="41"/>
    <n v="15728"/>
    <x v="1658"/>
    <s v="AVMX1-13916"/>
    <d v="2019-10-13T05:00:00"/>
    <x v="1958"/>
    <n v="200"/>
    <n v="1"/>
    <n v="0"/>
  </r>
  <r>
    <x v="41"/>
    <n v="19824"/>
    <x v="1659"/>
    <s v="AVMX1-12977"/>
    <d v="2021-07-21T18:00:00"/>
    <x v="1959"/>
    <n v="1000"/>
    <n v="1"/>
    <n v="0"/>
  </r>
  <r>
    <x v="41"/>
    <n v="19824"/>
    <x v="1659"/>
    <s v="AVMX1-26371"/>
    <d v="2021-07-21T18:00:00"/>
    <x v="1960"/>
    <n v="1000"/>
    <n v="1"/>
    <n v="0"/>
  </r>
  <r>
    <x v="41"/>
    <n v="22215"/>
    <x v="1660"/>
    <s v="AVMX1-27245"/>
    <d v="2022-08-11T14:00:00"/>
    <x v="1961"/>
    <n v="1000"/>
    <n v="1"/>
    <n v="0"/>
  </r>
  <r>
    <x v="41"/>
    <n v="22214"/>
    <x v="1661"/>
    <s v="AVMX1-27329"/>
    <d v="2022-08-11T21:00:00"/>
    <x v="1962"/>
    <n v="1000"/>
    <n v="1"/>
    <n v="0"/>
  </r>
  <r>
    <x v="41"/>
    <n v="22213"/>
    <x v="1662"/>
    <s v="AVMX1-27328"/>
    <d v="2022-08-11T07:00:00"/>
    <x v="1963"/>
    <n v="1000"/>
    <n v="1"/>
    <n v="0"/>
  </r>
  <r>
    <x v="41"/>
    <n v="12159"/>
    <x v="1663"/>
    <s v="AVMX1-27207"/>
    <d v="2018-07-14T12:00:00"/>
    <x v="1964"/>
    <n v="200"/>
    <n v="1"/>
    <n v="0"/>
  </r>
  <r>
    <x v="41"/>
    <n v="12159"/>
    <x v="1663"/>
    <s v="AVMX1-3ZHN2"/>
    <d v="2018-07-14T12:00:00"/>
    <x v="1965"/>
    <n v="200"/>
    <n v="1"/>
    <n v="0"/>
  </r>
  <r>
    <x v="41"/>
    <n v="10634"/>
    <x v="1664"/>
    <s v="AVMX1-KID10600"/>
    <d v="2017-10-27T21:00:00"/>
    <x v="1966"/>
    <n v="200"/>
    <n v="1"/>
    <n v="0"/>
  </r>
  <r>
    <x v="41"/>
    <n v="11615"/>
    <x v="1665"/>
    <s v="AVMX1-24462"/>
    <d v="2018-04-20T08:00:00"/>
    <x v="1967"/>
    <n v="200"/>
    <n v="1"/>
    <n v="0"/>
  </r>
  <r>
    <x v="41"/>
    <n v="21804"/>
    <x v="1666"/>
    <s v="AVMX1-25900"/>
    <d v="2022-05-25T07:00:00"/>
    <x v="1968"/>
    <n v="1000"/>
    <n v="1"/>
    <n v="0"/>
  </r>
  <r>
    <x v="41"/>
    <n v="15686"/>
    <x v="1667"/>
    <s v="AVMX1-16057"/>
    <d v="2019-10-07T11:00:00"/>
    <x v="1969"/>
    <n v="200"/>
    <n v="1"/>
    <n v="0"/>
  </r>
  <r>
    <x v="41"/>
    <n v="11547"/>
    <x v="1668"/>
    <s v="AVMX1-19003"/>
    <d v="2018-04-12T01:00:00"/>
    <x v="1970"/>
    <n v="200"/>
    <n v="1"/>
    <n v="0"/>
  </r>
  <r>
    <x v="41"/>
    <n v="22388"/>
    <x v="1669"/>
    <s v="AVMX1-27246"/>
    <d v="2022-09-08T07:00:00"/>
    <x v="1971"/>
    <n v="1000"/>
    <n v="0"/>
    <n v="0"/>
  </r>
  <r>
    <x v="41"/>
    <n v="16336"/>
    <x v="1670"/>
    <s v="AVMX1-21748"/>
    <d v="2020-01-13T21:00:00"/>
    <x v="1972"/>
    <n v="200"/>
    <n v="1"/>
    <n v="0"/>
  </r>
  <r>
    <x v="41"/>
    <n v="7844"/>
    <x v="1671"/>
    <s v="AVMX1-14982"/>
    <d v="2016-10-12T07:00:00"/>
    <x v="1973"/>
    <n v="200"/>
    <n v="1"/>
    <n v="0"/>
  </r>
  <r>
    <x v="41"/>
    <n v="5408"/>
    <x v="1672"/>
    <s v="AVMX1-13253"/>
    <d v="2015-10-01T07:00:00"/>
    <x v="1974"/>
    <n v="200"/>
    <n v="1"/>
    <n v="0"/>
  </r>
  <r>
    <x v="41"/>
    <n v="10536"/>
    <x v="1673"/>
    <s v="AVMX1-KID10497"/>
    <d v="2017-10-14T01:00:00"/>
    <x v="1975"/>
    <n v="200"/>
    <n v="1"/>
    <n v="0"/>
  </r>
  <r>
    <x v="41"/>
    <n v="10548"/>
    <x v="1674"/>
    <s v="AVMX1-KID10495"/>
    <d v="2017-10-17T18:00:00"/>
    <x v="1976"/>
    <n v="200"/>
    <n v="1"/>
    <n v="0"/>
  </r>
  <r>
    <x v="41"/>
    <n v="10381"/>
    <x v="1675"/>
    <s v="AVMX1-KID10363"/>
    <d v="2017-09-22T18:00:00"/>
    <x v="1977"/>
    <n v="200"/>
    <n v="0"/>
    <n v="0"/>
  </r>
  <r>
    <x v="41"/>
    <n v="16036"/>
    <x v="1676"/>
    <s v="AVMX1-ZGHK2"/>
    <d v="2019-11-22T05:00:00"/>
    <x v="1978"/>
    <n v="200"/>
    <n v="1"/>
    <n v="0"/>
  </r>
  <r>
    <x v="41"/>
    <n v="20358"/>
    <x v="1677"/>
    <s v="AVMX1-24876"/>
    <d v="2021-10-13T07:00:00"/>
    <x v="1979"/>
    <n v="1000"/>
    <n v="1"/>
    <n v="0"/>
  </r>
  <r>
    <x v="41"/>
    <n v="20571"/>
    <x v="1678"/>
    <s v="AVMX1-25112"/>
    <d v="2021-11-16T16:00:00"/>
    <x v="1980"/>
    <n v="1000"/>
    <n v="1"/>
    <n v="0"/>
  </r>
  <r>
    <x v="41"/>
    <n v="20357"/>
    <x v="1679"/>
    <s v="AVMX1-24996"/>
    <d v="2021-10-13T14:00:00"/>
    <x v="1981"/>
    <n v="1000"/>
    <n v="1"/>
    <n v="0"/>
  </r>
  <r>
    <x v="41"/>
    <n v="20471"/>
    <x v="1680"/>
    <s v="AVMX1-24620"/>
    <d v="2021-10-28T07:00:00"/>
    <x v="1982"/>
    <n v="1000"/>
    <n v="1"/>
    <n v="0"/>
  </r>
  <r>
    <x v="41"/>
    <n v="20359"/>
    <x v="1681"/>
    <s v="AVMX1-24873"/>
    <d v="2021-10-13T07:00:00"/>
    <x v="1983"/>
    <n v="1000"/>
    <n v="1"/>
    <n v="0"/>
  </r>
  <r>
    <x v="41"/>
    <n v="21813"/>
    <x v="1682"/>
    <s v="AVMX1-23439"/>
    <d v="2022-05-26T07:00:00"/>
    <x v="1984"/>
    <n v="1000"/>
    <n v="0"/>
    <n v="0"/>
  </r>
  <r>
    <x v="41"/>
    <n v="18825"/>
    <x v="1683"/>
    <s v="AVMX1-13082"/>
    <d v="2021-01-27T08:00:00"/>
    <x v="1985"/>
    <n v="1000"/>
    <n v="1"/>
    <n v="0"/>
  </r>
  <r>
    <x v="41"/>
    <n v="9432"/>
    <x v="1684"/>
    <s v="AVMX1-17108"/>
    <d v="2017-06-08T11:00:00"/>
    <x v="1986"/>
    <n v="200"/>
    <n v="1"/>
    <n v="0"/>
  </r>
  <r>
    <x v="41"/>
    <n v="21760"/>
    <x v="1685"/>
    <s v="AVMX1-26302"/>
    <d v="2022-05-19T07:00:00"/>
    <x v="1987"/>
    <n v="1000"/>
    <n v="1"/>
    <n v="0"/>
  </r>
  <r>
    <x v="41"/>
    <n v="22499"/>
    <x v="1686"/>
    <s v="AVMX1-17328"/>
    <d v="2022-09-28T21:00:00"/>
    <x v="1988"/>
    <n v="1000"/>
    <n v="1"/>
    <n v="0"/>
  </r>
  <r>
    <x v="41"/>
    <n v="10954"/>
    <x v="1687"/>
    <s v="AVMX1-16926"/>
    <d v="2017-12-30T13:00:00"/>
    <x v="1989"/>
    <n v="200"/>
    <n v="1"/>
    <n v="0"/>
  </r>
  <r>
    <x v="41"/>
    <n v="22570"/>
    <x v="1688"/>
    <s v="AVMX1-25114"/>
    <d v="2022-10-11T07:00:00"/>
    <x v="1990"/>
    <n v="1000"/>
    <n v="1"/>
    <n v="0"/>
  </r>
  <r>
    <x v="41"/>
    <n v="22570"/>
    <x v="1688"/>
    <s v="AVMX1-27050"/>
    <d v="2022-10-11T07:00:00"/>
    <x v="1991"/>
    <n v="1000"/>
    <n v="1"/>
    <n v="0"/>
  </r>
  <r>
    <x v="41"/>
    <n v="19826"/>
    <x v="1689"/>
    <s v="AVMX1-19071"/>
    <d v="2021-07-20T07:00:00"/>
    <x v="1992"/>
    <n v="1000"/>
    <n v="1"/>
    <n v="0"/>
  </r>
  <r>
    <x v="41"/>
    <n v="19728"/>
    <x v="1690"/>
    <s v="AVMX1-10022"/>
    <d v="2021-07-08T07:00:00"/>
    <x v="1993"/>
    <n v="1000"/>
    <n v="1"/>
    <n v="0"/>
  </r>
  <r>
    <x v="41"/>
    <n v="20581"/>
    <x v="1691"/>
    <s v="AVMX1-24993"/>
    <d v="2021-11-17T08:00:00"/>
    <x v="1994"/>
    <n v="1000"/>
    <n v="1"/>
    <n v="0"/>
  </r>
  <r>
    <x v="41"/>
    <n v="19688"/>
    <x v="1692"/>
    <s v="AVMX1-24893"/>
    <d v="2021-07-01T07:00:00"/>
    <x v="1995"/>
    <n v="1000"/>
    <n v="0"/>
    <n v="0"/>
  </r>
  <r>
    <x v="41"/>
    <n v="746"/>
    <x v="1693"/>
    <s v="AVMX1-1216"/>
    <d v="2014-05-03T14:00:00"/>
    <x v="1996"/>
    <n v="200"/>
    <n v="1"/>
    <n v="0"/>
  </r>
  <r>
    <x v="41"/>
    <n v="763"/>
    <x v="1694"/>
    <s v="AVMX1-6663"/>
    <d v="2014-05-03T14:00:00"/>
    <x v="1997"/>
    <n v="200"/>
    <n v="1"/>
    <n v="0"/>
  </r>
  <r>
    <x v="41"/>
    <n v="16274"/>
    <x v="1695"/>
    <s v="AVMX1-21737"/>
    <d v="2020-01-03T13:00:00"/>
    <x v="1998"/>
    <n v="200"/>
    <n v="1"/>
    <n v="0"/>
  </r>
  <r>
    <x v="41"/>
    <n v="11447"/>
    <x v="1696"/>
    <s v="AVMX1-15450"/>
    <d v="2018-03-30T01:00:00"/>
    <x v="1999"/>
    <n v="200"/>
    <n v="1"/>
    <n v="0"/>
  </r>
  <r>
    <x v="41"/>
    <n v="9647"/>
    <x v="1697"/>
    <s v="AVMX1-16270"/>
    <d v="2017-07-07T21:00:00"/>
    <x v="2000"/>
    <n v="200"/>
    <n v="1"/>
    <n v="0"/>
  </r>
  <r>
    <x v="41"/>
    <n v="10164"/>
    <x v="1698"/>
    <s v="AVMX1-YCHK2"/>
    <d v="2017-08-22T14:00:00"/>
    <x v="2001"/>
    <n v="200"/>
    <n v="1"/>
    <n v="0"/>
  </r>
  <r>
    <x v="41"/>
    <n v="22619"/>
    <x v="1699"/>
    <s v="AVMX1-27436"/>
    <d v="2022-10-18T07:00:00"/>
    <x v="2002"/>
    <n v="1000"/>
    <n v="1"/>
    <n v="0"/>
  </r>
  <r>
    <x v="41"/>
    <n v="16276"/>
    <x v="1700"/>
    <s v="AVMX1-21738"/>
    <d v="2020-01-03T21:00:00"/>
    <x v="2003"/>
    <n v="200"/>
    <n v="1"/>
    <n v="0"/>
  </r>
  <r>
    <x v="41"/>
    <n v="6637"/>
    <x v="1701"/>
    <s v="AVMX1-13917"/>
    <d v="2016-04-27T07:00:00"/>
    <x v="2004"/>
    <n v="200"/>
    <n v="1"/>
    <n v="0"/>
  </r>
  <r>
    <x v="41"/>
    <n v="21924"/>
    <x v="1702"/>
    <s v="AVMX1-25126"/>
    <d v="2022-06-13T07:00:00"/>
    <x v="2005"/>
    <n v="1000"/>
    <n v="1"/>
    <n v="0"/>
  </r>
  <r>
    <x v="41"/>
    <n v="11023"/>
    <x v="1703"/>
    <s v="AVMX1-16974"/>
    <d v="2018-01-12T21:00:00"/>
    <x v="2006"/>
    <n v="200"/>
    <n v="1"/>
    <n v="0"/>
  </r>
  <r>
    <x v="41"/>
    <n v="19774"/>
    <x v="1704"/>
    <s v="AVMX1-18643"/>
    <d v="2021-07-15T04:00:00"/>
    <x v="2007"/>
    <n v="1000"/>
    <n v="1"/>
    <n v="0"/>
  </r>
  <r>
    <x v="41"/>
    <n v="12702"/>
    <x v="1705"/>
    <s v="AVMX1-18504"/>
    <d v="2018-09-10T11:00:00"/>
    <x v="2008"/>
    <n v="200"/>
    <n v="1"/>
    <n v="0"/>
  </r>
  <r>
    <x v="41"/>
    <n v="19397"/>
    <x v="1706"/>
    <s v="AVMX1-16988"/>
    <d v="2021-05-17T14:00:00"/>
    <x v="2009"/>
    <n v="1000"/>
    <n v="1"/>
    <n v="0"/>
  </r>
  <r>
    <x v="41"/>
    <n v="17110"/>
    <x v="1707"/>
    <s v="AVMX1-22123"/>
    <d v="2020-05-22T01:00:00"/>
    <x v="2010"/>
    <n v="200"/>
    <n v="1"/>
    <n v="0"/>
  </r>
  <r>
    <x v="41"/>
    <n v="22491"/>
    <x v="1708"/>
    <s v="AVMX1-15339"/>
    <d v="2022-09-27T07:00:00"/>
    <x v="2011"/>
    <n v="1000"/>
    <n v="1"/>
    <n v="0"/>
  </r>
  <r>
    <x v="41"/>
    <n v="16157"/>
    <x v="1709"/>
    <s v="AVMX1-13915"/>
    <d v="2019-12-12T21:00:00"/>
    <x v="2012"/>
    <n v="200"/>
    <n v="1"/>
    <n v="0"/>
  </r>
  <r>
    <x v="41"/>
    <n v="15989"/>
    <x v="1710"/>
    <s v="AVMX1-14988"/>
    <d v="2019-11-15T21:00:00"/>
    <x v="2013"/>
    <n v="200"/>
    <n v="1"/>
    <n v="0"/>
  </r>
  <r>
    <x v="41"/>
    <n v="20834"/>
    <x v="1711"/>
    <s v="AVMX1-RJHK2"/>
    <d v="2022-01-10T08:00:00"/>
    <x v="2014"/>
    <n v="1000"/>
    <n v="0"/>
    <n v="0"/>
  </r>
  <r>
    <x v="41"/>
    <n v="12908"/>
    <x v="1712"/>
    <s v="AVMX1-8GMR2"/>
    <d v="2018-10-11T15:00:00"/>
    <x v="2015"/>
    <n v="200"/>
    <n v="1"/>
    <n v="0"/>
  </r>
  <r>
    <x v="41"/>
    <n v="14664"/>
    <x v="1713"/>
    <s v="AVMX1-KID10472"/>
    <d v="2019-05-31T07:00:00"/>
    <x v="2016"/>
    <n v="200"/>
    <n v="1"/>
    <n v="0"/>
  </r>
  <r>
    <x v="41"/>
    <n v="5936"/>
    <x v="1714"/>
    <s v="AVMX1-13528"/>
    <d v="2016-01-11T08:00:00"/>
    <x v="2017"/>
    <n v="200"/>
    <n v="1"/>
    <n v="0"/>
  </r>
  <r>
    <x v="41"/>
    <n v="12533"/>
    <x v="1715"/>
    <s v="AVMX1-16326"/>
    <d v="2018-08-21T18:00:00"/>
    <x v="2018"/>
    <n v="200"/>
    <n v="1"/>
    <n v="0"/>
  </r>
  <r>
    <x v="41"/>
    <n v="9201"/>
    <x v="1716"/>
    <s v="AVMX1-8193"/>
    <d v="2017-05-08T07:00:00"/>
    <x v="2019"/>
    <n v="200"/>
    <n v="1"/>
    <n v="0"/>
  </r>
  <r>
    <x v="41"/>
    <n v="21433"/>
    <x v="1717"/>
    <s v="AVMX1-26295"/>
    <d v="2022-04-21T07:00:00"/>
    <x v="2020"/>
    <n v="1000"/>
    <n v="1"/>
    <n v="0"/>
  </r>
  <r>
    <x v="41"/>
    <n v="21750"/>
    <x v="1718"/>
    <s v="AVMX1-26299"/>
    <d v="2022-05-18T07:00:00"/>
    <x v="2021"/>
    <n v="1000"/>
    <n v="0"/>
    <n v="0"/>
  </r>
  <r>
    <x v="41"/>
    <n v="16718"/>
    <x v="1719"/>
    <s v="AVMX1-22625"/>
    <d v="2020-03-09T18:00:00"/>
    <x v="2022"/>
    <n v="200"/>
    <n v="1"/>
    <n v="0"/>
  </r>
  <r>
    <x v="41"/>
    <n v="1156"/>
    <x v="1720"/>
    <s v="AVMX1-7895"/>
    <d v="2014-05-05T01:00:00"/>
    <x v="2023"/>
    <n v="200"/>
    <n v="1"/>
    <n v="0"/>
  </r>
  <r>
    <x v="41"/>
    <n v="12491"/>
    <x v="1721"/>
    <s v="AVMX1-26132"/>
    <d v="2018-08-15T11:00:00"/>
    <x v="2024"/>
    <n v="200"/>
    <n v="1"/>
    <n v="0"/>
  </r>
  <r>
    <x v="41"/>
    <n v="6484"/>
    <x v="1722"/>
    <s v="AVMX1-13791"/>
    <d v="2016-04-06T07:00:00"/>
    <x v="2025"/>
    <n v="200"/>
    <n v="1"/>
    <n v="0"/>
  </r>
  <r>
    <x v="41"/>
    <n v="2384"/>
    <x v="1723"/>
    <s v="AVMX1-8364"/>
    <d v="2014-05-03T07:00:00"/>
    <x v="2026"/>
    <n v="200"/>
    <n v="1"/>
    <n v="0"/>
  </r>
  <r>
    <x v="41"/>
    <n v="13005"/>
    <x v="1724"/>
    <s v="AVMX1-18009"/>
    <d v="2018-10-24T18:00:00"/>
    <x v="2027"/>
    <n v="200"/>
    <n v="1"/>
    <n v="0"/>
  </r>
  <r>
    <x v="41"/>
    <n v="22073"/>
    <x v="1725"/>
    <s v="AVMX1-26865"/>
    <d v="2022-07-12T07:00:00"/>
    <x v="2028"/>
    <n v="1000"/>
    <n v="0"/>
    <n v="0"/>
  </r>
  <r>
    <x v="41"/>
    <n v="21890"/>
    <x v="1726"/>
    <s v="AVMX1-26868"/>
    <d v="2022-06-07T07:00:00"/>
    <x v="2029"/>
    <n v="1000"/>
    <n v="1"/>
    <n v="0"/>
  </r>
  <r>
    <x v="41"/>
    <n v="21891"/>
    <x v="1727"/>
    <s v="AVMX1-20926"/>
    <d v="2022-06-07T14:00:00"/>
    <x v="2030"/>
    <n v="1000"/>
    <n v="0"/>
    <n v="0"/>
  </r>
  <r>
    <x v="41"/>
    <n v="21891"/>
    <x v="1727"/>
    <s v="AVMX1-ZNXM2"/>
    <d v="2022-06-07T14:00:00"/>
    <x v="2031"/>
    <n v="1000"/>
    <n v="1"/>
    <n v="0"/>
  </r>
  <r>
    <x v="41"/>
    <n v="22089"/>
    <x v="1728"/>
    <s v="AVMX1-26983"/>
    <d v="2022-07-18T21:00:00"/>
    <x v="2032"/>
    <n v="1000"/>
    <n v="1"/>
    <n v="0"/>
  </r>
  <r>
    <x v="41"/>
    <n v="9530"/>
    <x v="1729"/>
    <s v="AVMX1-16263"/>
    <d v="2017-06-19T21:00:00"/>
    <x v="2033"/>
    <n v="200"/>
    <n v="1"/>
    <n v="0"/>
  </r>
  <r>
    <x v="41"/>
    <n v="19775"/>
    <x v="1730"/>
    <s v="AVMX1-8CQBR12"/>
    <d v="2021-07-14T07:00:00"/>
    <x v="2034"/>
    <n v="1000"/>
    <n v="1"/>
    <n v="0"/>
  </r>
  <r>
    <x v="41"/>
    <n v="11919"/>
    <x v="1731"/>
    <s v="AVMX1-17926"/>
    <d v="2018-06-07T18:00:00"/>
    <x v="2035"/>
    <n v="200"/>
    <n v="1"/>
    <n v="0"/>
  </r>
  <r>
    <x v="41"/>
    <n v="10864"/>
    <x v="1732"/>
    <s v="AVMX1-16423"/>
    <d v="2017-12-13T13:00:00"/>
    <x v="2036"/>
    <n v="200"/>
    <n v="1"/>
    <n v="0"/>
  </r>
  <r>
    <x v="41"/>
    <n v="21786"/>
    <x v="1733"/>
    <s v="AVMX1-26288"/>
    <d v="2022-05-23T07:00:00"/>
    <x v="2037"/>
    <n v="1000"/>
    <n v="1"/>
    <n v="0"/>
  </r>
  <r>
    <x v="41"/>
    <n v="19991"/>
    <x v="1734"/>
    <s v="AVMX1-14576"/>
    <d v="2021-08-18T07:00:00"/>
    <x v="2038"/>
    <n v="1000"/>
    <n v="0"/>
    <n v="0"/>
  </r>
  <r>
    <x v="41"/>
    <n v="13204"/>
    <x v="1735"/>
    <s v="AVMX1-18982"/>
    <d v="2018-11-28T13:00:00"/>
    <x v="2039"/>
    <n v="200"/>
    <n v="1"/>
    <n v="0"/>
  </r>
  <r>
    <x v="41"/>
    <n v="19213"/>
    <x v="1736"/>
    <s v="AVMX1-760"/>
    <d v="2021-04-15T11:00:00"/>
    <x v="2040"/>
    <n v="1000"/>
    <n v="1"/>
    <n v="0"/>
  </r>
  <r>
    <x v="41"/>
    <n v="14904"/>
    <x v="1737"/>
    <s v="AVMX1-V3HK2"/>
    <d v="2019-06-22T01:00:00"/>
    <x v="2041"/>
    <n v="200"/>
    <n v="1"/>
    <n v="0"/>
  </r>
  <r>
    <x v="41"/>
    <n v="2869"/>
    <x v="1738"/>
    <s v="AVMX1-10598"/>
    <d v="2014-05-04T11:00:00"/>
    <x v="2042"/>
    <n v="200"/>
    <n v="1"/>
    <n v="0"/>
  </r>
  <r>
    <x v="41"/>
    <n v="2869"/>
    <x v="1738"/>
    <s v="AVMX1-7746"/>
    <d v="2014-05-04T11:00:00"/>
    <x v="2043"/>
    <n v="200"/>
    <n v="1"/>
    <n v="0"/>
  </r>
  <r>
    <x v="41"/>
    <n v="726"/>
    <x v="1739"/>
    <s v="AVMX1-7758"/>
    <d v="2014-05-03T21:00:00"/>
    <x v="2044"/>
    <n v="200"/>
    <n v="1"/>
    <n v="0"/>
  </r>
  <r>
    <x v="41"/>
    <n v="4964"/>
    <x v="1740"/>
    <s v="AVMX1-17378"/>
    <d v="2015-07-15T14:00:00"/>
    <x v="2045"/>
    <n v="200"/>
    <n v="1"/>
    <n v="0"/>
  </r>
  <r>
    <x v="41"/>
    <n v="18608"/>
    <x v="1741"/>
    <s v="AVMX1-13912"/>
    <d v="2020-12-15T13:00:00"/>
    <x v="2046"/>
    <n v="1000"/>
    <n v="0"/>
    <n v="0"/>
  </r>
  <r>
    <x v="41"/>
    <n v="19918"/>
    <x v="1742"/>
    <s v="AVMX1-13909"/>
    <d v="2021-08-05T07:00:00"/>
    <x v="2047"/>
    <n v="1000"/>
    <n v="0"/>
    <n v="0"/>
  </r>
  <r>
    <x v="41"/>
    <n v="21712"/>
    <x v="1743"/>
    <s v="AVMX1-26190"/>
    <d v="2022-05-11T14:00:00"/>
    <x v="2048"/>
    <n v="1000"/>
    <n v="0"/>
    <n v="0"/>
  </r>
  <r>
    <x v="41"/>
    <n v="15079"/>
    <x v="1744"/>
    <s v="AVMX1-20547"/>
    <d v="2019-07-12T11:00:00"/>
    <x v="2049"/>
    <n v="200"/>
    <n v="1"/>
    <n v="0"/>
  </r>
  <r>
    <x v="41"/>
    <n v="15729"/>
    <x v="1745"/>
    <s v="AVMX1-19182"/>
    <d v="2019-10-11T11:00:00"/>
    <x v="2050"/>
    <n v="200"/>
    <n v="1"/>
    <n v="0"/>
  </r>
  <r>
    <x v="41"/>
    <n v="16679"/>
    <x v="1746"/>
    <s v="AVMX1-22124"/>
    <d v="2020-03-03T05:00:00"/>
    <x v="2051"/>
    <n v="200"/>
    <n v="1"/>
    <n v="0"/>
  </r>
  <r>
    <x v="41"/>
    <n v="14952"/>
    <x v="1747"/>
    <s v="AVMX1-20524"/>
    <d v="2019-06-28T11:00:00"/>
    <x v="2052"/>
    <n v="200"/>
    <n v="1"/>
    <n v="0"/>
  </r>
  <r>
    <x v="41"/>
    <n v="10198"/>
    <x v="1748"/>
    <s v="AVMX1-24459"/>
    <d v="2017-08-29T21:00:00"/>
    <x v="2053"/>
    <n v="200"/>
    <n v="1"/>
    <n v="0"/>
  </r>
  <r>
    <x v="41"/>
    <n v="14703"/>
    <x v="1749"/>
    <s v="AVMX1-18485"/>
    <d v="2019-06-06T18:00:00"/>
    <x v="2054"/>
    <n v="200"/>
    <n v="1"/>
    <n v="0"/>
  </r>
  <r>
    <x v="41"/>
    <n v="20543"/>
    <x v="1750"/>
    <s v="AVMX1-25108"/>
    <d v="2021-11-12T00:00:00"/>
    <x v="2055"/>
    <n v="1000"/>
    <n v="1"/>
    <n v="0"/>
  </r>
  <r>
    <x v="41"/>
    <n v="11264"/>
    <x v="1751"/>
    <s v="AVMX1-17282"/>
    <d v="2018-03-01T13:00:00"/>
    <x v="2056"/>
    <n v="200"/>
    <n v="1"/>
    <n v="0"/>
  </r>
  <r>
    <x v="41"/>
    <n v="15730"/>
    <x v="1752"/>
    <s v="AVMX1-21048"/>
    <d v="2019-10-11T11:00:00"/>
    <x v="2057"/>
    <n v="200"/>
    <n v="1"/>
    <n v="0"/>
  </r>
  <r>
    <x v="41"/>
    <n v="22203"/>
    <x v="1753"/>
    <s v="AVMX1-13595"/>
    <d v="2022-08-09T07:00:00"/>
    <x v="2058"/>
    <n v="1000"/>
    <n v="1"/>
    <n v="0"/>
  </r>
  <r>
    <x v="41"/>
    <n v="20070"/>
    <x v="1754"/>
    <s v="AVMX1-17252"/>
    <d v="2021-09-01T07:00:00"/>
    <x v="2059"/>
    <n v="1000"/>
    <n v="1"/>
    <n v="0"/>
  </r>
  <r>
    <x v="41"/>
    <n v="20960"/>
    <x v="1755"/>
    <s v="AVMX1-25640"/>
    <d v="2022-02-02T16:00:00"/>
    <x v="2060"/>
    <n v="1000"/>
    <n v="0"/>
    <n v="0"/>
  </r>
  <r>
    <x v="41"/>
    <n v="19395"/>
    <x v="1756"/>
    <s v="AVMX1-24055"/>
    <d v="2021-05-17T14:00:00"/>
    <x v="2061"/>
    <n v="1000"/>
    <n v="0"/>
    <n v="0"/>
  </r>
  <r>
    <x v="41"/>
    <n v="19395"/>
    <x v="1756"/>
    <s v="AVMX1-6959"/>
    <d v="2021-05-17T14:00:00"/>
    <x v="2062"/>
    <n v="1000"/>
    <n v="0"/>
    <n v="0"/>
  </r>
  <r>
    <x v="41"/>
    <n v="2508"/>
    <x v="1757"/>
    <s v="AVMX1-56QBR12"/>
    <d v="2014-05-03T14:00:00"/>
    <x v="2063"/>
    <n v="200"/>
    <n v="1"/>
    <n v="0"/>
  </r>
  <r>
    <x v="41"/>
    <n v="2499"/>
    <x v="1758"/>
    <s v="AVMX1-13793"/>
    <d v="2014-05-03T21:00:00"/>
    <x v="2064"/>
    <n v="200"/>
    <n v="1"/>
    <n v="0"/>
  </r>
  <r>
    <x v="41"/>
    <n v="14721"/>
    <x v="1759"/>
    <s v="AVMX1-26428"/>
    <d v="2019-06-07T11:00:00"/>
    <x v="2065"/>
    <n v="200"/>
    <n v="1"/>
    <n v="0"/>
  </r>
  <r>
    <x v="41"/>
    <n v="22432"/>
    <x v="1760"/>
    <s v="AVMX1-27203"/>
    <d v="2022-09-15T14:00:00"/>
    <x v="2066"/>
    <n v="1000"/>
    <n v="1"/>
    <n v="0"/>
  </r>
  <r>
    <x v="41"/>
    <n v="11977"/>
    <x v="1761"/>
    <s v="AVMX1-16257"/>
    <d v="2018-06-13T01:00:00"/>
    <x v="2067"/>
    <n v="200"/>
    <n v="1"/>
    <n v="0"/>
  </r>
  <r>
    <x v="41"/>
    <n v="15350"/>
    <x v="1762"/>
    <s v="AVMX1-20584"/>
    <d v="2019-08-20T11:00:00"/>
    <x v="2068"/>
    <n v="200"/>
    <n v="1"/>
    <n v="0"/>
  </r>
  <r>
    <x v="41"/>
    <n v="11396"/>
    <x v="1763"/>
    <s v="AVMX1-17338"/>
    <d v="2018-03-21T22:00:00"/>
    <x v="2069"/>
    <n v="200"/>
    <n v="1"/>
    <n v="0"/>
  </r>
  <r>
    <x v="41"/>
    <n v="15074"/>
    <x v="1764"/>
    <s v="AVMX1-15113"/>
    <d v="2019-07-11T11:00:00"/>
    <x v="2070"/>
    <n v="200"/>
    <n v="1"/>
    <n v="0"/>
  </r>
  <r>
    <x v="41"/>
    <n v="22071"/>
    <x v="1765"/>
    <s v="AVMX1-26876"/>
    <d v="2022-07-12T07:00:00"/>
    <x v="2071"/>
    <n v="1000"/>
    <n v="1"/>
    <n v="0"/>
  </r>
  <r>
    <x v="41"/>
    <n v="17310"/>
    <x v="1766"/>
    <s v="AVMX1-22328"/>
    <d v="2020-06-16T11:00:00"/>
    <x v="2072"/>
    <n v="200"/>
    <n v="1"/>
    <n v="0"/>
  </r>
  <r>
    <x v="41"/>
    <n v="17162"/>
    <x v="1767"/>
    <s v="AVMX1-26510"/>
    <d v="2020-06-02T11:00:00"/>
    <x v="2073"/>
    <n v="200"/>
    <n v="1"/>
    <n v="0"/>
  </r>
  <r>
    <x v="41"/>
    <n v="17163"/>
    <x v="1768"/>
    <s v="AVMX1-27339"/>
    <d v="2020-06-02T11:00:00"/>
    <x v="2074"/>
    <n v="200"/>
    <n v="1"/>
    <n v="0"/>
  </r>
  <r>
    <x v="41"/>
    <n v="17160"/>
    <x v="1769"/>
    <s v="KIOSKAV-Q1FKJPB"/>
    <d v="2020-06-02T11:00:00"/>
    <x v="2075"/>
    <n v="200"/>
    <n v="1"/>
    <n v="0"/>
  </r>
  <r>
    <x v="41"/>
    <n v="19193"/>
    <x v="1770"/>
    <s v="AVMX1-22994"/>
    <d v="2021-04-13T11:00:00"/>
    <x v="2076"/>
    <n v="1000"/>
    <n v="0"/>
    <n v="0"/>
  </r>
  <r>
    <x v="41"/>
    <n v="19192"/>
    <x v="1771"/>
    <s v="AVMX1-23602"/>
    <d v="2021-04-13T11:00:00"/>
    <x v="2077"/>
    <n v="1000"/>
    <n v="1"/>
    <n v="0"/>
  </r>
  <r>
    <x v="41"/>
    <n v="21798"/>
    <x v="1772"/>
    <s v="AVMX1-27532"/>
    <d v="2022-05-24T21:00:00"/>
    <x v="2078"/>
    <n v="1000"/>
    <n v="1"/>
    <n v="0"/>
  </r>
  <r>
    <x v="41"/>
    <n v="17295"/>
    <x v="1773"/>
    <s v="AVMX1-26375"/>
    <d v="2020-06-16T18:00:00"/>
    <x v="2079"/>
    <n v="200"/>
    <n v="1"/>
    <n v="0"/>
  </r>
  <r>
    <x v="41"/>
    <n v="19396"/>
    <x v="1774"/>
    <s v="AVMX1-KID10506"/>
    <d v="2021-05-17T07:00:00"/>
    <x v="2080"/>
    <n v="1000"/>
    <n v="1"/>
    <n v="0"/>
  </r>
  <r>
    <x v="41"/>
    <n v="13753"/>
    <x v="1775"/>
    <s v="AVMX1-8042"/>
    <d v="2019-02-22T05:00:00"/>
    <x v="2081"/>
    <n v="200"/>
    <n v="1"/>
    <n v="0"/>
  </r>
  <r>
    <x v="41"/>
    <n v="16480"/>
    <x v="1776"/>
    <s v="AVMX1-21888"/>
    <d v="2020-01-31T13:00:00"/>
    <x v="2082"/>
    <n v="200"/>
    <n v="1"/>
    <n v="0"/>
  </r>
  <r>
    <x v="41"/>
    <n v="15199"/>
    <x v="1777"/>
    <s v="AVMX1-20598"/>
    <d v="2019-08-01T11:00:00"/>
    <x v="2083"/>
    <n v="200"/>
    <n v="1"/>
    <n v="0"/>
  </r>
  <r>
    <x v="41"/>
    <n v="16203"/>
    <x v="1778"/>
    <s v="AVMX1-21730"/>
    <d v="2019-12-19T21:00:00"/>
    <x v="2084"/>
    <n v="200"/>
    <n v="1"/>
    <n v="0"/>
  </r>
  <r>
    <x v="41"/>
    <n v="16772"/>
    <x v="1779"/>
    <s v="AVMX1-21904"/>
    <d v="2020-03-13T11:00:00"/>
    <x v="2085"/>
    <n v="200"/>
    <n v="1"/>
    <n v="0"/>
  </r>
  <r>
    <x v="41"/>
    <n v="19140"/>
    <x v="1780"/>
    <s v="AVMX1-26319"/>
    <d v="2021-04-01T14:00:00"/>
    <x v="2086"/>
    <n v="1000"/>
    <n v="1"/>
    <n v="0"/>
  </r>
  <r>
    <x v="41"/>
    <n v="22068"/>
    <x v="1781"/>
    <s v="AVMX1-26873"/>
    <d v="2022-07-12T14:00:00"/>
    <x v="2087"/>
    <n v="1000"/>
    <n v="1"/>
    <n v="0"/>
  </r>
  <r>
    <x v="41"/>
    <n v="15140"/>
    <x v="1782"/>
    <s v="AVMX1-20585"/>
    <d v="2019-07-22T11:00:00"/>
    <x v="2088"/>
    <n v="200"/>
    <n v="1"/>
    <n v="0"/>
  </r>
  <r>
    <x v="41"/>
    <n v="11861"/>
    <x v="1783"/>
    <s v="AVMX1-17910"/>
    <d v="2018-06-01T01:00:00"/>
    <x v="2089"/>
    <n v="200"/>
    <n v="1"/>
    <n v="0"/>
  </r>
  <r>
    <x v="41"/>
    <n v="11862"/>
    <x v="1784"/>
    <s v="AVMX1-26955"/>
    <d v="2018-06-01T01:00:00"/>
    <x v="2090"/>
    <n v="200"/>
    <n v="1"/>
    <n v="0"/>
  </r>
  <r>
    <x v="41"/>
    <n v="11767"/>
    <x v="1785"/>
    <s v="AVMX1-26308"/>
    <d v="2018-05-17T18:00:00"/>
    <x v="2091"/>
    <n v="200"/>
    <n v="1"/>
    <n v="0"/>
  </r>
  <r>
    <x v="41"/>
    <n v="11778"/>
    <x v="1786"/>
    <s v="AVMX1-23624"/>
    <d v="2018-05-19T15:00:00"/>
    <x v="2092"/>
    <n v="200"/>
    <n v="1"/>
    <n v="0"/>
  </r>
  <r>
    <x v="41"/>
    <n v="12126"/>
    <x v="1787"/>
    <s v="AVMX1-18111"/>
    <d v="2018-07-06T18:00:00"/>
    <x v="2093"/>
    <n v="200"/>
    <n v="1"/>
    <n v="0"/>
  </r>
  <r>
    <x v="41"/>
    <n v="20815"/>
    <x v="1788"/>
    <s v="AVMX1-24989"/>
    <d v="2022-01-06T00:00:00"/>
    <x v="2094"/>
    <n v="1000"/>
    <n v="1"/>
    <n v="0"/>
  </r>
  <r>
    <x v="41"/>
    <n v="20105"/>
    <x v="1789"/>
    <s v="AVMX1-24621"/>
    <d v="2021-09-07T21:00:00"/>
    <x v="2095"/>
    <n v="1000"/>
    <n v="1"/>
    <n v="0"/>
  </r>
  <r>
    <x v="41"/>
    <n v="21653"/>
    <x v="1790"/>
    <s v="AVMX1-26301"/>
    <d v="2022-05-03T14:00:00"/>
    <x v="2096"/>
    <n v="1000"/>
    <n v="0"/>
    <n v="0"/>
  </r>
  <r>
    <x v="41"/>
    <n v="18826"/>
    <x v="1791"/>
    <s v="AVMX1-MGHK2"/>
    <d v="2021-01-27T13:00:00"/>
    <x v="2097"/>
    <n v="1000"/>
    <n v="0"/>
    <n v="0"/>
  </r>
  <r>
    <x v="41"/>
    <n v="10647"/>
    <x v="1792"/>
    <s v="AVMX1-1DHL2"/>
    <d v="2017-10-30T18:00:00"/>
    <x v="2098"/>
    <n v="200"/>
    <n v="1"/>
    <n v="0"/>
  </r>
  <r>
    <x v="41"/>
    <n v="11394"/>
    <x v="1793"/>
    <s v="AVMX1-22469"/>
    <d v="2018-03-21T08:00:00"/>
    <x v="2099"/>
    <n v="200"/>
    <n v="1"/>
    <n v="0"/>
  </r>
  <r>
    <x v="41"/>
    <n v="11395"/>
    <x v="1794"/>
    <s v="AVMX1-17163"/>
    <d v="2018-03-21T08:00:00"/>
    <x v="2100"/>
    <n v="200"/>
    <n v="1"/>
    <n v="0"/>
  </r>
  <r>
    <x v="41"/>
    <n v="8096"/>
    <x v="1795"/>
    <s v="AVMX1-15252"/>
    <d v="2016-11-17T08:00:00"/>
    <x v="2101"/>
    <n v="200"/>
    <n v="1"/>
    <n v="0"/>
  </r>
  <r>
    <x v="41"/>
    <n v="11923"/>
    <x v="1796"/>
    <s v="AVMX1-24670"/>
    <d v="2018-06-07T18:00:00"/>
    <x v="2102"/>
    <n v="200"/>
    <n v="1"/>
    <n v="0"/>
  </r>
  <r>
    <x v="41"/>
    <n v="1208"/>
    <x v="1797"/>
    <s v="AVMX1-14852"/>
    <d v="2014-05-04T04:00:00"/>
    <x v="2103"/>
    <n v="200"/>
    <n v="1"/>
    <n v="0"/>
  </r>
  <r>
    <x v="41"/>
    <n v="15603"/>
    <x v="1798"/>
    <s v="AVMX1-21057"/>
    <d v="2019-09-25T01:00:00"/>
    <x v="2104"/>
    <n v="200"/>
    <n v="1"/>
    <n v="0"/>
  </r>
  <r>
    <x v="41"/>
    <n v="16164"/>
    <x v="1799"/>
    <s v="AVMX1-8044"/>
    <d v="2019-12-13T13:00:00"/>
    <x v="2105"/>
    <n v="200"/>
    <n v="1"/>
    <n v="0"/>
  </r>
  <r>
    <x v="41"/>
    <n v="16165"/>
    <x v="1800"/>
    <s v="AVMX1-11449"/>
    <d v="2019-12-13T13:00:00"/>
    <x v="2106"/>
    <n v="200"/>
    <n v="1"/>
    <n v="0"/>
  </r>
  <r>
    <x v="41"/>
    <n v="16163"/>
    <x v="1801"/>
    <s v="AVMX1-16325"/>
    <d v="2019-12-13T13:00:00"/>
    <x v="2107"/>
    <n v="200"/>
    <n v="1"/>
    <n v="0"/>
  </r>
  <r>
    <x v="41"/>
    <n v="16166"/>
    <x v="1802"/>
    <s v="AVMX1-21345"/>
    <d v="2019-12-13T13:00:00"/>
    <x v="2108"/>
    <n v="200"/>
    <n v="1"/>
    <n v="0"/>
  </r>
  <r>
    <x v="41"/>
    <n v="21153"/>
    <x v="1803"/>
    <s v="AVMX1-25974"/>
    <d v="2022-03-08T08:00:00"/>
    <x v="2109"/>
    <n v="1000"/>
    <n v="1"/>
    <n v="0"/>
  </r>
  <r>
    <x v="41"/>
    <n v="5788"/>
    <x v="1804"/>
    <s v="AVMX1-13523"/>
    <d v="2015-12-08T08:00:00"/>
    <x v="2110"/>
    <n v="200"/>
    <n v="1"/>
    <n v="0"/>
  </r>
  <r>
    <x v="41"/>
    <n v="15314"/>
    <x v="1805"/>
    <s v="AVMX1-20601"/>
    <d v="2019-08-15T18:00:00"/>
    <x v="2111"/>
    <n v="200"/>
    <n v="1"/>
    <n v="0"/>
  </r>
  <r>
    <x v="41"/>
    <n v="15315"/>
    <x v="1806"/>
    <s v="AVMX1-20600"/>
    <d v="2019-08-15T11:00:00"/>
    <x v="2112"/>
    <n v="200"/>
    <n v="1"/>
    <n v="0"/>
  </r>
  <r>
    <x v="41"/>
    <n v="15313"/>
    <x v="1807"/>
    <s v="AVMX1-20583"/>
    <d v="2019-08-15T11:00:00"/>
    <x v="2113"/>
    <n v="200"/>
    <n v="1"/>
    <n v="0"/>
  </r>
  <r>
    <x v="41"/>
    <n v="15312"/>
    <x v="1808"/>
    <s v="AVMX1-20586"/>
    <d v="2019-08-15T11:00:00"/>
    <x v="2114"/>
    <n v="200"/>
    <n v="1"/>
    <n v="0"/>
  </r>
  <r>
    <x v="41"/>
    <n v="15312"/>
    <x v="1808"/>
    <s v="AVMX1-20599"/>
    <d v="2019-08-15T11:00:00"/>
    <x v="2115"/>
    <n v="200"/>
    <n v="1"/>
    <n v="0"/>
  </r>
  <r>
    <x v="41"/>
    <n v="14608"/>
    <x v="1809"/>
    <s v="AVMX1-20088"/>
    <d v="2019-05-24T11:00:00"/>
    <x v="2116"/>
    <n v="200"/>
    <n v="1"/>
    <n v="0"/>
  </r>
  <r>
    <x v="41"/>
    <n v="20962"/>
    <x v="1810"/>
    <s v="AVMX1-KID10477"/>
    <d v="2022-02-02T08:00:00"/>
    <x v="2117"/>
    <n v="1000"/>
    <n v="1"/>
    <n v="0"/>
  </r>
  <r>
    <x v="41"/>
    <n v="22295"/>
    <x v="1811"/>
    <s v="AVMX1-14503"/>
    <d v="2022-08-25T07:00:00"/>
    <x v="2118"/>
    <n v="1000"/>
    <n v="1"/>
    <n v="0"/>
  </r>
  <r>
    <x v="41"/>
    <n v="21274"/>
    <x v="1812"/>
    <s v="AVMX1-25286"/>
    <d v="2022-03-24T07:00:00"/>
    <x v="2119"/>
    <n v="1000"/>
    <n v="1"/>
    <n v="0"/>
  </r>
  <r>
    <x v="41"/>
    <n v="21275"/>
    <x v="1813"/>
    <s v="AVMX1-25961"/>
    <d v="2022-03-24T07:00:00"/>
    <x v="2120"/>
    <n v="1000"/>
    <n v="1"/>
    <n v="0"/>
  </r>
  <r>
    <x v="41"/>
    <n v="21248"/>
    <x v="1814"/>
    <s v="AVMX1-25965"/>
    <d v="2022-03-22T14:00:00"/>
    <x v="2121"/>
    <n v="1000"/>
    <n v="1"/>
    <n v="0"/>
  </r>
  <r>
    <x v="41"/>
    <n v="21256"/>
    <x v="1815"/>
    <s v="KIOSKAV-33R2SKL"/>
    <d v="2022-03-23T07:00:00"/>
    <x v="2122"/>
    <n v="1000"/>
    <n v="1"/>
    <n v="0"/>
  </r>
  <r>
    <x v="41"/>
    <n v="21255"/>
    <x v="1816"/>
    <s v="AVMX1-27134"/>
    <d v="2022-03-23T21:00:00"/>
    <x v="2123"/>
    <n v="1000"/>
    <n v="1"/>
    <n v="0"/>
  </r>
  <r>
    <x v="41"/>
    <n v="21381"/>
    <x v="1817"/>
    <s v="AVMX1-26192"/>
    <d v="2022-04-13T07:00:00"/>
    <x v="2124"/>
    <n v="1000"/>
    <n v="1"/>
    <n v="0"/>
  </r>
  <r>
    <x v="41"/>
    <n v="13251"/>
    <x v="1818"/>
    <s v="AVMX1-25147"/>
    <d v="2018-12-06T13:00:00"/>
    <x v="2125"/>
    <n v="200"/>
    <n v="1"/>
    <n v="0"/>
  </r>
  <r>
    <x v="41"/>
    <n v="4836"/>
    <x v="1819"/>
    <s v="AVMX1-25954"/>
    <d v="2015-06-19T07:00:00"/>
    <x v="2126"/>
    <n v="200"/>
    <n v="1"/>
    <n v="0"/>
  </r>
  <r>
    <x v="41"/>
    <n v="2713"/>
    <x v="1820"/>
    <s v="AVMX1-10601"/>
    <d v="2014-11-04T08:00:00"/>
    <x v="2127"/>
    <n v="200"/>
    <n v="1"/>
    <n v="0"/>
  </r>
  <r>
    <x v="41"/>
    <n v="13146"/>
    <x v="1821"/>
    <s v="AVMX1-18832"/>
    <d v="2018-11-15T13:00:00"/>
    <x v="2128"/>
    <n v="200"/>
    <n v="1"/>
    <n v="0"/>
  </r>
  <r>
    <x v="41"/>
    <n v="10317"/>
    <x v="1822"/>
    <s v="AVMX1-21736"/>
    <d v="2017-09-14T18:00:00"/>
    <x v="2129"/>
    <n v="200"/>
    <n v="1"/>
    <n v="0"/>
  </r>
  <r>
    <x v="41"/>
    <n v="9214"/>
    <x v="1823"/>
    <s v="AVMX1-16323"/>
    <d v="2017-05-10T07:00:00"/>
    <x v="2130"/>
    <n v="200"/>
    <n v="1"/>
    <n v="0"/>
  </r>
  <r>
    <x v="41"/>
    <n v="22141"/>
    <x v="1824"/>
    <s v="AVMX1-26984"/>
    <d v="2022-07-27T14:00:00"/>
    <x v="2131"/>
    <n v="1000"/>
    <n v="1"/>
    <n v="0"/>
  </r>
  <r>
    <x v="41"/>
    <n v="802"/>
    <x v="1825"/>
    <s v="AVMX1-18350"/>
    <d v="2014-05-04T04:00:00"/>
    <x v="2132"/>
    <n v="200"/>
    <n v="1"/>
    <n v="0"/>
  </r>
  <r>
    <x v="41"/>
    <n v="9435"/>
    <x v="1826"/>
    <s v="AVMX1-16319"/>
    <d v="2017-06-07T21:00:00"/>
    <x v="2133"/>
    <n v="200"/>
    <n v="1"/>
    <n v="0"/>
  </r>
  <r>
    <x v="41"/>
    <n v="19287"/>
    <x v="1827"/>
    <s v="AVMX1-23318"/>
    <d v="2021-04-29T11:00:00"/>
    <x v="2134"/>
    <n v="1000"/>
    <n v="1"/>
    <n v="0"/>
  </r>
  <r>
    <x v="41"/>
    <n v="20822"/>
    <x v="1828"/>
    <s v="AVMX1-25133"/>
    <d v="2022-01-06T08:00:00"/>
    <x v="2135"/>
    <n v="1000"/>
    <n v="1"/>
    <n v="0"/>
  </r>
  <r>
    <x v="41"/>
    <n v="10461"/>
    <x v="1829"/>
    <s v="AVMX1-26130"/>
    <d v="2017-10-06T15:00:00"/>
    <x v="2136"/>
    <n v="200"/>
    <n v="1"/>
    <n v="0"/>
  </r>
  <r>
    <x v="41"/>
    <n v="22925"/>
    <x v="1830"/>
    <s v="AVMX1-27589"/>
    <d v="2022-11-30T08:00:00"/>
    <x v="2137"/>
    <n v="1000"/>
    <n v="1"/>
    <n v="0"/>
  </r>
  <r>
    <x v="41"/>
    <n v="21290"/>
    <x v="1831"/>
    <s v="AVMX1-19724"/>
    <d v="2022-03-29T14:00:00"/>
    <x v="2138"/>
    <n v="1000"/>
    <n v="1"/>
    <n v="0"/>
  </r>
  <r>
    <x v="41"/>
    <n v="18760"/>
    <x v="1832"/>
    <s v="AVMX1-23650"/>
    <d v="2021-01-08T08:00:00"/>
    <x v="2139"/>
    <n v="1000"/>
    <n v="1"/>
    <n v="0"/>
  </r>
  <r>
    <x v="41"/>
    <n v="19501"/>
    <x v="1833"/>
    <s v="AVMX1-24163"/>
    <d v="2021-06-04T14:00:00"/>
    <x v="2140"/>
    <n v="1000"/>
    <n v="1"/>
    <n v="0"/>
  </r>
  <r>
    <x v="41"/>
    <n v="12534"/>
    <x v="1834"/>
    <s v="AVMX1-25322"/>
    <d v="2018-08-21T11:00:00"/>
    <x v="2141"/>
    <n v="200"/>
    <n v="1"/>
    <n v="0"/>
  </r>
  <r>
    <x v="41"/>
    <n v="19582"/>
    <x v="1835"/>
    <s v="AVMX1-10025"/>
    <d v="2021-06-15T07:00:00"/>
    <x v="2142"/>
    <n v="1000"/>
    <n v="1"/>
    <n v="0"/>
  </r>
  <r>
    <x v="41"/>
    <n v="2335"/>
    <x v="1836"/>
    <s v="AVMX1-10597"/>
    <d v="2014-10-24T07:00:00"/>
    <x v="2143"/>
    <n v="200"/>
    <n v="1"/>
    <n v="0"/>
  </r>
  <r>
    <x v="41"/>
    <n v="20583"/>
    <x v="1837"/>
    <s v="AVMX1-25000"/>
    <d v="2021-11-17T08:00:00"/>
    <x v="2144"/>
    <n v="1000"/>
    <n v="1"/>
    <n v="0"/>
  </r>
  <r>
    <x v="41"/>
    <n v="15928"/>
    <x v="1838"/>
    <s v="AVMX1-21199"/>
    <d v="2019-11-08T13:00:00"/>
    <x v="2145"/>
    <n v="200"/>
    <n v="1"/>
    <n v="0"/>
  </r>
  <r>
    <x v="41"/>
    <n v="13615"/>
    <x v="1839"/>
    <s v="AVMX1-19052"/>
    <d v="2019-01-31T21:00:00"/>
    <x v="2146"/>
    <n v="200"/>
    <n v="1"/>
    <n v="0"/>
  </r>
  <r>
    <x v="41"/>
    <n v="441"/>
    <x v="1840"/>
    <s v="AVMX1-18884"/>
    <d v="2014-06-24T14:00:00"/>
    <x v="2147"/>
    <n v="200"/>
    <n v="1"/>
    <n v="0"/>
  </r>
  <r>
    <x v="41"/>
    <n v="11695"/>
    <x v="1841"/>
    <s v="AVMX1-17654"/>
    <d v="2018-05-03T18:00:00"/>
    <x v="2148"/>
    <n v="200"/>
    <n v="1"/>
    <n v="0"/>
  </r>
  <r>
    <x v="41"/>
    <n v="18968"/>
    <x v="1842"/>
    <s v="AVMX1-13596"/>
    <d v="2021-02-23T13:00:00"/>
    <x v="2149"/>
    <n v="1000"/>
    <n v="1"/>
    <n v="0"/>
  </r>
  <r>
    <x v="41"/>
    <n v="18972"/>
    <x v="1843"/>
    <s v="AVMX1-21795"/>
    <d v="2021-02-24T08:00:00"/>
    <x v="2150"/>
    <n v="1000"/>
    <n v="0"/>
    <n v="0"/>
  </r>
  <r>
    <x v="41"/>
    <n v="19500"/>
    <x v="1844"/>
    <s v="AVMX1-Q1D92"/>
    <d v="2021-06-04T07:00:00"/>
    <x v="2151"/>
    <n v="1000"/>
    <n v="0"/>
    <n v="0"/>
  </r>
  <r>
    <x v="41"/>
    <n v="6201"/>
    <x v="1845"/>
    <s v="AVMX1-13753"/>
    <d v="2016-02-24T08:00:00"/>
    <x v="2152"/>
    <n v="200"/>
    <n v="1"/>
    <n v="0"/>
  </r>
  <r>
    <x v="41"/>
    <n v="6849"/>
    <x v="1846"/>
    <s v="AVMX1-13914"/>
    <d v="2016-05-26T07:00:00"/>
    <x v="2153"/>
    <n v="200"/>
    <n v="1"/>
    <n v="0"/>
  </r>
  <r>
    <x v="41"/>
    <n v="20726"/>
    <x v="1847"/>
    <s v="AVMX1-KID10362"/>
    <d v="2021-12-14T08:00:00"/>
    <x v="2154"/>
    <n v="1000"/>
    <n v="0"/>
    <n v="0"/>
  </r>
  <r>
    <x v="41"/>
    <n v="8948"/>
    <x v="1848"/>
    <s v="AVMX1-20341"/>
    <d v="2017-03-31T07:00:00"/>
    <x v="2155"/>
    <n v="200"/>
    <n v="1"/>
    <n v="0"/>
  </r>
  <r>
    <x v="41"/>
    <n v="9253"/>
    <x v="1849"/>
    <s v="AVMX1-16296"/>
    <d v="2017-05-15T21:00:00"/>
    <x v="2156"/>
    <n v="200"/>
    <n v="1"/>
    <n v="0"/>
  </r>
  <r>
    <x v="41"/>
    <n v="15115"/>
    <x v="1850"/>
    <s v="AVMX1-20825"/>
    <d v="2019-07-17T18:00:00"/>
    <x v="2157"/>
    <n v="200"/>
    <n v="1"/>
    <n v="0"/>
  </r>
  <r>
    <x v="41"/>
    <n v="15988"/>
    <x v="1851"/>
    <s v="AVMX1-21206"/>
    <d v="2019-11-15T13:00:00"/>
    <x v="2158"/>
    <n v="200"/>
    <n v="1"/>
    <n v="0"/>
  </r>
  <r>
    <x v="41"/>
    <n v="16120"/>
    <x v="1852"/>
    <s v="AVMX1-21298"/>
    <d v="2019-12-06T21:00:00"/>
    <x v="2159"/>
    <n v="200"/>
    <n v="1"/>
    <n v="0"/>
  </r>
  <r>
    <x v="41"/>
    <n v="16120"/>
    <x v="1852"/>
    <s v="AVMX1-21367"/>
    <d v="2019-12-06T21:00:00"/>
    <x v="2160"/>
    <n v="200"/>
    <n v="1"/>
    <n v="0"/>
  </r>
  <r>
    <x v="41"/>
    <n v="8914"/>
    <x v="1853"/>
    <s v="AVMX1-12971"/>
    <d v="2017-03-29T07:00:00"/>
    <x v="2161"/>
    <n v="200"/>
    <n v="1"/>
    <n v="0"/>
  </r>
  <r>
    <x v="41"/>
    <n v="8914"/>
    <x v="1853"/>
    <s v="AVMX1-26269"/>
    <d v="2017-03-29T07:00:00"/>
    <x v="2162"/>
    <n v="200"/>
    <n v="1"/>
    <n v="0"/>
  </r>
  <r>
    <x v="41"/>
    <n v="18401"/>
    <x v="1854"/>
    <s v="AVMX1-22813"/>
    <d v="2020-11-09T13:00:00"/>
    <x v="2163"/>
    <n v="1000"/>
    <n v="1"/>
    <n v="0"/>
  </r>
  <r>
    <x v="41"/>
    <n v="15879"/>
    <x v="1855"/>
    <s v="AVMX1-21200"/>
    <d v="2019-11-04T13:00:00"/>
    <x v="2164"/>
    <n v="200"/>
    <n v="1"/>
    <n v="0"/>
  </r>
  <r>
    <x v="41"/>
    <n v="21216"/>
    <x v="1856"/>
    <s v="AVMX1-25955"/>
    <d v="2022-03-16T07:00:00"/>
    <x v="2165"/>
    <n v="1000"/>
    <n v="1"/>
    <n v="0"/>
  </r>
  <r>
    <x v="41"/>
    <n v="6809"/>
    <x v="1857"/>
    <s v="AVMX1-13919"/>
    <d v="2016-05-20T07:00:00"/>
    <x v="2166"/>
    <n v="200"/>
    <n v="1"/>
    <n v="0"/>
  </r>
  <r>
    <x v="41"/>
    <n v="7063"/>
    <x v="1858"/>
    <s v="AVMX1-3BQBR12"/>
    <d v="2016-06-29T14:00:00"/>
    <x v="2167"/>
    <n v="200"/>
    <n v="1"/>
    <n v="0"/>
  </r>
  <r>
    <x v="41"/>
    <n v="1140"/>
    <x v="1859"/>
    <s v="AVMX1-8357"/>
    <d v="2014-05-03T14:00:00"/>
    <x v="2168"/>
    <n v="200"/>
    <n v="1"/>
    <n v="0"/>
  </r>
  <r>
    <x v="41"/>
    <n v="19141"/>
    <x v="1860"/>
    <s v="AVMX1-23902"/>
    <d v="2021-04-01T14:00:00"/>
    <x v="2169"/>
    <n v="1000"/>
    <n v="0"/>
    <n v="0"/>
  </r>
  <r>
    <x v="41"/>
    <n v="13066"/>
    <x v="1861"/>
    <s v="AVMX1-20407"/>
    <d v="2018-11-02T18:00:00"/>
    <x v="2170"/>
    <n v="200"/>
    <n v="1"/>
    <n v="0"/>
  </r>
  <r>
    <x v="41"/>
    <n v="11723"/>
    <x v="1862"/>
    <s v="AVMX1-17652"/>
    <d v="2018-05-11T01:00:00"/>
    <x v="2171"/>
    <n v="200"/>
    <n v="1"/>
    <n v="0"/>
  </r>
  <r>
    <x v="41"/>
    <n v="19137"/>
    <x v="1863"/>
    <s v="AVMX1-19102"/>
    <d v="2021-04-01T11:00:00"/>
    <x v="2172"/>
    <n v="1000"/>
    <n v="1"/>
    <n v="0"/>
  </r>
  <r>
    <x v="41"/>
    <n v="3845"/>
    <x v="1864"/>
    <s v="AVMX1-20366"/>
    <d v="2014-12-15T08:00:00"/>
    <x v="2173"/>
    <n v="200"/>
    <n v="1"/>
    <n v="0"/>
  </r>
  <r>
    <x v="41"/>
    <n v="5162"/>
    <x v="1865"/>
    <s v="AVMX1-27476"/>
    <d v="2015-08-21T07:00:00"/>
    <x v="2174"/>
    <n v="200"/>
    <n v="1"/>
    <n v="0"/>
  </r>
  <r>
    <x v="41"/>
    <n v="19214"/>
    <x v="1866"/>
    <s v="AVMX1-18112"/>
    <d v="2021-04-15T18:00:00"/>
    <x v="2175"/>
    <n v="1000"/>
    <n v="0"/>
    <n v="0"/>
  </r>
  <r>
    <x v="41"/>
    <n v="22824"/>
    <x v="1867"/>
    <s v="AVMX1-27564"/>
    <d v="2022-11-14T08:00:00"/>
    <x v="2176"/>
    <n v="1000"/>
    <n v="0"/>
    <n v="0"/>
  </r>
  <r>
    <x v="41"/>
    <n v="19948"/>
    <x v="1868"/>
    <s v="AVMX1-15610"/>
    <d v="2021-08-10T07:00:00"/>
    <x v="2177"/>
    <n v="1000"/>
    <n v="0"/>
    <n v="0"/>
  </r>
  <r>
    <x v="41"/>
    <n v="8256"/>
    <x v="1869"/>
    <s v="AVMX1-11452"/>
    <d v="2016-12-13T08:00:00"/>
    <x v="2178"/>
    <n v="200"/>
    <n v="1"/>
    <n v="0"/>
  </r>
  <r>
    <x v="41"/>
    <n v="10721"/>
    <x v="1870"/>
    <s v="AVMX1-KID10719"/>
    <d v="2017-11-13T21:00:00"/>
    <x v="2179"/>
    <n v="200"/>
    <n v="1"/>
    <n v="0"/>
  </r>
  <r>
    <x v="41"/>
    <n v="18336"/>
    <x v="1871"/>
    <s v="AVMX1-14738"/>
    <d v="2020-10-29T18:00:00"/>
    <x v="2180"/>
    <n v="200"/>
    <n v="1"/>
    <n v="0"/>
  </r>
  <r>
    <x v="41"/>
    <n v="8593"/>
    <x v="1872"/>
    <s v="AVMX1-15525"/>
    <d v="2017-02-08T08:00:00"/>
    <x v="2181"/>
    <n v="200"/>
    <n v="1"/>
    <n v="0"/>
  </r>
  <r>
    <x v="41"/>
    <n v="16221"/>
    <x v="1873"/>
    <s v="AVMX1-21739"/>
    <d v="2019-12-24T13:00:00"/>
    <x v="2182"/>
    <n v="200"/>
    <n v="1"/>
    <n v="0"/>
  </r>
  <r>
    <x v="41"/>
    <n v="10241"/>
    <x v="1874"/>
    <s v="AVMX1-VKHK2"/>
    <d v="2017-09-07T08:00:00"/>
    <x v="2183"/>
    <n v="200"/>
    <n v="1"/>
    <n v="0"/>
  </r>
  <r>
    <x v="41"/>
    <n v="7807"/>
    <x v="1875"/>
    <s v="KIOSKAV-QSHN3NQ"/>
    <d v="2016-10-11T07:00:00"/>
    <x v="2184"/>
    <n v="200"/>
    <n v="1"/>
    <n v="0"/>
  </r>
  <r>
    <x v="41"/>
    <n v="12236"/>
    <x v="1876"/>
    <s v="AVMX1-22125"/>
    <d v="2018-07-20T08:00:00"/>
    <x v="2185"/>
    <n v="200"/>
    <n v="1"/>
    <n v="0"/>
  </r>
  <r>
    <x v="41"/>
    <n v="12235"/>
    <x v="1877"/>
    <s v="AVMX1-18113"/>
    <d v="2018-07-19T18:00:00"/>
    <x v="2186"/>
    <n v="200"/>
    <n v="1"/>
    <n v="0"/>
  </r>
  <r>
    <x v="41"/>
    <n v="9001"/>
    <x v="1878"/>
    <s v="AVMX1-16055"/>
    <d v="2017-04-07T07:00:00"/>
    <x v="2187"/>
    <n v="200"/>
    <n v="1"/>
    <n v="0"/>
  </r>
  <r>
    <x v="41"/>
    <n v="14902"/>
    <x v="1879"/>
    <s v="AVMX1-20406"/>
    <d v="2019-06-21T11:00:00"/>
    <x v="2188"/>
    <n v="200"/>
    <n v="1"/>
    <n v="0"/>
  </r>
  <r>
    <x v="41"/>
    <n v="6054"/>
    <x v="1880"/>
    <s v="AVMX1-13597"/>
    <d v="2016-02-01T08:00:00"/>
    <x v="2189"/>
    <n v="200"/>
    <n v="1"/>
    <n v="0"/>
  </r>
  <r>
    <x v="41"/>
    <n v="10298"/>
    <x v="1881"/>
    <s v="AVMX1-N6HK2"/>
    <d v="2017-09-14T01:00:00"/>
    <x v="2190"/>
    <n v="200"/>
    <n v="1"/>
    <n v="0"/>
  </r>
  <r>
    <x v="41"/>
    <n v="15499"/>
    <x v="1882"/>
    <s v="AVMX1-20921"/>
    <d v="2019-09-10T11:00:00"/>
    <x v="2191"/>
    <n v="200"/>
    <n v="1"/>
    <n v="0"/>
  </r>
  <r>
    <x v="41"/>
    <n v="22173"/>
    <x v="1883"/>
    <s v="AVMX1-26985"/>
    <d v="2022-08-02T07:00:00"/>
    <x v="2192"/>
    <n v="1000"/>
    <n v="1"/>
    <n v="0"/>
  </r>
  <r>
    <x v="41"/>
    <n v="12297"/>
    <x v="1884"/>
    <s v="AVMX1-18184"/>
    <d v="2018-07-26T18:00:00"/>
    <x v="2193"/>
    <n v="200"/>
    <n v="1"/>
    <n v="0"/>
  </r>
  <r>
    <x v="41"/>
    <n v="22453"/>
    <x v="1885"/>
    <s v="AVMX1-13530"/>
    <d v="2022-09-21T14:00:00"/>
    <x v="2194"/>
    <n v="1000"/>
    <n v="1"/>
    <n v="0"/>
  </r>
  <r>
    <x v="41"/>
    <n v="3679"/>
    <x v="1886"/>
    <s v="AVMX1-8513"/>
    <d v="2014-06-13T18:00:00"/>
    <x v="2195"/>
    <n v="200"/>
    <n v="1"/>
    <n v="0"/>
  </r>
  <r>
    <x v="41"/>
    <n v="18306"/>
    <x v="1887"/>
    <s v="AVMX1-7710"/>
    <d v="2020-10-26T11:00:00"/>
    <x v="2196"/>
    <n v="200"/>
    <n v="1"/>
    <n v="0"/>
  </r>
  <r>
    <x v="41"/>
    <n v="21001"/>
    <x v="1888"/>
    <s v="AVMX1-13252"/>
    <d v="2022-02-08T16:00:00"/>
    <x v="2197"/>
    <n v="1000"/>
    <n v="1"/>
    <n v="0"/>
  </r>
  <r>
    <x v="41"/>
    <n v="21002"/>
    <x v="1889"/>
    <s v="AVMX1-26893"/>
    <d v="2022-02-09T00:00:00"/>
    <x v="2198"/>
    <n v="1000"/>
    <n v="1"/>
    <n v="0"/>
  </r>
  <r>
    <x v="41"/>
    <n v="13405"/>
    <x v="1890"/>
    <s v="AVMX1-21343"/>
    <d v="2019-01-07T13:00:00"/>
    <x v="2199"/>
    <n v="200"/>
    <n v="1"/>
    <n v="0"/>
  </r>
  <r>
    <x v="41"/>
    <n v="12892"/>
    <x v="1891"/>
    <s v="AVMX1-19183"/>
    <d v="2018-10-09T18:00:00"/>
    <x v="2200"/>
    <n v="200"/>
    <n v="1"/>
    <n v="0"/>
  </r>
  <r>
    <x v="41"/>
    <n v="21844"/>
    <x v="1892"/>
    <s v="AVMX1-26296"/>
    <d v="2022-06-01T21:00:00"/>
    <x v="2201"/>
    <n v="1000"/>
    <n v="0"/>
    <n v="0"/>
  </r>
  <r>
    <x v="41"/>
    <n v="18516"/>
    <x v="1893"/>
    <s v="AVMX1-16271"/>
    <d v="2020-12-08T13:00:00"/>
    <x v="2202"/>
    <n v="1000"/>
    <n v="1"/>
    <n v="0"/>
  </r>
  <r>
    <x v="41"/>
    <n v="18516"/>
    <x v="1893"/>
    <s v="AVMX1-27681"/>
    <d v="2020-12-08T13:00:00"/>
    <x v="2203"/>
    <n v="1000"/>
    <n v="0"/>
    <n v="0"/>
  </r>
  <r>
    <x v="41"/>
    <n v="17977"/>
    <x v="1894"/>
    <s v="AVMX1-26279"/>
    <d v="2020-09-10T07:00:00"/>
    <x v="2204"/>
    <n v="200"/>
    <n v="1"/>
    <n v="0"/>
  </r>
  <r>
    <x v="41"/>
    <n v="22487"/>
    <x v="1895"/>
    <s v="AVMX1-27243"/>
    <d v="2022-09-26T07:00:00"/>
    <x v="2205"/>
    <n v="1000"/>
    <n v="0"/>
    <n v="0"/>
  </r>
  <r>
    <x v="41"/>
    <n v="428"/>
    <x v="1896"/>
    <s v="AVMX1-25657"/>
    <d v="2014-05-04T04:00:00"/>
    <x v="2206"/>
    <n v="200"/>
    <n v="1"/>
    <n v="0"/>
  </r>
  <r>
    <x v="41"/>
    <n v="9324"/>
    <x v="1897"/>
    <s v="AVMX1-16328"/>
    <d v="2017-05-24T04:00:00"/>
    <x v="2207"/>
    <n v="200"/>
    <n v="1"/>
    <n v="0"/>
  </r>
  <r>
    <x v="41"/>
    <n v="11014"/>
    <x v="1898"/>
    <s v="AVMX1-17017"/>
    <d v="2018-01-12T05:00:00"/>
    <x v="2208"/>
    <n v="200"/>
    <n v="1"/>
    <n v="0"/>
  </r>
  <r>
    <x v="41"/>
    <n v="13628"/>
    <x v="1899"/>
    <s v="AVMX1-19076"/>
    <d v="2019-02-04T21:00:00"/>
    <x v="2209"/>
    <n v="200"/>
    <n v="1"/>
    <n v="0"/>
  </r>
  <r>
    <x v="41"/>
    <n v="18311"/>
    <x v="1900"/>
    <s v="AVMX1-16322"/>
    <d v="2020-10-26T14:00:00"/>
    <x v="2210"/>
    <n v="200"/>
    <n v="1"/>
    <n v="0"/>
  </r>
  <r>
    <x v="41"/>
    <n v="9580"/>
    <x v="1901"/>
    <s v="AVMX1-16265"/>
    <d v="2017-06-27T14:00:00"/>
    <x v="2211"/>
    <n v="200"/>
    <n v="1"/>
    <n v="0"/>
  </r>
  <r>
    <x v="41"/>
    <n v="9715"/>
    <x v="1902"/>
    <s v="AVMX1-16272"/>
    <d v="2017-07-17T14:00:00"/>
    <x v="2212"/>
    <n v="200"/>
    <n v="1"/>
    <n v="0"/>
  </r>
  <r>
    <x v="41"/>
    <n v="9703"/>
    <x v="1903"/>
    <s v="AVMX1-22327"/>
    <d v="2017-07-14T14:00:00"/>
    <x v="2213"/>
    <n v="200"/>
    <n v="1"/>
    <n v="0"/>
  </r>
  <r>
    <x v="41"/>
    <n v="9553"/>
    <x v="1904"/>
    <s v="AVMX1-16408"/>
    <d v="2017-06-21T14:00:00"/>
    <x v="2214"/>
    <n v="200"/>
    <n v="1"/>
    <n v="0"/>
  </r>
  <r>
    <x v="41"/>
    <n v="9554"/>
    <x v="1905"/>
    <s v="AVMX1-16411"/>
    <d v="2017-06-21T14:00:00"/>
    <x v="2215"/>
    <n v="200"/>
    <n v="1"/>
    <n v="0"/>
  </r>
  <r>
    <x v="41"/>
    <n v="14146"/>
    <x v="1906"/>
    <s v="AVMX1-25761"/>
    <d v="2019-04-11T01:00:00"/>
    <x v="2216"/>
    <n v="200"/>
    <n v="1"/>
    <n v="0"/>
  </r>
  <r>
    <x v="41"/>
    <n v="9555"/>
    <x v="1907"/>
    <s v="AVMX1-22453"/>
    <d v="2017-06-21T14:00:00"/>
    <x v="2217"/>
    <n v="200"/>
    <n v="1"/>
    <n v="0"/>
  </r>
  <r>
    <x v="41"/>
    <n v="17559"/>
    <x v="1908"/>
    <s v="AVMX1-24454"/>
    <d v="2020-07-16T04:00:00"/>
    <x v="2218"/>
    <n v="200"/>
    <n v="1"/>
    <n v="0"/>
  </r>
  <r>
    <x v="41"/>
    <n v="18277"/>
    <x v="1909"/>
    <s v="AVMX1-22693"/>
    <d v="2020-10-21T07:00:00"/>
    <x v="2219"/>
    <n v="200"/>
    <n v="1"/>
    <n v="0"/>
  </r>
  <r>
    <x v="41"/>
    <n v="18278"/>
    <x v="1910"/>
    <s v="AVMX1-18183"/>
    <d v="2020-10-21T08:00:00"/>
    <x v="2220"/>
    <n v="200"/>
    <n v="1"/>
    <n v="0"/>
  </r>
  <r>
    <x v="41"/>
    <n v="17233"/>
    <x v="1911"/>
    <s v="KIOSKAV-KID8010"/>
    <d v="2020-06-09T11:00:00"/>
    <x v="2221"/>
    <n v="200"/>
    <n v="1"/>
    <n v="0"/>
  </r>
  <r>
    <x v="41"/>
    <n v="7079"/>
    <x v="1912"/>
    <s v="AVMX1-12048"/>
    <d v="2016-06-30T07:00:00"/>
    <x v="2222"/>
    <n v="200"/>
    <n v="1"/>
    <n v="0"/>
  </r>
  <r>
    <x v="41"/>
    <n v="1318"/>
    <x v="1913"/>
    <s v="AVMX1-10057"/>
    <d v="2014-10-01T15:00:00"/>
    <x v="2223"/>
    <n v="200"/>
    <n v="1"/>
    <n v="0"/>
  </r>
  <r>
    <x v="41"/>
    <n v="1318"/>
    <x v="1913"/>
    <s v="AVMX1-18634"/>
    <d v="2014-10-01T15:00:00"/>
    <x v="2224"/>
    <n v="200"/>
    <n v="1"/>
    <n v="0"/>
  </r>
  <r>
    <x v="41"/>
    <n v="11479"/>
    <x v="1914"/>
    <s v="AVMX1-17421"/>
    <d v="2018-04-04T01:00:00"/>
    <x v="2225"/>
    <n v="200"/>
    <n v="1"/>
    <n v="0"/>
  </r>
  <r>
    <x v="41"/>
    <n v="11479"/>
    <x v="1914"/>
    <s v="AVMX1-17465"/>
    <d v="2018-04-04T01:00:00"/>
    <x v="2226"/>
    <n v="200"/>
    <n v="1"/>
    <n v="0"/>
  </r>
  <r>
    <x v="41"/>
    <n v="4532"/>
    <x v="1915"/>
    <s v="AVMX1-26989"/>
    <d v="2015-04-25T04:00:00"/>
    <x v="2227"/>
    <n v="200"/>
    <n v="1"/>
    <n v="0"/>
  </r>
  <r>
    <x v="41"/>
    <n v="1067"/>
    <x v="1916"/>
    <s v="AVMX1-7787"/>
    <d v="2014-05-03T07:00:00"/>
    <x v="2228"/>
    <n v="200"/>
    <n v="1"/>
    <n v="0"/>
  </r>
  <r>
    <x v="41"/>
    <n v="17880"/>
    <x v="1917"/>
    <s v="AVMX1-22694"/>
    <d v="2020-09-01T04:00:00"/>
    <x v="2229"/>
    <n v="200"/>
    <n v="1"/>
    <n v="0"/>
  </r>
  <r>
    <x v="41"/>
    <n v="18886"/>
    <x v="1918"/>
    <s v="AVMX1-KID10524"/>
    <d v="2021-02-11T13:00:00"/>
    <x v="2230"/>
    <n v="1000"/>
    <n v="1"/>
    <n v="0"/>
  </r>
  <r>
    <x v="41"/>
    <n v="20975"/>
    <x v="1919"/>
    <s v="AVMX1-25638"/>
    <d v="2022-02-03T16:00:00"/>
    <x v="2231"/>
    <n v="1000"/>
    <n v="1"/>
    <n v="0"/>
  </r>
  <r>
    <x v="41"/>
    <n v="9335"/>
    <x v="1920"/>
    <s v="AVMX1-26541"/>
    <d v="2017-05-26T11:00:00"/>
    <x v="2232"/>
    <n v="200"/>
    <n v="1"/>
    <n v="0"/>
  </r>
  <r>
    <x v="41"/>
    <n v="6851"/>
    <x v="1921"/>
    <s v="AVMX1-13918"/>
    <d v="2016-05-26T07:00:00"/>
    <x v="2233"/>
    <n v="200"/>
    <n v="1"/>
    <n v="0"/>
  </r>
  <r>
    <x v="41"/>
    <n v="6850"/>
    <x v="1922"/>
    <s v="AVMX1-10056"/>
    <d v="2016-05-26T07:00:00"/>
    <x v="2234"/>
    <n v="200"/>
    <n v="1"/>
    <n v="0"/>
  </r>
  <r>
    <x v="41"/>
    <n v="11188"/>
    <x v="1923"/>
    <s v="AVMX1-17236"/>
    <d v="2018-02-16T21:00:00"/>
    <x v="2235"/>
    <n v="200"/>
    <n v="1"/>
    <n v="0"/>
  </r>
  <r>
    <x v="41"/>
    <n v="19241"/>
    <x v="1924"/>
    <s v="AVMX1-7970"/>
    <d v="2021-04-21T11:00:00"/>
    <x v="2236"/>
    <n v="1000"/>
    <n v="0"/>
    <n v="0"/>
  </r>
  <r>
    <x v="41"/>
    <n v="20136"/>
    <x v="1925"/>
    <s v="AVMX1-25105"/>
    <d v="2021-09-10T11:00:00"/>
    <x v="2237"/>
    <n v="1000"/>
    <n v="0"/>
    <n v="0"/>
  </r>
  <r>
    <x v="41"/>
    <n v="7500"/>
    <x v="1926"/>
    <s v="AVMX1-23231"/>
    <d v="2016-08-24T07:00:00"/>
    <x v="2238"/>
    <n v="200"/>
    <n v="1"/>
    <n v="0"/>
  </r>
  <r>
    <x v="41"/>
    <n v="21127"/>
    <x v="1927"/>
    <s v="AVMX1-25793"/>
    <d v="2022-03-03T08:00:00"/>
    <x v="2239"/>
    <n v="1000"/>
    <n v="0"/>
    <n v="0"/>
  </r>
  <r>
    <x v="41"/>
    <n v="20673"/>
    <x v="1928"/>
    <s v="AVMX1-24995"/>
    <d v="2021-12-07T00:00:00"/>
    <x v="2240"/>
    <n v="1000"/>
    <n v="1"/>
    <n v="0"/>
  </r>
  <r>
    <x v="41"/>
    <n v="9389"/>
    <x v="1929"/>
    <s v="AVMX1-16327"/>
    <d v="2017-06-02T21:00:00"/>
    <x v="2241"/>
    <n v="200"/>
    <n v="1"/>
    <n v="0"/>
  </r>
  <r>
    <x v="41"/>
    <n v="21218"/>
    <x v="1930"/>
    <s v="AVMX1-25958"/>
    <d v="2022-03-16T07:00:00"/>
    <x v="2242"/>
    <n v="1000"/>
    <n v="1"/>
    <n v="0"/>
  </r>
  <r>
    <x v="41"/>
    <n v="21663"/>
    <x v="1931"/>
    <s v="AVMX1-20916"/>
    <d v="2022-05-04T14:00:00"/>
    <x v="2243"/>
    <n v="1000"/>
    <n v="1"/>
    <n v="0"/>
  </r>
  <r>
    <x v="41"/>
    <n v="21847"/>
    <x v="1932"/>
    <s v="AVMX1-KRR12"/>
    <d v="2022-06-01T07:00:00"/>
    <x v="2244"/>
    <n v="1000"/>
    <n v="1"/>
    <n v="0"/>
  </r>
  <r>
    <x v="41"/>
    <n v="9153"/>
    <x v="1933"/>
    <s v="AVMX1-16204"/>
    <d v="2017-05-01T14:00:00"/>
    <x v="2245"/>
    <n v="200"/>
    <n v="1"/>
    <n v="0"/>
  </r>
  <r>
    <x v="41"/>
    <n v="9940"/>
    <x v="1934"/>
    <s v="AVMX1-15933"/>
    <d v="2017-08-10T21:00:00"/>
    <x v="2246"/>
    <n v="200"/>
    <n v="1"/>
    <n v="0"/>
  </r>
  <r>
    <x v="41"/>
    <n v="9946"/>
    <x v="1935"/>
    <s v="AVMX1-17576"/>
    <d v="2017-08-11T04:00:00"/>
    <x v="2247"/>
    <n v="200"/>
    <n v="1"/>
    <n v="0"/>
  </r>
  <r>
    <x v="41"/>
    <n v="10631"/>
    <x v="1936"/>
    <s v="AVMX1-KID10602"/>
    <d v="2017-10-27T18:00:00"/>
    <x v="2248"/>
    <n v="200"/>
    <n v="1"/>
    <n v="0"/>
  </r>
  <r>
    <x v="41"/>
    <n v="10463"/>
    <x v="1937"/>
    <s v="AVMX1-HHHK2"/>
    <d v="2017-10-06T08:00:00"/>
    <x v="2249"/>
    <n v="200"/>
    <n v="1"/>
    <n v="0"/>
  </r>
  <r>
    <x v="41"/>
    <n v="10462"/>
    <x v="1938"/>
    <s v="AVMX1-VQWK2"/>
    <d v="2017-10-06T08:00:00"/>
    <x v="2250"/>
    <n v="200"/>
    <n v="1"/>
    <n v="0"/>
  </r>
  <r>
    <x v="41"/>
    <n v="9438"/>
    <x v="1939"/>
    <s v="AVMX1-16316"/>
    <d v="2017-06-07T14:00:00"/>
    <x v="2251"/>
    <n v="200"/>
    <n v="1"/>
    <n v="0"/>
  </r>
  <r>
    <x v="41"/>
    <n v="5577"/>
    <x v="1940"/>
    <s v="AVMX1-6192"/>
    <d v="2015-11-02T08:00:00"/>
    <x v="2252"/>
    <n v="200"/>
    <n v="1"/>
    <n v="0"/>
  </r>
  <r>
    <x v="41"/>
    <n v="4874"/>
    <x v="1941"/>
    <s v="AVMX1-6216"/>
    <d v="2015-06-29T07:00:00"/>
    <x v="2253"/>
    <n v="200"/>
    <n v="1"/>
    <n v="0"/>
  </r>
  <r>
    <x v="41"/>
    <n v="14838"/>
    <x v="1942"/>
    <s v="AVMX1-20365"/>
    <d v="2019-06-14T11:00:00"/>
    <x v="2254"/>
    <n v="200"/>
    <n v="1"/>
    <n v="0"/>
  </r>
  <r>
    <x v="41"/>
    <n v="9592"/>
    <x v="1943"/>
    <s v="AVMX1-24422"/>
    <d v="2017-06-28T14:00:00"/>
    <x v="2255"/>
    <n v="200"/>
    <n v="1"/>
    <n v="0"/>
  </r>
  <r>
    <x v="41"/>
    <n v="11414"/>
    <x v="1944"/>
    <s v="AVMX1-16258"/>
    <d v="2018-03-22T18:00:00"/>
    <x v="2256"/>
    <n v="200"/>
    <n v="1"/>
    <n v="0"/>
  </r>
  <r>
    <x v="41"/>
    <n v="21372"/>
    <x v="1945"/>
    <s v="AVMX1-26191"/>
    <d v="2022-04-12T14:00:00"/>
    <x v="2257"/>
    <n v="1000"/>
    <n v="0"/>
    <n v="0"/>
  </r>
  <r>
    <x v="41"/>
    <n v="2241"/>
    <x v="1946"/>
    <s v="AVMX1-10600"/>
    <d v="2014-10-23T07:00:00"/>
    <x v="2258"/>
    <n v="200"/>
    <n v="0"/>
    <n v="0"/>
  </r>
  <r>
    <x v="41"/>
    <n v="10560"/>
    <x v="1947"/>
    <s v="AVMX1-17420"/>
    <d v="2017-10-19T18:00:00"/>
    <x v="2259"/>
    <n v="200"/>
    <n v="1"/>
    <n v="0"/>
  </r>
  <r>
    <x v="41"/>
    <n v="1118"/>
    <x v="1948"/>
    <s v="AVMX1-8442"/>
    <d v="2014-05-21T04:00:00"/>
    <x v="2260"/>
    <n v="200"/>
    <n v="1"/>
    <n v="0"/>
  </r>
  <r>
    <x v="41"/>
    <n v="20580"/>
    <x v="1949"/>
    <s v="AVMX1-25111"/>
    <d v="2021-11-17T08:00:00"/>
    <x v="2261"/>
    <n v="1000"/>
    <n v="1"/>
    <n v="0"/>
  </r>
  <r>
    <x v="41"/>
    <n v="12869"/>
    <x v="1950"/>
    <s v="AVMX1-18412"/>
    <d v="2018-10-04T18:00:00"/>
    <x v="2262"/>
    <n v="200"/>
    <n v="1"/>
    <n v="0"/>
  </r>
  <r>
    <x v="41"/>
    <n v="8552"/>
    <x v="1951"/>
    <s v="AVMX1-27205"/>
    <d v="2017-02-01T16:00:00"/>
    <x v="2263"/>
    <n v="200"/>
    <n v="1"/>
    <n v="0"/>
  </r>
  <r>
    <x v="41"/>
    <n v="20582"/>
    <x v="1952"/>
    <s v="AVMX1-25110"/>
    <d v="2021-11-17T08:00:00"/>
    <x v="2264"/>
    <n v="1000"/>
    <n v="1"/>
    <n v="0"/>
  </r>
  <r>
    <x v="41"/>
    <n v="6112"/>
    <x v="1953"/>
    <s v="AVMX1-13594"/>
    <d v="2016-02-09T08:00:00"/>
    <x v="2265"/>
    <n v="200"/>
    <n v="1"/>
    <n v="0"/>
  </r>
  <r>
    <x v="41"/>
    <n v="6112"/>
    <x v="1953"/>
    <s v="AVMX1-27806"/>
    <d v="2016-02-09T08:00:00"/>
    <x v="2266"/>
    <n v="200"/>
    <n v="0"/>
    <n v="0"/>
  </r>
  <r>
    <x v="41"/>
    <n v="13858"/>
    <x v="1954"/>
    <s v="AVMX1-21870"/>
    <d v="2019-03-07T21:00:00"/>
    <x v="2267"/>
    <n v="200"/>
    <n v="1"/>
    <n v="0"/>
  </r>
  <r>
    <x v="41"/>
    <n v="301"/>
    <x v="1955"/>
    <s v="AVMX1-8483"/>
    <d v="2014-08-15T15:00:00"/>
    <x v="2268"/>
    <n v="200"/>
    <n v="1"/>
    <n v="0"/>
  </r>
  <r>
    <x v="41"/>
    <n v="11161"/>
    <x v="1956"/>
    <s v="AVMX1-VG9C2"/>
    <d v="2018-02-14T05:00:00"/>
    <x v="2269"/>
    <n v="200"/>
    <n v="1"/>
    <n v="0"/>
  </r>
  <r>
    <x v="41"/>
    <n v="2336"/>
    <x v="1957"/>
    <s v="AVMX1-10602"/>
    <d v="2014-10-24T07:00:00"/>
    <x v="2270"/>
    <n v="200"/>
    <n v="1"/>
    <n v="0"/>
  </r>
  <r>
    <x v="41"/>
    <n v="20655"/>
    <x v="1958"/>
    <s v="AVMX1-24988"/>
    <d v="2021-12-02T00:00:00"/>
    <x v="2271"/>
    <n v="1000"/>
    <n v="0"/>
    <n v="0"/>
  </r>
  <r>
    <x v="41"/>
    <n v="20654"/>
    <x v="1959"/>
    <s v="AVMX1-25136"/>
    <d v="2021-12-02T08:00:00"/>
    <x v="2272"/>
    <n v="1000"/>
    <n v="0"/>
    <n v="0"/>
  </r>
  <r>
    <x v="41"/>
    <n v="21318"/>
    <x v="1960"/>
    <s v="AVMX1-26193"/>
    <d v="2022-04-04T14:00:00"/>
    <x v="2273"/>
    <n v="1000"/>
    <n v="1"/>
    <n v="0"/>
  </r>
  <r>
    <x v="41"/>
    <n v="10174"/>
    <x v="1961"/>
    <s v="AVMX1-ZKHK2"/>
    <d v="2017-08-24T04:00:00"/>
    <x v="2274"/>
    <n v="200"/>
    <n v="1"/>
    <n v="0"/>
  </r>
  <r>
    <x v="41"/>
    <n v="1001"/>
    <x v="1962"/>
    <s v="AVMX1-23346"/>
    <d v="2014-05-04T11:00:00"/>
    <x v="2275"/>
    <n v="200"/>
    <n v="1"/>
    <n v="0"/>
  </r>
  <r>
    <x v="41"/>
    <n v="1001"/>
    <x v="1962"/>
    <s v="AVMX1-25191"/>
    <d v="2014-05-04T11:00:00"/>
    <x v="2276"/>
    <n v="200"/>
    <n v="1"/>
    <n v="0"/>
  </r>
  <r>
    <x v="41"/>
    <n v="1566"/>
    <x v="1963"/>
    <s v="AVMX1-18416"/>
    <d v="2014-10-07T14:00:00"/>
    <x v="2277"/>
    <n v="200"/>
    <n v="1"/>
    <n v="0"/>
  </r>
  <r>
    <x v="41"/>
    <n v="11186"/>
    <x v="1964"/>
    <s v="AVMX1-25794"/>
    <d v="2018-02-17T13:00:00"/>
    <x v="2278"/>
    <n v="200"/>
    <n v="1"/>
    <n v="0"/>
  </r>
  <r>
    <x v="41"/>
    <n v="11187"/>
    <x v="1965"/>
    <s v="AVMX1-17245"/>
    <d v="2018-02-16T21:00:00"/>
    <x v="2279"/>
    <n v="200"/>
    <n v="1"/>
    <n v="0"/>
  </r>
  <r>
    <x v="41"/>
    <n v="21125"/>
    <x v="1966"/>
    <s v="AVMX1-25789"/>
    <d v="2022-03-03T08:00:00"/>
    <x v="2280"/>
    <n v="1000"/>
    <n v="0"/>
    <n v="0"/>
  </r>
  <r>
    <x v="41"/>
    <n v="739"/>
    <x v="1967"/>
    <s v="AVMX1-16318"/>
    <d v="2014-05-04T11:00:00"/>
    <x v="2281"/>
    <n v="200"/>
    <n v="1"/>
    <n v="0"/>
  </r>
  <r>
    <x v="41"/>
    <n v="11337"/>
    <x v="1968"/>
    <s v="AVMX1-17336"/>
    <d v="2018-03-13T01:00:00"/>
    <x v="2282"/>
    <n v="200"/>
    <n v="0"/>
    <n v="0"/>
  </r>
  <r>
    <x v="41"/>
    <n v="15384"/>
    <x v="1969"/>
    <s v="AVMX1-20823"/>
    <d v="2019-08-23T11:00:00"/>
    <x v="2283"/>
    <n v="200"/>
    <n v="1"/>
    <n v="0"/>
  </r>
  <r>
    <x v="41"/>
    <n v="22286"/>
    <x v="1970"/>
    <s v="AVMX1-21346"/>
    <d v="2022-08-24T07:00:00"/>
    <x v="2284"/>
    <n v="1000"/>
    <n v="1"/>
    <n v="0"/>
  </r>
  <r>
    <x v="41"/>
    <n v="652"/>
    <x v="1971"/>
    <s v="AVMX1-26351"/>
    <d v="2014-05-03T21:00:00"/>
    <x v="2285"/>
    <n v="200"/>
    <n v="1"/>
    <n v="0"/>
  </r>
  <r>
    <x v="41"/>
    <n v="18482"/>
    <x v="1972"/>
    <s v="AVMX1-17261"/>
    <d v="2020-11-23T16:00:00"/>
    <x v="2286"/>
    <n v="1000"/>
    <n v="1"/>
    <n v="0"/>
  </r>
  <r>
    <x v="41"/>
    <n v="6800"/>
    <x v="1973"/>
    <s v="AVMX1-19077"/>
    <d v="2016-05-19T07:00:00"/>
    <x v="2287"/>
    <n v="200"/>
    <n v="1"/>
    <n v="0"/>
  </r>
  <r>
    <x v="41"/>
    <n v="9388"/>
    <x v="1974"/>
    <s v="AVMX1-16194"/>
    <d v="2017-06-02T21:00:00"/>
    <x v="2288"/>
    <n v="200"/>
    <n v="1"/>
    <n v="0"/>
  </r>
  <r>
    <x v="41"/>
    <n v="21296"/>
    <x v="1975"/>
    <s v="AVMX1-17100"/>
    <d v="2022-03-30T07:00:00"/>
    <x v="2289"/>
    <n v="1000"/>
    <n v="1"/>
    <n v="0"/>
  </r>
  <r>
    <x v="41"/>
    <n v="21159"/>
    <x v="1976"/>
    <s v="AVMX1-25799"/>
    <d v="2022-03-09T08:00:00"/>
    <x v="2290"/>
    <n v="1000"/>
    <n v="0"/>
    <n v="0"/>
  </r>
  <r>
    <x v="41"/>
    <n v="21172"/>
    <x v="1977"/>
    <s v="AVMX1-25959"/>
    <d v="2022-03-10T16:00:00"/>
    <x v="2291"/>
    <n v="1000"/>
    <n v="0"/>
    <n v="0"/>
  </r>
  <r>
    <x v="41"/>
    <n v="21173"/>
    <x v="1978"/>
    <s v="AVMX1-25962"/>
    <d v="2022-03-10T16:00:00"/>
    <x v="2292"/>
    <n v="1000"/>
    <n v="1"/>
    <n v="0"/>
  </r>
  <r>
    <x v="41"/>
    <n v="10525"/>
    <x v="1979"/>
    <s v="AVMX1-KID10473"/>
    <d v="2017-10-13T08:00:00"/>
    <x v="2293"/>
    <n v="200"/>
    <n v="1"/>
    <n v="0"/>
  </r>
  <r>
    <x v="41"/>
    <n v="13769"/>
    <x v="1980"/>
    <s v="AVMX1-19529"/>
    <d v="2019-02-22T21:00:00"/>
    <x v="2294"/>
    <n v="200"/>
    <n v="1"/>
    <n v="0"/>
  </r>
  <r>
    <x v="41"/>
    <n v="13769"/>
    <x v="1980"/>
    <s v="AVMX1-19682"/>
    <d v="2019-02-22T21:00:00"/>
    <x v="2295"/>
    <n v="200"/>
    <n v="1"/>
    <n v="0"/>
  </r>
  <r>
    <x v="41"/>
    <n v="13767"/>
    <x v="1981"/>
    <s v="AVMX1-19525"/>
    <d v="2019-02-23T13:00:00"/>
    <x v="2296"/>
    <n v="200"/>
    <n v="1"/>
    <n v="0"/>
  </r>
  <r>
    <x v="41"/>
    <n v="13767"/>
    <x v="1981"/>
    <s v="AVMX1-19683"/>
    <d v="2019-02-23T13:00:00"/>
    <x v="2297"/>
    <n v="200"/>
    <n v="1"/>
    <n v="0"/>
  </r>
  <r>
    <x v="41"/>
    <n v="13767"/>
    <x v="1981"/>
    <s v="AVMX1-19706"/>
    <d v="2019-02-23T13:00:00"/>
    <x v="2298"/>
    <n v="200"/>
    <n v="1"/>
    <n v="0"/>
  </r>
  <r>
    <x v="41"/>
    <n v="13768"/>
    <x v="1982"/>
    <s v="AVMX1-19537"/>
    <d v="2019-02-22T13:00:00"/>
    <x v="2299"/>
    <n v="200"/>
    <n v="1"/>
    <n v="0"/>
  </r>
  <r>
    <x v="41"/>
    <n v="22294"/>
    <x v="1983"/>
    <s v="AVMX1-KID10430"/>
    <d v="2022-08-25T07:00:00"/>
    <x v="2300"/>
    <n v="1000"/>
    <n v="1"/>
    <n v="0"/>
  </r>
  <r>
    <x v="41"/>
    <n v="16422"/>
    <x v="1984"/>
    <s v="AVMX1-21747"/>
    <d v="2020-01-24T13:00:00"/>
    <x v="2301"/>
    <n v="200"/>
    <n v="1"/>
    <n v="0"/>
  </r>
  <r>
    <x v="41"/>
    <n v="22713"/>
    <x v="1985"/>
    <s v="AVMX1-14546"/>
    <d v="2022-10-31T07:00:00"/>
    <x v="2302"/>
    <n v="1000"/>
    <n v="1"/>
    <n v="0"/>
  </r>
  <r>
    <x v="41"/>
    <n v="17394"/>
    <x v="1986"/>
    <s v="AVMX1-22627"/>
    <d v="2020-06-25T11:00:00"/>
    <x v="2303"/>
    <n v="200"/>
    <n v="1"/>
    <n v="0"/>
  </r>
  <r>
    <x v="41"/>
    <n v="3742"/>
    <x v="1987"/>
    <s v="AVMX1-10599"/>
    <d v="2014-05-03T14:00:00"/>
    <x v="2304"/>
    <n v="200"/>
    <n v="1"/>
    <n v="0"/>
  </r>
  <r>
    <x v="41"/>
    <n v="3759"/>
    <x v="1988"/>
    <s v="AVMX1-LJCD2"/>
    <d v="2014-05-03T14:00:00"/>
    <x v="2305"/>
    <n v="200"/>
    <n v="1"/>
    <n v="0"/>
  </r>
  <r>
    <x v="41"/>
    <n v="9836"/>
    <x v="1989"/>
    <s v="KIOSKAV-KBUV2F5"/>
    <d v="2017-08-06T22:00:00"/>
    <x v="2306"/>
    <n v="200"/>
    <n v="1"/>
    <n v="0"/>
  </r>
  <r>
    <x v="41"/>
    <n v="4099"/>
    <x v="1990"/>
    <s v="AVMX1-24796"/>
    <d v="2015-02-10T08:00:00"/>
    <x v="2307"/>
    <n v="200"/>
    <n v="1"/>
    <n v="0"/>
  </r>
  <r>
    <x v="41"/>
    <n v="3752"/>
    <x v="1991"/>
    <s v="AVMX1-13634"/>
    <d v="2014-05-03T21:00:00"/>
    <x v="2308"/>
    <n v="200"/>
    <n v="1"/>
    <n v="0"/>
  </r>
  <r>
    <x v="41"/>
    <n v="3750"/>
    <x v="1992"/>
    <s v="AVMX1-0YZL2"/>
    <d v="2014-05-03T21:00:00"/>
    <x v="2309"/>
    <n v="200"/>
    <n v="1"/>
    <n v="0"/>
  </r>
  <r>
    <x v="41"/>
    <n v="22013"/>
    <x v="1993"/>
    <s v="AVMX1-26869"/>
    <d v="2022-06-28T07:00:00"/>
    <x v="2310"/>
    <n v="1000"/>
    <n v="0"/>
    <n v="0"/>
  </r>
  <r>
    <x v="41"/>
    <n v="11573"/>
    <x v="1994"/>
    <s v="AVMX1-17567"/>
    <d v="2018-04-17T01:00:00"/>
    <x v="2311"/>
    <n v="200"/>
    <n v="1"/>
    <n v="0"/>
  </r>
  <r>
    <x v="41"/>
    <n v="22371"/>
    <x v="1995"/>
    <s v="AVMX1-27244"/>
    <d v="2022-09-07T14:00:00"/>
    <x v="2312"/>
    <n v="1000"/>
    <n v="1"/>
    <n v="0"/>
  </r>
  <r>
    <x v="41"/>
    <n v="22774"/>
    <x v="1996"/>
    <s v="AVMX1-27049"/>
    <d v="2022-11-07T16:00:00"/>
    <x v="2313"/>
    <n v="1000"/>
    <n v="1"/>
    <n v="0"/>
  </r>
  <r>
    <x v="41"/>
    <n v="22774"/>
    <x v="1996"/>
    <s v="AVMX1-27550"/>
    <d v="2022-11-07T16:00:00"/>
    <x v="2314"/>
    <n v="1000"/>
    <n v="1"/>
    <n v="0"/>
  </r>
  <r>
    <x v="41"/>
    <n v="15075"/>
    <x v="1997"/>
    <s v="AVMX1-20545"/>
    <d v="2019-07-11T11:00:00"/>
    <x v="2315"/>
    <n v="200"/>
    <n v="1"/>
    <n v="0"/>
  </r>
  <r>
    <x v="41"/>
    <n v="11521"/>
    <x v="1998"/>
    <s v="AVMX1-17337"/>
    <d v="2018-04-09T18:00:00"/>
    <x v="2316"/>
    <n v="200"/>
    <n v="1"/>
    <n v="0"/>
  </r>
  <r>
    <x v="41"/>
    <n v="13150"/>
    <x v="1999"/>
    <s v="AVMX1-18887"/>
    <d v="2018-11-16T21:00:00"/>
    <x v="2317"/>
    <n v="200"/>
    <n v="1"/>
    <n v="0"/>
  </r>
  <r>
    <x v="41"/>
    <n v="22542"/>
    <x v="2000"/>
    <s v="AVMX1-14983"/>
    <d v="2022-10-05T07:00:00"/>
    <x v="2318"/>
    <n v="1000"/>
    <n v="0"/>
    <n v="0"/>
  </r>
  <r>
    <x v="41"/>
    <n v="20946"/>
    <x v="2001"/>
    <s v="AVMX1-25642"/>
    <d v="2022-01-31T08:00:00"/>
    <x v="2319"/>
    <n v="1000"/>
    <n v="0"/>
    <n v="0"/>
  </r>
  <r>
    <x v="41"/>
    <n v="20944"/>
    <x v="2002"/>
    <s v="AVMX1-25639"/>
    <d v="2022-01-31T08:00:00"/>
    <x v="2320"/>
    <n v="1000"/>
    <n v="1"/>
    <n v="0"/>
  </r>
  <r>
    <x v="41"/>
    <n v="22875"/>
    <x v="2003"/>
    <s v="AVMX1-27590"/>
    <d v="2022-11-23T00:00:00"/>
    <x v="2321"/>
    <n v="1000"/>
    <n v="0"/>
    <n v="0"/>
  </r>
  <r>
    <x v="41"/>
    <n v="22625"/>
    <x v="2004"/>
    <s v="AVMX1-13529"/>
    <d v="2022-10-19T07:00:00"/>
    <x v="2322"/>
    <n v="1000"/>
    <n v="0"/>
    <n v="0"/>
  </r>
  <r>
    <x v="41"/>
    <n v="22776"/>
    <x v="2005"/>
    <s v="AVMX1-24589"/>
    <d v="2022-11-08T08:00:00"/>
    <x v="2323"/>
    <n v="1000"/>
    <n v="0"/>
    <n v="0"/>
  </r>
  <r>
    <x v="41"/>
    <n v="12896"/>
    <x v="2006"/>
    <s v="AVMX1-18623"/>
    <d v="2018-10-09T18:00:00"/>
    <x v="2324"/>
    <n v="200"/>
    <n v="1"/>
    <n v="0"/>
  </r>
  <r>
    <x v="41"/>
    <n v="12896"/>
    <x v="2006"/>
    <s v="AVMX1-18723"/>
    <d v="2018-10-09T18:00:00"/>
    <x v="2325"/>
    <n v="200"/>
    <n v="1"/>
    <n v="0"/>
  </r>
  <r>
    <x v="41"/>
    <n v="12896"/>
    <x v="2006"/>
    <s v="AVMX1-19644"/>
    <d v="2018-10-09T18:00:00"/>
    <x v="2326"/>
    <n v="200"/>
    <n v="1"/>
    <n v="0"/>
  </r>
  <r>
    <x v="41"/>
    <n v="19472"/>
    <x v="2007"/>
    <s v="AVMX1-23984"/>
    <d v="2021-06-02T07:00:00"/>
    <x v="2327"/>
    <n v="1000"/>
    <n v="1"/>
    <n v="0"/>
  </r>
  <r>
    <x v="41"/>
    <n v="21864"/>
    <x v="2008"/>
    <s v="AVMX1-27565"/>
    <d v="2022-06-03T21:00:00"/>
    <x v="2328"/>
    <n v="1000"/>
    <n v="1"/>
    <n v="0"/>
  </r>
  <r>
    <x v="41"/>
    <n v="13812"/>
    <x v="2009"/>
    <s v="AVMX1-18981"/>
    <d v="2019-03-01T21:00:00"/>
    <x v="2329"/>
    <n v="200"/>
    <n v="1"/>
    <n v="0"/>
  </r>
  <r>
    <x v="41"/>
    <n v="13812"/>
    <x v="2009"/>
    <s v="AVMX1-27681"/>
    <d v="2019-03-01T21:00:00"/>
    <x v="2330"/>
    <n v="200"/>
    <n v="0"/>
    <n v="0"/>
  </r>
  <r>
    <x v="41"/>
    <n v="13812"/>
    <x v="2009"/>
    <s v="AVMX1-27813"/>
    <d v="2019-03-01T21:00:00"/>
    <x v="2331"/>
    <n v="200"/>
    <n v="0"/>
    <n v="0"/>
  </r>
  <r>
    <x v="41"/>
    <n v="13813"/>
    <x v="2010"/>
    <s v="AVMX1-18998"/>
    <d v="2019-03-01T13:00:00"/>
    <x v="2332"/>
    <n v="200"/>
    <n v="1"/>
    <n v="0"/>
  </r>
  <r>
    <x v="41"/>
    <n v="13814"/>
    <x v="2011"/>
    <s v="AVMX1-KID10364"/>
    <d v="2019-03-02T05:00:00"/>
    <x v="2333"/>
    <n v="200"/>
    <n v="1"/>
    <n v="0"/>
  </r>
  <r>
    <x v="41"/>
    <n v="11827"/>
    <x v="2012"/>
    <s v="AVMX1-17653"/>
    <d v="2018-05-25T01:00:00"/>
    <x v="2334"/>
    <n v="200"/>
    <n v="1"/>
    <n v="0"/>
  </r>
  <r>
    <x v="41"/>
    <n v="2731"/>
    <x v="2013"/>
    <s v="AVMX1-7786"/>
    <d v="2014-05-03T21:00:00"/>
    <x v="2335"/>
    <n v="200"/>
    <n v="1"/>
    <n v="0"/>
  </r>
  <r>
    <x v="41"/>
    <n v="19825"/>
    <x v="2014"/>
    <s v="AVMX1-KID5344"/>
    <d v="2021-07-20T07:00:00"/>
    <x v="2336"/>
    <n v="1000"/>
    <n v="1"/>
    <n v="0"/>
  </r>
  <r>
    <x v="41"/>
    <n v="1342"/>
    <x v="2015"/>
    <s v="AVMX1-13895"/>
    <d v="2014-09-29T14:00:00"/>
    <x v="2337"/>
    <n v="200"/>
    <n v="1"/>
    <n v="0"/>
  </r>
  <r>
    <x v="41"/>
    <n v="1342"/>
    <x v="2015"/>
    <s v="AVMX1-17560"/>
    <d v="2014-09-29T14:00:00"/>
    <x v="2338"/>
    <n v="200"/>
    <n v="1"/>
    <n v="0"/>
  </r>
  <r>
    <x v="41"/>
    <n v="7954"/>
    <x v="2016"/>
    <s v="AVMX1-14873"/>
    <d v="2016-10-28T07:00:00"/>
    <x v="2339"/>
    <n v="200"/>
    <n v="1"/>
    <n v="0"/>
  </r>
  <r>
    <x v="41"/>
    <n v="4793"/>
    <x v="2017"/>
    <s v="AVMX1-13456"/>
    <d v="2015-06-13T15:00:00"/>
    <x v="2340"/>
    <n v="200"/>
    <n v="1"/>
    <n v="0"/>
  </r>
  <r>
    <x v="41"/>
    <n v="14552"/>
    <x v="2018"/>
    <s v="AVMX1-25795"/>
    <d v="2019-05-17T18:00:00"/>
    <x v="2341"/>
    <n v="200"/>
    <n v="1"/>
    <n v="0"/>
  </r>
  <r>
    <x v="41"/>
    <n v="20510"/>
    <x v="2019"/>
    <s v="AVMX1-17575"/>
    <d v="2021-11-04T07:00:00"/>
    <x v="2342"/>
    <n v="1000"/>
    <n v="0"/>
    <n v="0"/>
  </r>
  <r>
    <x v="41"/>
    <n v="7018"/>
    <x v="2020"/>
    <s v="AVMX1-11453"/>
    <d v="2016-06-21T07:00:00"/>
    <x v="2343"/>
    <n v="200"/>
    <n v="1"/>
    <n v="0"/>
  </r>
  <r>
    <x v="41"/>
    <n v="10877"/>
    <x v="2021"/>
    <s v="AVMX1-23297"/>
    <d v="2017-12-15T05:00:00"/>
    <x v="2344"/>
    <n v="200"/>
    <n v="1"/>
    <n v="0"/>
  </r>
  <r>
    <x v="41"/>
    <n v="13054"/>
    <x v="2022"/>
    <s v="AVMX1-16056"/>
    <d v="2018-11-01T18:00:00"/>
    <x v="2345"/>
    <n v="200"/>
    <n v="1"/>
    <n v="0"/>
  </r>
  <r>
    <x v="41"/>
    <n v="13054"/>
    <x v="2022"/>
    <s v="AVMX1-18848"/>
    <d v="2018-11-01T18:00:00"/>
    <x v="2346"/>
    <n v="200"/>
    <n v="1"/>
    <n v="0"/>
  </r>
  <r>
    <x v="41"/>
    <n v="811"/>
    <x v="2023"/>
    <s v="AVMX1-26517"/>
    <d v="2014-05-03T07:00:00"/>
    <x v="2347"/>
    <n v="200"/>
    <n v="1"/>
    <n v="0"/>
  </r>
  <r>
    <x v="41"/>
    <n v="21023"/>
    <x v="2024"/>
    <s v="AVMX1-25798"/>
    <d v="2022-02-12T00:00:00"/>
    <x v="2348"/>
    <n v="1000"/>
    <n v="1"/>
    <n v="0"/>
  </r>
  <r>
    <x v="41"/>
    <n v="10528"/>
    <x v="2025"/>
    <s v="AVMX1-KID10496"/>
    <d v="2017-10-13T01:00:00"/>
    <x v="2349"/>
    <n v="200"/>
    <n v="1"/>
    <n v="0"/>
  </r>
  <r>
    <x v="41"/>
    <n v="17357"/>
    <x v="2026"/>
    <s v="AVMX1-20244"/>
    <d v="2020-06-22T11:00:00"/>
    <x v="2350"/>
    <n v="200"/>
    <n v="1"/>
    <n v="0"/>
  </r>
  <r>
    <x v="41"/>
    <n v="6776"/>
    <x v="2027"/>
    <s v="AVMX1-13913"/>
    <d v="2016-05-16T07:00:00"/>
    <x v="2351"/>
    <n v="200"/>
    <n v="1"/>
    <n v="0"/>
  </r>
  <r>
    <x v="41"/>
    <n v="11047"/>
    <x v="2028"/>
    <s v="AVMX1-17419"/>
    <d v="2018-01-18T05:00:00"/>
    <x v="2352"/>
    <n v="200"/>
    <n v="1"/>
    <n v="0"/>
  </r>
  <r>
    <x v="41"/>
    <n v="2867"/>
    <x v="2029"/>
    <s v="AVMX1-11456"/>
    <d v="2014-05-04T11:00:00"/>
    <x v="2353"/>
    <n v="200"/>
    <n v="1"/>
    <n v="0"/>
  </r>
  <r>
    <x v="41"/>
    <n v="2867"/>
    <x v="2029"/>
    <s v="AVMX1-16317"/>
    <d v="2014-05-04T11:00:00"/>
    <x v="2354"/>
    <n v="200"/>
    <n v="1"/>
    <n v="0"/>
  </r>
  <r>
    <x v="41"/>
    <n v="9154"/>
    <x v="2030"/>
    <s v="AVMX1-16067"/>
    <d v="2017-05-01T07:00:00"/>
    <x v="2355"/>
    <n v="200"/>
    <n v="1"/>
    <n v="0"/>
  </r>
  <r>
    <x v="41"/>
    <n v="9154"/>
    <x v="2030"/>
    <s v="AVMX1-16202"/>
    <d v="2017-05-01T07:00:00"/>
    <x v="2356"/>
    <n v="200"/>
    <n v="1"/>
    <n v="0"/>
  </r>
  <r>
    <x v="41"/>
    <n v="9156"/>
    <x v="2031"/>
    <s v="AVMX1-16168"/>
    <d v="2017-05-01T07:00:00"/>
    <x v="2357"/>
    <n v="200"/>
    <n v="1"/>
    <n v="0"/>
  </r>
  <r>
    <x v="41"/>
    <n v="9155"/>
    <x v="2032"/>
    <s v="AVMX1-16140"/>
    <d v="2017-05-01T07:00:00"/>
    <x v="2358"/>
    <n v="200"/>
    <n v="1"/>
    <n v="0"/>
  </r>
  <r>
    <x v="41"/>
    <n v="12785"/>
    <x v="2033"/>
    <s v="AVMX1-18411"/>
    <d v="2018-09-22T04:00:00"/>
    <x v="2359"/>
    <n v="200"/>
    <n v="1"/>
    <n v="0"/>
  </r>
  <r>
    <x v="41"/>
    <n v="12784"/>
    <x v="2034"/>
    <s v="AVMX1-18405"/>
    <d v="2018-09-22T15:00:00"/>
    <x v="2360"/>
    <n v="200"/>
    <n v="1"/>
    <n v="0"/>
  </r>
  <r>
    <x v="41"/>
    <n v="21217"/>
    <x v="2035"/>
    <s v="AVMX1-25960"/>
    <d v="2022-03-16T07:00:00"/>
    <x v="2361"/>
    <n v="1000"/>
    <n v="1"/>
    <n v="0"/>
  </r>
  <r>
    <x v="42"/>
    <n v="11410"/>
    <x v="2036"/>
    <s v="AVMX1-25500"/>
    <d v="2018-03-22T04:00:00"/>
    <x v="2362"/>
    <n v="200"/>
    <n v="1"/>
    <n v="0"/>
  </r>
  <r>
    <x v="42"/>
    <n v="20674"/>
    <x v="2037"/>
    <s v="AVMX1-17583"/>
    <d v="2021-12-06T16:00:00"/>
    <x v="2363"/>
    <n v="1000"/>
    <n v="1"/>
    <n v="0"/>
  </r>
  <r>
    <x v="42"/>
    <n v="20063"/>
    <x v="2038"/>
    <s v="AVMX1-24866"/>
    <d v="2021-09-02T22:00:00"/>
    <x v="2364"/>
    <n v="1000"/>
    <n v="1"/>
    <n v="0"/>
  </r>
  <r>
    <x v="42"/>
    <n v="12046"/>
    <x v="2039"/>
    <s v="AVMX1-19214"/>
    <d v="2018-06-24T15:00:00"/>
    <x v="2365"/>
    <n v="200"/>
    <n v="1"/>
    <n v="0"/>
  </r>
  <r>
    <x v="42"/>
    <n v="19760"/>
    <x v="2040"/>
    <s v="AVMX1-24504"/>
    <d v="2021-07-14T04:00:00"/>
    <x v="2366"/>
    <n v="1000"/>
    <n v="1"/>
    <n v="0"/>
  </r>
  <r>
    <x v="42"/>
    <n v="12769"/>
    <x v="2041"/>
    <s v="AVMX1-19212"/>
    <d v="2018-09-26T18:00:00"/>
    <x v="2367"/>
    <n v="200"/>
    <n v="1"/>
    <n v="0"/>
  </r>
  <r>
    <x v="42"/>
    <n v="13660"/>
    <x v="2042"/>
    <s v="AVMX1-19493"/>
    <d v="2019-02-07T08:00:00"/>
    <x v="2368"/>
    <n v="200"/>
    <n v="1"/>
    <n v="0"/>
  </r>
  <r>
    <x v="42"/>
    <n v="13660"/>
    <x v="2042"/>
    <s v="AVMX1-24436"/>
    <d v="2019-02-07T08:00:00"/>
    <x v="2369"/>
    <n v="200"/>
    <n v="1"/>
    <n v="0"/>
  </r>
  <r>
    <x v="42"/>
    <n v="7328"/>
    <x v="2043"/>
    <s v="AVMX1-23124"/>
    <d v="2016-08-02T21:00:00"/>
    <x v="2370"/>
    <n v="200"/>
    <n v="1"/>
    <n v="0"/>
  </r>
  <r>
    <x v="42"/>
    <n v="7328"/>
    <x v="2043"/>
    <s v="AVMX1-25641"/>
    <d v="2016-08-02T21:00:00"/>
    <x v="2371"/>
    <n v="200"/>
    <n v="1"/>
    <n v="0"/>
  </r>
  <r>
    <x v="42"/>
    <n v="22597"/>
    <x v="2044"/>
    <s v="AVMX1-ZQ0M2"/>
    <d v="2022-10-15T11:00:00"/>
    <x v="2372"/>
    <n v="1000"/>
    <n v="0"/>
    <n v="0"/>
  </r>
  <r>
    <x v="42"/>
    <n v="22065"/>
    <x v="2045"/>
    <s v="AVMX1-27053"/>
    <d v="2022-07-11T14:00:00"/>
    <x v="2373"/>
    <n v="1000"/>
    <n v="1"/>
    <n v="0"/>
  </r>
  <r>
    <x v="42"/>
    <n v="19283"/>
    <x v="2046"/>
    <s v="AVMX1-17494"/>
    <d v="2021-05-18T08:00:00"/>
    <x v="2374"/>
    <n v="1000"/>
    <n v="1"/>
    <n v="0"/>
  </r>
  <r>
    <x v="42"/>
    <n v="19283"/>
    <x v="2046"/>
    <s v="AVMX1-19964"/>
    <d v="2021-05-18T08:00:00"/>
    <x v="2375"/>
    <n v="1000"/>
    <n v="1"/>
    <n v="0"/>
  </r>
  <r>
    <x v="43"/>
    <n v="747"/>
    <x v="2047"/>
    <s v="AVMX1-7C172"/>
    <d v="2014-09-06T01:00:00"/>
    <x v="2376"/>
    <n v="200"/>
    <n v="1"/>
    <n v="0"/>
  </r>
  <r>
    <x v="44"/>
    <n v="15231"/>
    <x v="2048"/>
    <s v="AVMX1-22739"/>
    <d v="2019-08-11T18:00:00"/>
    <x v="2377"/>
    <n v="200"/>
    <n v="1"/>
    <n v="0"/>
  </r>
  <r>
    <x v="44"/>
    <n v="5044"/>
    <x v="2049"/>
    <s v="AVMX1-12559"/>
    <d v="2015-07-27T04:00:00"/>
    <x v="2378"/>
    <n v="200"/>
    <n v="1"/>
    <n v="0"/>
  </r>
  <r>
    <x v="44"/>
    <n v="20354"/>
    <x v="2050"/>
    <s v="AVMX1-24815"/>
    <d v="2021-10-11T01:00:00"/>
    <x v="2379"/>
    <n v="1000"/>
    <n v="1"/>
    <n v="0"/>
  </r>
  <r>
    <x v="44"/>
    <n v="18662"/>
    <x v="2051"/>
    <s v="AVMX1-23539"/>
    <d v="2020-12-22T21:00:00"/>
    <x v="2380"/>
    <n v="1000"/>
    <n v="1"/>
    <n v="0"/>
  </r>
  <r>
    <x v="44"/>
    <n v="4478"/>
    <x v="2052"/>
    <s v="AVMX1-12253"/>
    <d v="2015-04-20T11:00:00"/>
    <x v="2381"/>
    <n v="200"/>
    <n v="1"/>
    <n v="0"/>
  </r>
  <r>
    <x v="44"/>
    <n v="20727"/>
    <x v="2053"/>
    <s v="AVMX1-25260"/>
    <d v="2021-12-16T13:00:00"/>
    <x v="2382"/>
    <n v="1000"/>
    <n v="1"/>
    <n v="0"/>
  </r>
  <r>
    <x v="44"/>
    <n v="18033"/>
    <x v="2054"/>
    <s v="AVMX1-23063"/>
    <d v="2020-09-23T09:00:00"/>
    <x v="2383"/>
    <n v="200"/>
    <n v="1"/>
    <n v="0"/>
  </r>
  <r>
    <x v="44"/>
    <n v="18033"/>
    <x v="2054"/>
    <s v="AVMX1-23292"/>
    <d v="2020-09-23T09:00:00"/>
    <x v="2384"/>
    <n v="200"/>
    <n v="1"/>
    <n v="0"/>
  </r>
  <r>
    <x v="44"/>
    <n v="19468"/>
    <x v="2055"/>
    <s v="AVMX1-24053"/>
    <d v="2021-06-04T09:00:00"/>
    <x v="2385"/>
    <n v="1000"/>
    <n v="1"/>
    <n v="0"/>
  </r>
  <r>
    <x v="44"/>
    <n v="19468"/>
    <x v="2055"/>
    <s v="AVMX1-24206"/>
    <d v="2021-06-04T09:00:00"/>
    <x v="2386"/>
    <n v="1000"/>
    <n v="1"/>
    <n v="0"/>
  </r>
  <r>
    <x v="44"/>
    <n v="20576"/>
    <x v="2056"/>
    <s v="AVMX1-25002"/>
    <d v="2021-11-14T21:00:00"/>
    <x v="2387"/>
    <n v="1000"/>
    <n v="1"/>
    <n v="0"/>
  </r>
  <r>
    <x v="44"/>
    <n v="20576"/>
    <x v="2056"/>
    <s v="AVMX1-25005"/>
    <d v="2021-11-14T21:00:00"/>
    <x v="2388"/>
    <n v="1000"/>
    <n v="1"/>
    <n v="0"/>
  </r>
  <r>
    <x v="44"/>
    <n v="20576"/>
    <x v="2056"/>
    <s v="AVMX1-25007"/>
    <d v="2021-11-14T21:00:00"/>
    <x v="2389"/>
    <n v="1000"/>
    <n v="1"/>
    <n v="0"/>
  </r>
  <r>
    <x v="44"/>
    <n v="20576"/>
    <x v="2056"/>
    <s v="AVMX1-26063"/>
    <d v="2021-11-14T21:00:00"/>
    <x v="2390"/>
    <n v="1000"/>
    <n v="1"/>
    <n v="0"/>
  </r>
  <r>
    <x v="44"/>
    <n v="20576"/>
    <x v="2056"/>
    <s v="AVMX1-26071"/>
    <d v="2021-11-14T21:00:00"/>
    <x v="2391"/>
    <n v="1000"/>
    <n v="1"/>
    <n v="0"/>
  </r>
  <r>
    <x v="44"/>
    <n v="20577"/>
    <x v="2057"/>
    <s v="AVMX1-25003"/>
    <d v="2021-11-14T21:00:00"/>
    <x v="2392"/>
    <n v="1000"/>
    <n v="1"/>
    <n v="0"/>
  </r>
  <r>
    <x v="44"/>
    <n v="20578"/>
    <x v="2058"/>
    <s v="AVMX1-25004"/>
    <d v="2021-11-14T21:00:00"/>
    <x v="2393"/>
    <n v="1000"/>
    <n v="1"/>
    <n v="0"/>
  </r>
  <r>
    <x v="44"/>
    <n v="15232"/>
    <x v="2059"/>
    <s v="AVMX1-20620"/>
    <d v="2019-08-08T05:00:00"/>
    <x v="2394"/>
    <n v="200"/>
    <n v="1"/>
    <n v="0"/>
  </r>
  <r>
    <x v="44"/>
    <n v="15232"/>
    <x v="2059"/>
    <s v="AVMX1-20621"/>
    <d v="2019-08-08T05:00:00"/>
    <x v="2395"/>
    <n v="200"/>
    <n v="1"/>
    <n v="0"/>
  </r>
  <r>
    <x v="44"/>
    <n v="15232"/>
    <x v="2059"/>
    <s v="AVMX1-20625"/>
    <d v="2019-08-08T05:00:00"/>
    <x v="2396"/>
    <n v="200"/>
    <n v="1"/>
    <n v="0"/>
  </r>
  <r>
    <x v="44"/>
    <n v="15232"/>
    <x v="2059"/>
    <s v="AVMX1-20626"/>
    <d v="2019-08-08T05:00:00"/>
    <x v="2397"/>
    <n v="200"/>
    <n v="1"/>
    <n v="0"/>
  </r>
  <r>
    <x v="44"/>
    <n v="15233"/>
    <x v="2060"/>
    <s v="AVMX1-20963"/>
    <d v="2019-08-07T15:00:00"/>
    <x v="2398"/>
    <n v="200"/>
    <n v="1"/>
    <n v="0"/>
  </r>
  <r>
    <x v="44"/>
    <n v="15233"/>
    <x v="2060"/>
    <s v="AVMX1-27252"/>
    <d v="2019-08-07T15:00:00"/>
    <x v="2399"/>
    <n v="200"/>
    <n v="1"/>
    <n v="0"/>
  </r>
  <r>
    <x v="44"/>
    <n v="19942"/>
    <x v="2061"/>
    <s v="AVMX1-24476"/>
    <d v="2021-08-10T12:00:00"/>
    <x v="2400"/>
    <n v="1000"/>
    <n v="1"/>
    <n v="0"/>
  </r>
  <r>
    <x v="44"/>
    <n v="10955"/>
    <x v="2062"/>
    <s v="AVMX1-17198"/>
    <d v="2018-01-03T21:00:00"/>
    <x v="2401"/>
    <n v="200"/>
    <n v="1"/>
    <n v="0"/>
  </r>
  <r>
    <x v="44"/>
    <n v="10956"/>
    <x v="2063"/>
    <s v="AVMX1-16968"/>
    <d v="2018-01-03T21:00:00"/>
    <x v="2402"/>
    <n v="200"/>
    <n v="1"/>
    <n v="0"/>
  </r>
  <r>
    <x v="44"/>
    <n v="18292"/>
    <x v="2064"/>
    <s v="AVMX1-23291"/>
    <d v="2020-11-09T13:00:00"/>
    <x v="2403"/>
    <n v="1000"/>
    <n v="1"/>
    <n v="0"/>
  </r>
  <r>
    <x v="44"/>
    <n v="22021"/>
    <x v="2065"/>
    <s v="AVMX1-26105"/>
    <d v="2022-06-30T01:00:00"/>
    <x v="2404"/>
    <n v="1000"/>
    <n v="1"/>
    <n v="0"/>
  </r>
  <r>
    <x v="44"/>
    <n v="22020"/>
    <x v="2066"/>
    <s v="AVMX1-26680"/>
    <d v="2022-06-29T11:00:00"/>
    <x v="2405"/>
    <n v="1000"/>
    <n v="1"/>
    <n v="0"/>
  </r>
  <r>
    <x v="44"/>
    <n v="22022"/>
    <x v="2067"/>
    <s v="AVMX1-26112"/>
    <d v="2022-06-29T11:00:00"/>
    <x v="2406"/>
    <n v="1000"/>
    <n v="1"/>
    <n v="0"/>
  </r>
  <r>
    <x v="44"/>
    <n v="7137"/>
    <x v="2068"/>
    <s v="AVMX1-14696"/>
    <d v="2016-07-04T04:00:00"/>
    <x v="2407"/>
    <n v="200"/>
    <n v="1"/>
    <n v="0"/>
  </r>
  <r>
    <x v="44"/>
    <n v="5334"/>
    <x v="2069"/>
    <s v="AVMX1-17822"/>
    <d v="2015-09-21T11:00:00"/>
    <x v="2408"/>
    <n v="200"/>
    <n v="1"/>
    <n v="0"/>
  </r>
  <r>
    <x v="44"/>
    <n v="5443"/>
    <x v="2070"/>
    <s v="AVMX1-12726"/>
    <d v="2015-10-05T04:00:00"/>
    <x v="2409"/>
    <n v="200"/>
    <n v="1"/>
    <n v="0"/>
  </r>
  <r>
    <x v="44"/>
    <n v="18541"/>
    <x v="2071"/>
    <s v="AVMX1-23062"/>
    <d v="2020-12-07T13:00:00"/>
    <x v="2410"/>
    <n v="1000"/>
    <n v="1"/>
    <n v="0"/>
  </r>
  <r>
    <x v="44"/>
    <n v="12348"/>
    <x v="2072"/>
    <s v="AVMX1-21658"/>
    <d v="2018-08-01T08:00:00"/>
    <x v="2411"/>
    <n v="200"/>
    <n v="1"/>
    <n v="0"/>
  </r>
  <r>
    <x v="44"/>
    <n v="12349"/>
    <x v="2073"/>
    <s v="AVMX1-25182"/>
    <d v="2018-08-01T15:00:00"/>
    <x v="2412"/>
    <n v="200"/>
    <n v="1"/>
    <n v="0"/>
  </r>
  <r>
    <x v="44"/>
    <n v="12345"/>
    <x v="2074"/>
    <s v="AVMX1-17825"/>
    <d v="2018-08-01T08:00:00"/>
    <x v="2413"/>
    <n v="200"/>
    <n v="1"/>
    <n v="0"/>
  </r>
  <r>
    <x v="44"/>
    <n v="12346"/>
    <x v="2075"/>
    <s v="AVMX1-17823"/>
    <d v="2018-08-02T12:00:00"/>
    <x v="2414"/>
    <n v="200"/>
    <n v="1"/>
    <n v="0"/>
  </r>
  <r>
    <x v="44"/>
    <n v="12347"/>
    <x v="2076"/>
    <s v="AVMX1-17800"/>
    <d v="2018-08-01T08:00:00"/>
    <x v="2415"/>
    <n v="200"/>
    <n v="1"/>
    <n v="0"/>
  </r>
  <r>
    <x v="44"/>
    <n v="12350"/>
    <x v="2077"/>
    <s v="AVMX1-17802"/>
    <d v="2018-08-01T08:00:00"/>
    <x v="2416"/>
    <n v="200"/>
    <n v="1"/>
    <n v="0"/>
  </r>
  <r>
    <x v="44"/>
    <n v="12824"/>
    <x v="2078"/>
    <s v="AVMX1-18434"/>
    <d v="2018-10-01T22:00:00"/>
    <x v="2417"/>
    <n v="200"/>
    <n v="1"/>
    <n v="0"/>
  </r>
  <r>
    <x v="44"/>
    <n v="12825"/>
    <x v="2079"/>
    <s v="AVMX1-18438"/>
    <d v="2018-10-01T15:00:00"/>
    <x v="2418"/>
    <n v="200"/>
    <n v="1"/>
    <n v="0"/>
  </r>
  <r>
    <x v="44"/>
    <n v="12826"/>
    <x v="2080"/>
    <s v="AVMX1-18459"/>
    <d v="2018-10-01T15:00:00"/>
    <x v="2419"/>
    <n v="200"/>
    <n v="1"/>
    <n v="0"/>
  </r>
  <r>
    <x v="44"/>
    <n v="8057"/>
    <x v="2081"/>
    <s v="AVMX1-25180"/>
    <d v="2016-11-14T08:00:00"/>
    <x v="2420"/>
    <n v="200"/>
    <n v="1"/>
    <n v="0"/>
  </r>
  <r>
    <x v="44"/>
    <n v="7311"/>
    <x v="2082"/>
    <s v="AVMX1-12575"/>
    <d v="2016-08-01T04:00:00"/>
    <x v="2421"/>
    <n v="200"/>
    <n v="1"/>
    <n v="0"/>
  </r>
  <r>
    <x v="44"/>
    <n v="19673"/>
    <x v="2083"/>
    <s v="AVMX1-17616"/>
    <d v="2021-06-29T18:00:00"/>
    <x v="2422"/>
    <n v="1000"/>
    <n v="1"/>
    <n v="0"/>
  </r>
  <r>
    <x v="44"/>
    <n v="6823"/>
    <x v="2084"/>
    <s v="AVMX1-20618"/>
    <d v="2016-05-23T04:00:00"/>
    <x v="2423"/>
    <n v="200"/>
    <n v="1"/>
    <n v="0"/>
  </r>
  <r>
    <x v="44"/>
    <n v="22603"/>
    <x v="2085"/>
    <s v="AVMX1-27452"/>
    <d v="2022-10-17T11:00:00"/>
    <x v="2424"/>
    <n v="1000"/>
    <n v="1"/>
    <n v="0"/>
  </r>
  <r>
    <x v="44"/>
    <n v="22854"/>
    <x v="2040"/>
    <s v="AVMX1-27216"/>
    <d v="2022-11-18T13:00:00"/>
    <x v="2425"/>
    <n v="1000"/>
    <n v="1"/>
    <n v="0"/>
  </r>
  <r>
    <x v="44"/>
    <n v="13001"/>
    <x v="2086"/>
    <s v="AVMX1-17814"/>
    <d v="2018-10-25T04:00:00"/>
    <x v="2426"/>
    <n v="200"/>
    <n v="1"/>
    <n v="0"/>
  </r>
  <r>
    <x v="44"/>
    <n v="14986"/>
    <x v="2087"/>
    <s v="AVMX1-20496"/>
    <d v="2019-07-08T01:00:00"/>
    <x v="2427"/>
    <n v="200"/>
    <n v="1"/>
    <n v="0"/>
  </r>
  <r>
    <x v="44"/>
    <n v="16487"/>
    <x v="2088"/>
    <s v="AVMX1-20768"/>
    <d v="2020-02-03T05:00:00"/>
    <x v="2428"/>
    <n v="200"/>
    <n v="1"/>
    <n v="0"/>
  </r>
  <r>
    <x v="44"/>
    <n v="16487"/>
    <x v="2088"/>
    <s v="AVMX1-26679"/>
    <d v="2020-02-03T05:00:00"/>
    <x v="2429"/>
    <n v="200"/>
    <n v="1"/>
    <n v="0"/>
  </r>
  <r>
    <x v="44"/>
    <n v="16486"/>
    <x v="2089"/>
    <s v="AVMX1-24652"/>
    <d v="2020-02-03T05:00:00"/>
    <x v="2430"/>
    <n v="200"/>
    <n v="1"/>
    <n v="0"/>
  </r>
  <r>
    <x v="44"/>
    <n v="20667"/>
    <x v="2090"/>
    <s v="AVMX1-25088"/>
    <d v="2021-12-06T21:00:00"/>
    <x v="2431"/>
    <n v="1000"/>
    <n v="0"/>
    <n v="0"/>
  </r>
  <r>
    <x v="44"/>
    <n v="7136"/>
    <x v="2091"/>
    <s v="AVMX1-14522"/>
    <d v="2016-07-04T11:00:00"/>
    <x v="2432"/>
    <n v="200"/>
    <n v="1"/>
    <n v="0"/>
  </r>
  <r>
    <x v="44"/>
    <n v="12827"/>
    <x v="2092"/>
    <s v="AVMX1-18458"/>
    <d v="2018-10-08T08:00:00"/>
    <x v="2433"/>
    <n v="200"/>
    <n v="1"/>
    <n v="0"/>
  </r>
  <r>
    <x v="44"/>
    <n v="7782"/>
    <x v="2093"/>
    <s v="AVMX1-20477"/>
    <d v="2016-10-03T11:00:00"/>
    <x v="2434"/>
    <n v="200"/>
    <n v="1"/>
    <n v="0"/>
  </r>
  <r>
    <x v="44"/>
    <n v="7782"/>
    <x v="2093"/>
    <s v="AVMX1-27250"/>
    <d v="2016-10-03T11:00:00"/>
    <x v="2435"/>
    <n v="200"/>
    <n v="1"/>
    <n v="0"/>
  </r>
  <r>
    <x v="44"/>
    <n v="7969"/>
    <x v="2094"/>
    <s v="AVMX1-15050"/>
    <d v="2016-10-30T21:00:00"/>
    <x v="2436"/>
    <n v="200"/>
    <n v="1"/>
    <n v="0"/>
  </r>
  <r>
    <x v="44"/>
    <n v="7971"/>
    <x v="2095"/>
    <s v="AVMX1-15044"/>
    <d v="2016-10-30T21:00:00"/>
    <x v="2437"/>
    <n v="200"/>
    <n v="1"/>
    <n v="0"/>
  </r>
  <r>
    <x v="44"/>
    <n v="12093"/>
    <x v="2096"/>
    <s v="AVMX1-17805"/>
    <d v="2018-06-28T21:00:00"/>
    <x v="2438"/>
    <n v="200"/>
    <n v="1"/>
    <n v="0"/>
  </r>
  <r>
    <x v="44"/>
    <n v="18293"/>
    <x v="2097"/>
    <s v="AVMX1-20617"/>
    <d v="2020-10-26T01:00:00"/>
    <x v="2439"/>
    <n v="200"/>
    <n v="1"/>
    <n v="0"/>
  </r>
  <r>
    <x v="44"/>
    <n v="7838"/>
    <x v="2098"/>
    <s v="AVMX1-20962"/>
    <d v="2016-10-10T04:00:00"/>
    <x v="2440"/>
    <n v="200"/>
    <n v="1"/>
    <n v="0"/>
  </r>
  <r>
    <x v="44"/>
    <n v="15994"/>
    <x v="2099"/>
    <s v="AVMX1-20972"/>
    <d v="2019-11-15T16:00:00"/>
    <x v="2441"/>
    <n v="200"/>
    <n v="1"/>
    <n v="0"/>
  </r>
  <r>
    <x v="44"/>
    <n v="7970"/>
    <x v="2100"/>
    <s v="AVMX1-15023"/>
    <d v="2016-10-30T21:00:00"/>
    <x v="2442"/>
    <n v="200"/>
    <n v="1"/>
    <n v="0"/>
  </r>
  <r>
    <x v="44"/>
    <n v="7878"/>
    <x v="2101"/>
    <s v="AVMX1-15024"/>
    <d v="2016-10-16T14:00:00"/>
    <x v="2443"/>
    <n v="200"/>
    <n v="1"/>
    <n v="0"/>
  </r>
  <r>
    <x v="44"/>
    <n v="18021"/>
    <x v="2102"/>
    <s v="AVMX1-26502"/>
    <d v="2020-09-14T15:00:00"/>
    <x v="2444"/>
    <n v="200"/>
    <n v="1"/>
    <n v="0"/>
  </r>
  <r>
    <x v="44"/>
    <n v="4135"/>
    <x v="2103"/>
    <s v="AVMX1-10587"/>
    <d v="2015-02-17T00:00:00"/>
    <x v="2445"/>
    <n v="200"/>
    <n v="1"/>
    <n v="0"/>
  </r>
  <r>
    <x v="44"/>
    <n v="4186"/>
    <x v="2104"/>
    <s v="AVMX1-11226"/>
    <d v="2015-02-26T08:00:00"/>
    <x v="2446"/>
    <n v="200"/>
    <n v="1"/>
    <n v="0"/>
  </r>
  <r>
    <x v="44"/>
    <n v="4187"/>
    <x v="2105"/>
    <s v="AVMX1-11410"/>
    <d v="2015-02-26T08:00:00"/>
    <x v="2447"/>
    <n v="200"/>
    <n v="1"/>
    <n v="0"/>
  </r>
  <r>
    <x v="44"/>
    <n v="22202"/>
    <x v="2106"/>
    <s v="AVMX1-26501"/>
    <d v="2022-08-09T18:00:00"/>
    <x v="2448"/>
    <n v="1000"/>
    <n v="1"/>
    <n v="0"/>
  </r>
  <r>
    <x v="44"/>
    <n v="20728"/>
    <x v="2107"/>
    <s v="AVMX1-25253"/>
    <d v="2021-12-16T05:00:00"/>
    <x v="2449"/>
    <n v="1000"/>
    <n v="1"/>
    <n v="0"/>
  </r>
  <r>
    <x v="44"/>
    <n v="21090"/>
    <x v="2108"/>
    <s v="AVMX1-24013"/>
    <d v="2022-02-23T21:00:00"/>
    <x v="2450"/>
    <n v="1000"/>
    <n v="1"/>
    <n v="0"/>
  </r>
  <r>
    <x v="44"/>
    <n v="16919"/>
    <x v="2109"/>
    <s v="AVMX1-21272"/>
    <d v="2020-05-04T01:00:00"/>
    <x v="2451"/>
    <n v="200"/>
    <n v="1"/>
    <n v="0"/>
  </r>
  <r>
    <x v="44"/>
    <n v="7067"/>
    <x v="2110"/>
    <s v="AVMX1-27251"/>
    <d v="2016-06-27T11:00:00"/>
    <x v="2452"/>
    <n v="200"/>
    <n v="1"/>
    <n v="0"/>
  </r>
  <r>
    <x v="44"/>
    <n v="11771"/>
    <x v="2111"/>
    <s v="AVMX1-17797"/>
    <d v="2018-06-11T08:00:00"/>
    <x v="2453"/>
    <n v="200"/>
    <n v="1"/>
    <n v="0"/>
  </r>
  <r>
    <x v="44"/>
    <n v="361"/>
    <x v="2112"/>
    <s v="AVMX1-10277"/>
    <d v="2014-08-19T21:00:00"/>
    <x v="2454"/>
    <n v="200"/>
    <n v="1"/>
    <n v="0"/>
  </r>
  <r>
    <x v="44"/>
    <n v="12240"/>
    <x v="2113"/>
    <s v="AVMX1-17804"/>
    <d v="2018-07-23T08:00:00"/>
    <x v="2455"/>
    <n v="200"/>
    <n v="1"/>
    <n v="0"/>
  </r>
  <r>
    <x v="44"/>
    <n v="22311"/>
    <x v="2114"/>
    <s v="AVMX1-17799"/>
    <d v="2022-08-29T18:00:00"/>
    <x v="2456"/>
    <n v="1000"/>
    <n v="1"/>
    <n v="0"/>
  </r>
  <r>
    <x v="44"/>
    <n v="21701"/>
    <x v="2115"/>
    <s v="AVMX1-26406"/>
    <d v="2022-05-10T11:00:00"/>
    <x v="2457"/>
    <n v="1000"/>
    <n v="0"/>
    <n v="0"/>
  </r>
  <r>
    <x v="44"/>
    <n v="20106"/>
    <x v="2116"/>
    <s v="AVMX1-24865"/>
    <d v="2021-09-08T01:00:00"/>
    <x v="2458"/>
    <n v="1000"/>
    <n v="1"/>
    <n v="0"/>
  </r>
  <r>
    <x v="44"/>
    <n v="4421"/>
    <x v="2117"/>
    <s v="AVMX1-11108"/>
    <d v="2015-04-07T01:00:00"/>
    <x v="2459"/>
    <n v="200"/>
    <n v="1"/>
    <n v="0"/>
  </r>
  <r>
    <x v="44"/>
    <n v="17755"/>
    <x v="2118"/>
    <s v="AVMX1-22800"/>
    <d v="2020-08-17T15:00:00"/>
    <x v="2460"/>
    <n v="200"/>
    <n v="1"/>
    <n v="0"/>
  </r>
  <r>
    <x v="44"/>
    <n v="22227"/>
    <x v="2119"/>
    <s v="AVMX1-26953"/>
    <d v="2022-08-15T11:00:00"/>
    <x v="2461"/>
    <n v="1000"/>
    <n v="1"/>
    <n v="0"/>
  </r>
  <r>
    <x v="44"/>
    <n v="18908"/>
    <x v="2120"/>
    <s v="AVMX1-23687"/>
    <d v="2021-02-15T05:00:00"/>
    <x v="2462"/>
    <n v="1000"/>
    <n v="1"/>
    <n v="0"/>
  </r>
  <r>
    <x v="44"/>
    <n v="19675"/>
    <x v="2121"/>
    <s v="AVMX1-24274"/>
    <d v="2021-06-30T01:00:00"/>
    <x v="2463"/>
    <n v="1000"/>
    <n v="1"/>
    <n v="0"/>
  </r>
  <r>
    <x v="44"/>
    <n v="20880"/>
    <x v="2122"/>
    <s v="AVMX1-25630"/>
    <d v="2022-01-19T21:00:00"/>
    <x v="2464"/>
    <n v="1000"/>
    <n v="1"/>
    <n v="0"/>
  </r>
  <r>
    <x v="44"/>
    <n v="22583"/>
    <x v="2123"/>
    <s v="AVMX1-27214"/>
    <d v="2022-10-13T01:00:00"/>
    <x v="2465"/>
    <n v="1000"/>
    <n v="1"/>
    <n v="0"/>
  </r>
  <r>
    <x v="44"/>
    <n v="16073"/>
    <x v="2124"/>
    <s v="AVMX1-15891"/>
    <d v="2019-12-02T13:00:00"/>
    <x v="2466"/>
    <n v="200"/>
    <n v="1"/>
    <n v="0"/>
  </r>
  <r>
    <x v="44"/>
    <n v="16452"/>
    <x v="2125"/>
    <s v="AVMX1-26079"/>
    <d v="2020-01-27T13:00:00"/>
    <x v="2467"/>
    <n v="200"/>
    <n v="1"/>
    <n v="0"/>
  </r>
  <r>
    <x v="44"/>
    <n v="21898"/>
    <x v="2126"/>
    <s v="AVMX1-26019"/>
    <d v="2022-06-08T11:00:00"/>
    <x v="2468"/>
    <n v="1000"/>
    <n v="1"/>
    <n v="0"/>
  </r>
  <r>
    <x v="44"/>
    <n v="14474"/>
    <x v="2127"/>
    <s v="AVMX1-12556"/>
    <d v="2019-05-12T18:00:00"/>
    <x v="2469"/>
    <n v="200"/>
    <n v="1"/>
    <n v="0"/>
  </r>
  <r>
    <x v="44"/>
    <n v="19438"/>
    <x v="2128"/>
    <s v="AVMX1-24052"/>
    <d v="2021-05-26T01:00:00"/>
    <x v="2470"/>
    <n v="1000"/>
    <n v="1"/>
    <n v="0"/>
  </r>
  <r>
    <x v="44"/>
    <n v="20668"/>
    <x v="2129"/>
    <s v="AVMX1-25085"/>
    <d v="2021-12-06T21:00:00"/>
    <x v="2471"/>
    <n v="1000"/>
    <n v="1"/>
    <n v="0"/>
  </r>
  <r>
    <x v="44"/>
    <n v="4683"/>
    <x v="2130"/>
    <s v="AVMX1-19631"/>
    <d v="2015-05-18T04:00:00"/>
    <x v="2472"/>
    <n v="200"/>
    <n v="1"/>
    <n v="0"/>
  </r>
  <r>
    <x v="44"/>
    <n v="8313"/>
    <x v="2131"/>
    <s v="AVMX1-14551"/>
    <d v="2016-12-26T00:00:00"/>
    <x v="2473"/>
    <n v="200"/>
    <n v="1"/>
    <n v="0"/>
  </r>
  <r>
    <x v="44"/>
    <n v="21930"/>
    <x v="2132"/>
    <s v="AVMX1-26084"/>
    <d v="2022-06-15T08:00:00"/>
    <x v="2474"/>
    <n v="1000"/>
    <n v="1"/>
    <n v="0"/>
  </r>
  <r>
    <x v="44"/>
    <n v="4863"/>
    <x v="2133"/>
    <s v="AVMX1-12561"/>
    <d v="2015-06-28T21:00:00"/>
    <x v="2475"/>
    <n v="200"/>
    <n v="1"/>
    <n v="0"/>
  </r>
  <r>
    <x v="44"/>
    <n v="4864"/>
    <x v="2134"/>
    <s v="AVMX1-12546"/>
    <d v="2015-06-28T21:00:00"/>
    <x v="2476"/>
    <n v="200"/>
    <n v="1"/>
    <n v="0"/>
  </r>
  <r>
    <x v="44"/>
    <n v="17416"/>
    <x v="2135"/>
    <s v="AVMX1-10593"/>
    <d v="2020-06-28T18:00:00"/>
    <x v="2477"/>
    <n v="200"/>
    <n v="1"/>
    <n v="0"/>
  </r>
  <r>
    <x v="44"/>
    <n v="19896"/>
    <x v="2136"/>
    <s v="AVMX1-15047"/>
    <d v="2021-08-05T18:00:00"/>
    <x v="2478"/>
    <n v="1000"/>
    <n v="1"/>
    <n v="0"/>
  </r>
  <r>
    <x v="44"/>
    <n v="19896"/>
    <x v="2136"/>
    <s v="AVMX1-KID10360"/>
    <d v="2021-08-05T18:00:00"/>
    <x v="2479"/>
    <n v="1000"/>
    <n v="1"/>
    <n v="0"/>
  </r>
  <r>
    <x v="44"/>
    <n v="18542"/>
    <x v="2137"/>
    <s v="AVMX1-23353"/>
    <d v="2020-12-07T13:00:00"/>
    <x v="2480"/>
    <n v="1000"/>
    <n v="1"/>
    <n v="0"/>
  </r>
  <r>
    <x v="44"/>
    <n v="15995"/>
    <x v="2138"/>
    <s v="AVMX1-20231"/>
    <d v="2019-11-16T00:00:00"/>
    <x v="2481"/>
    <n v="200"/>
    <n v="1"/>
    <n v="0"/>
  </r>
  <r>
    <x v="44"/>
    <n v="6832"/>
    <x v="2139"/>
    <s v="AVMX1-14282"/>
    <d v="2016-05-23T11:00:00"/>
    <x v="2482"/>
    <n v="200"/>
    <n v="1"/>
    <n v="0"/>
  </r>
  <r>
    <x v="44"/>
    <n v="6833"/>
    <x v="2140"/>
    <s v="AVMX1-14296"/>
    <d v="2016-05-23T11:00:00"/>
    <x v="2483"/>
    <n v="200"/>
    <n v="1"/>
    <n v="0"/>
  </r>
  <r>
    <x v="44"/>
    <n v="6833"/>
    <x v="2140"/>
    <s v="AVMX1-26004"/>
    <d v="2016-05-23T11:00:00"/>
    <x v="2484"/>
    <n v="200"/>
    <n v="1"/>
    <n v="0"/>
  </r>
  <r>
    <x v="44"/>
    <n v="22837"/>
    <x v="2141"/>
    <s v="AVMX1-27418"/>
    <d v="2022-11-14T13:00:00"/>
    <x v="2485"/>
    <n v="1000"/>
    <n v="0"/>
    <n v="0"/>
  </r>
  <r>
    <x v="44"/>
    <n v="5963"/>
    <x v="2142"/>
    <s v="AVMX1-13618"/>
    <d v="2016-01-11T16:00:00"/>
    <x v="2486"/>
    <n v="200"/>
    <n v="1"/>
    <n v="0"/>
  </r>
  <r>
    <x v="44"/>
    <n v="21635"/>
    <x v="2143"/>
    <s v="AVMX1-26068"/>
    <d v="2022-05-02T18:00:00"/>
    <x v="2487"/>
    <n v="1000"/>
    <n v="1"/>
    <n v="0"/>
  </r>
  <r>
    <x v="44"/>
    <n v="13465"/>
    <x v="2144"/>
    <s v="AVMX1-19266"/>
    <d v="2019-01-14T13:00:00"/>
    <x v="2488"/>
    <n v="200"/>
    <n v="1"/>
    <n v="0"/>
  </r>
  <r>
    <x v="44"/>
    <n v="18761"/>
    <x v="2145"/>
    <s v="AVMX1-23692"/>
    <d v="2021-01-09T05:00:00"/>
    <x v="2489"/>
    <n v="1000"/>
    <n v="1"/>
    <n v="0"/>
  </r>
  <r>
    <x v="44"/>
    <n v="13515"/>
    <x v="2146"/>
    <s v="AVMX1-19265"/>
    <d v="2019-01-28T05:00:00"/>
    <x v="2490"/>
    <n v="200"/>
    <n v="1"/>
    <n v="0"/>
  </r>
  <r>
    <x v="44"/>
    <n v="22420"/>
    <x v="2147"/>
    <s v="AVMX1-26412"/>
    <d v="2022-09-13T18:00:00"/>
    <x v="2491"/>
    <n v="1000"/>
    <n v="1"/>
    <n v="0"/>
  </r>
  <r>
    <x v="44"/>
    <n v="22228"/>
    <x v="2148"/>
    <s v="AVMX1-26681"/>
    <d v="2022-08-15T11:00:00"/>
    <x v="2492"/>
    <n v="1000"/>
    <n v="1"/>
    <n v="0"/>
  </r>
  <r>
    <x v="44"/>
    <n v="22356"/>
    <x v="2149"/>
    <s v="AVMX1-26926"/>
    <d v="2022-09-06T18:00:00"/>
    <x v="2493"/>
    <n v="1000"/>
    <n v="1"/>
    <n v="0"/>
  </r>
  <r>
    <x v="44"/>
    <n v="5009"/>
    <x v="2150"/>
    <s v="AVMX1-CWHL2"/>
    <d v="2015-07-19T14:00:00"/>
    <x v="2494"/>
    <n v="200"/>
    <n v="1"/>
    <n v="0"/>
  </r>
  <r>
    <x v="44"/>
    <n v="13165"/>
    <x v="2151"/>
    <s v="AVMX1-19025"/>
    <d v="2018-11-20T18:00:00"/>
    <x v="2495"/>
    <n v="200"/>
    <n v="1"/>
    <n v="0"/>
  </r>
  <r>
    <x v="44"/>
    <n v="16739"/>
    <x v="2152"/>
    <s v="AVMX1-21278"/>
    <d v="2020-03-16T08:00:00"/>
    <x v="2496"/>
    <n v="200"/>
    <n v="1"/>
    <n v="0"/>
  </r>
  <r>
    <x v="44"/>
    <n v="16740"/>
    <x v="2153"/>
    <s v="AVMX1-21291"/>
    <d v="2020-03-16T08:00:00"/>
    <x v="2497"/>
    <n v="200"/>
    <n v="1"/>
    <n v="0"/>
  </r>
  <r>
    <x v="44"/>
    <n v="18466"/>
    <x v="2154"/>
    <s v="AVMX1-23341"/>
    <d v="2020-11-21T13:00:00"/>
    <x v="2498"/>
    <n v="1000"/>
    <n v="1"/>
    <n v="0"/>
  </r>
  <r>
    <x v="44"/>
    <n v="14070"/>
    <x v="2155"/>
    <s v="AVMX1-19764"/>
    <d v="2019-04-01T08:00:00"/>
    <x v="2499"/>
    <n v="200"/>
    <n v="1"/>
    <n v="0"/>
  </r>
  <r>
    <x v="44"/>
    <n v="14905"/>
    <x v="2156"/>
    <s v="AVMX1-20223"/>
    <d v="2019-07-08T08:00:00"/>
    <x v="2500"/>
    <n v="200"/>
    <n v="1"/>
    <n v="0"/>
  </r>
  <r>
    <x v="44"/>
    <n v="22541"/>
    <x v="2157"/>
    <s v="AVMX1-26403"/>
    <d v="2022-10-05T18:00:00"/>
    <x v="2501"/>
    <n v="1000"/>
    <n v="0"/>
    <n v="0"/>
  </r>
  <r>
    <x v="44"/>
    <n v="9560"/>
    <x v="2158"/>
    <s v="AVMX1-KID10460"/>
    <d v="2017-06-20T01:00:00"/>
    <x v="2502"/>
    <n v="200"/>
    <n v="1"/>
    <n v="0"/>
  </r>
  <r>
    <x v="44"/>
    <n v="10451"/>
    <x v="2159"/>
    <s v="AVMX1-KID10427"/>
    <d v="2017-10-02T15:00:00"/>
    <x v="2503"/>
    <n v="200"/>
    <n v="1"/>
    <n v="0"/>
  </r>
  <r>
    <x v="44"/>
    <n v="10452"/>
    <x v="2160"/>
    <s v="AVMX1-26005"/>
    <d v="2017-10-02T15:00:00"/>
    <x v="2504"/>
    <n v="200"/>
    <n v="1"/>
    <n v="0"/>
  </r>
  <r>
    <x v="44"/>
    <n v="13514"/>
    <x v="2161"/>
    <s v="AVMX1-20476"/>
    <d v="2019-01-22T13:00:00"/>
    <x v="2505"/>
    <n v="200"/>
    <n v="1"/>
    <n v="0"/>
  </r>
  <r>
    <x v="44"/>
    <n v="21354"/>
    <x v="2162"/>
    <s v="AVMX1-24270"/>
    <d v="2022-04-09T01:00:00"/>
    <x v="2506"/>
    <n v="1000"/>
    <n v="1"/>
    <n v="0"/>
  </r>
  <r>
    <x v="44"/>
    <n v="21354"/>
    <x v="2162"/>
    <s v="AVMX1-26075"/>
    <d v="2022-04-09T01:00:00"/>
    <x v="2507"/>
    <n v="1000"/>
    <n v="0"/>
    <n v="0"/>
  </r>
  <r>
    <x v="44"/>
    <n v="179"/>
    <x v="2163"/>
    <s v="AVMX1-24680"/>
    <d v="2014-08-08T14:00:00"/>
    <x v="2508"/>
    <n v="200"/>
    <n v="1"/>
    <n v="0"/>
  </r>
  <r>
    <x v="44"/>
    <n v="20601"/>
    <x v="2164"/>
    <s v="AVMX1-25048"/>
    <d v="2021-11-25T08:00:00"/>
    <x v="2509"/>
    <n v="1000"/>
    <n v="0"/>
    <n v="0"/>
  </r>
  <r>
    <x v="44"/>
    <n v="3575"/>
    <x v="2165"/>
    <s v="AVMX1-10501"/>
    <d v="2014-12-03T00:00:00"/>
    <x v="2510"/>
    <n v="200"/>
    <n v="1"/>
    <n v="0"/>
  </r>
  <r>
    <x v="44"/>
    <n v="3258"/>
    <x v="2166"/>
    <s v="AVMX1-26020"/>
    <d v="2014-11-21T16:00:00"/>
    <x v="2511"/>
    <n v="200"/>
    <n v="1"/>
    <n v="0"/>
  </r>
  <r>
    <x v="44"/>
    <n v="5085"/>
    <x v="2167"/>
    <s v="AVMX1-12639"/>
    <d v="2015-08-02T14:00:00"/>
    <x v="2512"/>
    <n v="200"/>
    <n v="1"/>
    <n v="0"/>
  </r>
  <r>
    <x v="44"/>
    <n v="21110"/>
    <x v="2168"/>
    <s v="AVMX1-25631"/>
    <d v="2022-03-01T13:00:00"/>
    <x v="2513"/>
    <n v="1000"/>
    <n v="1"/>
    <n v="0"/>
  </r>
  <r>
    <x v="44"/>
    <n v="22712"/>
    <x v="2169"/>
    <s v="AVMX1-27451"/>
    <d v="2022-10-31T18:00:00"/>
    <x v="2514"/>
    <n v="1000"/>
    <n v="1"/>
    <n v="0"/>
  </r>
  <r>
    <x v="44"/>
    <n v="19403"/>
    <x v="2170"/>
    <s v="AVMX1-24056"/>
    <d v="2021-05-18T18:00:00"/>
    <x v="2515"/>
    <n v="1000"/>
    <n v="1"/>
    <n v="0"/>
  </r>
  <r>
    <x v="44"/>
    <n v="10662"/>
    <x v="2171"/>
    <s v="AVMX1-25181"/>
    <d v="2017-11-06T20:00:00"/>
    <x v="2516"/>
    <n v="200"/>
    <n v="1"/>
    <n v="0"/>
  </r>
  <r>
    <x v="44"/>
    <n v="10921"/>
    <x v="2172"/>
    <s v="AVMX1-18114"/>
    <d v="2017-12-25T21:00:00"/>
    <x v="2517"/>
    <n v="200"/>
    <n v="1"/>
    <n v="0"/>
  </r>
  <r>
    <x v="44"/>
    <n v="10833"/>
    <x v="2173"/>
    <s v="AVMX1-KID10891"/>
    <d v="2017-12-08T16:00:00"/>
    <x v="2518"/>
    <n v="200"/>
    <n v="1"/>
    <n v="0"/>
  </r>
  <r>
    <x v="44"/>
    <n v="357"/>
    <x v="2174"/>
    <s v="AVMX1-26004"/>
    <d v="2014-08-21T08:00:00"/>
    <x v="2519"/>
    <n v="200"/>
    <n v="0"/>
    <n v="0"/>
  </r>
  <r>
    <x v="44"/>
    <n v="357"/>
    <x v="2174"/>
    <s v="AVMX1-27063"/>
    <d v="2014-08-21T08:00:00"/>
    <x v="2520"/>
    <n v="200"/>
    <n v="0"/>
    <n v="0"/>
  </r>
  <r>
    <x v="44"/>
    <n v="10760"/>
    <x v="2175"/>
    <s v="AVMX1-HYHL2"/>
    <d v="2017-11-22T13:00:00"/>
    <x v="2521"/>
    <n v="200"/>
    <n v="1"/>
    <n v="0"/>
  </r>
  <r>
    <x v="44"/>
    <n v="9659"/>
    <x v="2176"/>
    <s v="AVMX1-16103"/>
    <d v="2017-07-11T01:00:00"/>
    <x v="2522"/>
    <n v="200"/>
    <n v="1"/>
    <n v="0"/>
  </r>
  <r>
    <x v="44"/>
    <n v="9659"/>
    <x v="2176"/>
    <s v="KIOSKAV-6JD2S9F"/>
    <d v="2017-07-11T01:00:00"/>
    <x v="2523"/>
    <n v="200"/>
    <n v="1"/>
    <n v="0"/>
  </r>
  <r>
    <x v="44"/>
    <n v="20119"/>
    <x v="2177"/>
    <s v="AVMX1-19967"/>
    <d v="2021-09-07T18:00:00"/>
    <x v="2524"/>
    <n v="1000"/>
    <n v="1"/>
    <n v="0"/>
  </r>
  <r>
    <x v="44"/>
    <n v="693"/>
    <x v="2178"/>
    <s v="AVMX1-10433"/>
    <d v="2014-09-03T21:00:00"/>
    <x v="2525"/>
    <n v="200"/>
    <n v="1"/>
    <n v="0"/>
  </r>
  <r>
    <x v="44"/>
    <n v="693"/>
    <x v="2178"/>
    <s v="AVMX1-24654"/>
    <d v="2014-09-03T21:00:00"/>
    <x v="2526"/>
    <n v="200"/>
    <n v="1"/>
    <n v="0"/>
  </r>
  <r>
    <x v="44"/>
    <n v="22952"/>
    <x v="2179"/>
    <s v="AVMX1-26935"/>
    <d v="2022-12-06T13:00:00"/>
    <x v="2527"/>
    <n v="1000"/>
    <n v="1"/>
    <n v="0"/>
  </r>
  <r>
    <x v="44"/>
    <n v="10214"/>
    <x v="2180"/>
    <s v="AVMX1-23851"/>
    <d v="2017-09-19T15:00:00"/>
    <x v="2528"/>
    <n v="200"/>
    <n v="1"/>
    <n v="0"/>
  </r>
  <r>
    <x v="44"/>
    <n v="10214"/>
    <x v="2180"/>
    <s v="AVMX1-26065"/>
    <d v="2017-09-19T15:00:00"/>
    <x v="2529"/>
    <n v="200"/>
    <n v="1"/>
    <n v="0"/>
  </r>
  <r>
    <x v="44"/>
    <n v="10477"/>
    <x v="2181"/>
    <s v="AVMX1-KID10462"/>
    <d v="2017-10-09T15:00:00"/>
    <x v="2530"/>
    <n v="200"/>
    <n v="1"/>
    <n v="0"/>
  </r>
  <r>
    <x v="44"/>
    <n v="8027"/>
    <x v="2182"/>
    <s v="AVMX1-15045"/>
    <d v="2016-11-07T07:00:00"/>
    <x v="2531"/>
    <n v="200"/>
    <n v="1"/>
    <n v="0"/>
  </r>
  <r>
    <x v="44"/>
    <n v="8028"/>
    <x v="2183"/>
    <s v="AVMX1-25208"/>
    <d v="2016-11-07T07:00:00"/>
    <x v="2532"/>
    <n v="200"/>
    <n v="1"/>
    <n v="0"/>
  </r>
  <r>
    <x v="44"/>
    <n v="22534"/>
    <x v="2184"/>
    <s v="AVMX1-27215"/>
    <d v="2022-10-04T11:00:00"/>
    <x v="2533"/>
    <n v="1000"/>
    <n v="1"/>
    <n v="0"/>
  </r>
  <r>
    <x v="44"/>
    <n v="14389"/>
    <x v="2185"/>
    <s v="AVMX1-19966"/>
    <d v="2019-05-06T08:00:00"/>
    <x v="2534"/>
    <n v="200"/>
    <n v="1"/>
    <n v="0"/>
  </r>
  <r>
    <x v="44"/>
    <n v="12545"/>
    <x v="2186"/>
    <s v="AVMX1-15813"/>
    <d v="2018-08-27T22:00:00"/>
    <x v="2535"/>
    <n v="200"/>
    <n v="1"/>
    <n v="0"/>
  </r>
  <r>
    <x v="44"/>
    <n v="16736"/>
    <x v="2187"/>
    <s v="AVMX1-20964"/>
    <d v="2020-03-16T01:00:00"/>
    <x v="2536"/>
    <n v="200"/>
    <n v="1"/>
    <n v="0"/>
  </r>
  <r>
    <x v="44"/>
    <n v="16738"/>
    <x v="2188"/>
    <s v="AVMX1-21810"/>
    <d v="2020-03-16T01:00:00"/>
    <x v="2537"/>
    <n v="200"/>
    <n v="1"/>
    <n v="0"/>
  </r>
  <r>
    <x v="44"/>
    <n v="18992"/>
    <x v="2189"/>
    <s v="AVMX1-23679"/>
    <d v="2021-03-08T05:00:00"/>
    <x v="2538"/>
    <n v="1000"/>
    <n v="1"/>
    <n v="0"/>
  </r>
  <r>
    <x v="44"/>
    <n v="18993"/>
    <x v="2190"/>
    <s v="AVMX1-23850"/>
    <d v="2021-03-07T21:00:00"/>
    <x v="2539"/>
    <n v="1000"/>
    <n v="0"/>
    <n v="0"/>
  </r>
  <r>
    <x v="44"/>
    <n v="14069"/>
    <x v="2191"/>
    <s v="AVMX1-19767"/>
    <d v="2019-04-01T15:00:00"/>
    <x v="2540"/>
    <n v="200"/>
    <n v="1"/>
    <n v="0"/>
  </r>
  <r>
    <x v="44"/>
    <n v="12544"/>
    <x v="2192"/>
    <s v="AVMX1-KID10461"/>
    <d v="2018-08-27T22:00:00"/>
    <x v="2541"/>
    <n v="200"/>
    <n v="1"/>
    <n v="0"/>
  </r>
  <r>
    <x v="44"/>
    <n v="12815"/>
    <x v="2193"/>
    <s v="AVMX1-14657"/>
    <d v="2018-09-24T22:00:00"/>
    <x v="2542"/>
    <n v="200"/>
    <n v="1"/>
    <n v="0"/>
  </r>
  <r>
    <x v="44"/>
    <n v="12816"/>
    <x v="2194"/>
    <s v="AVMX1-26021"/>
    <d v="2018-09-25T05:00:00"/>
    <x v="2543"/>
    <n v="200"/>
    <n v="1"/>
    <n v="0"/>
  </r>
  <r>
    <x v="44"/>
    <n v="12814"/>
    <x v="2195"/>
    <s v="AVMX1-24026"/>
    <d v="2018-09-24T08:00:00"/>
    <x v="2544"/>
    <n v="200"/>
    <n v="1"/>
    <n v="0"/>
  </r>
  <r>
    <x v="44"/>
    <n v="21206"/>
    <x v="2196"/>
    <s v="AVMX1-17819"/>
    <d v="2022-03-14T02:00:00"/>
    <x v="2545"/>
    <n v="1000"/>
    <n v="1"/>
    <n v="0"/>
  </r>
  <r>
    <x v="44"/>
    <n v="21206"/>
    <x v="2196"/>
    <s v="AVMX1-24820"/>
    <d v="2022-03-14T02:00:00"/>
    <x v="2546"/>
    <n v="1000"/>
    <n v="1"/>
    <n v="0"/>
  </r>
  <r>
    <x v="44"/>
    <n v="21206"/>
    <x v="2196"/>
    <s v="AVMX1-26082"/>
    <d v="2022-03-14T02:00:00"/>
    <x v="2547"/>
    <n v="1000"/>
    <n v="1"/>
    <n v="0"/>
  </r>
  <r>
    <x v="44"/>
    <n v="21749"/>
    <x v="2197"/>
    <s v="AVMX1-26110"/>
    <d v="2022-05-19T01:00:00"/>
    <x v="2548"/>
    <n v="1000"/>
    <n v="1"/>
    <n v="0"/>
  </r>
  <r>
    <x v="44"/>
    <n v="19367"/>
    <x v="2198"/>
    <s v="AVMX1-24106"/>
    <d v="2021-05-13T08:00:00"/>
    <x v="2549"/>
    <n v="1000"/>
    <n v="1"/>
    <n v="0"/>
  </r>
  <r>
    <x v="44"/>
    <n v="8732"/>
    <x v="2199"/>
    <s v="AVMX1-15425"/>
    <d v="2017-02-27T16:00:00"/>
    <x v="2550"/>
    <n v="200"/>
    <n v="1"/>
    <n v="0"/>
  </r>
  <r>
    <x v="44"/>
    <n v="19708"/>
    <x v="2200"/>
    <s v="AVMX1-24275"/>
    <d v="2021-07-05T18:00:00"/>
    <x v="2551"/>
    <n v="1000"/>
    <n v="1"/>
    <n v="0"/>
  </r>
  <r>
    <x v="44"/>
    <n v="22287"/>
    <x v="2201"/>
    <s v="AVMX1-26952"/>
    <d v="2022-08-24T18:00:00"/>
    <x v="2552"/>
    <n v="1000"/>
    <n v="1"/>
    <n v="0"/>
  </r>
  <r>
    <x v="44"/>
    <n v="22023"/>
    <x v="2202"/>
    <s v="AVMX1-24269"/>
    <d v="2022-06-29T11:00:00"/>
    <x v="2553"/>
    <n v="1000"/>
    <n v="1"/>
    <n v="0"/>
  </r>
  <r>
    <x v="44"/>
    <n v="19737"/>
    <x v="2203"/>
    <s v="AVMX1-24474"/>
    <d v="2021-07-10T15:00:00"/>
    <x v="2554"/>
    <n v="1000"/>
    <n v="1"/>
    <n v="0"/>
  </r>
  <r>
    <x v="44"/>
    <n v="19738"/>
    <x v="2204"/>
    <s v="AVMX1-24475"/>
    <d v="2021-07-10T08:00:00"/>
    <x v="2555"/>
    <n v="1000"/>
    <n v="1"/>
    <n v="0"/>
  </r>
  <r>
    <x v="45"/>
    <n v="7534"/>
    <x v="2205"/>
    <s v="AVMX1-14860"/>
    <d v="2016-09-01T18:00:00"/>
    <x v="2556"/>
    <n v="200"/>
    <n v="1"/>
    <n v="0"/>
  </r>
  <r>
    <x v="45"/>
    <n v="12877"/>
    <x v="2206"/>
    <s v="AVMX1-18811"/>
    <d v="2018-10-02T16:00:00"/>
    <x v="2557"/>
    <n v="200"/>
    <n v="1"/>
    <n v="0"/>
  </r>
  <r>
    <x v="45"/>
    <n v="8907"/>
    <x v="2207"/>
    <s v="AVMX1-17458"/>
    <d v="2017-02-28T00:00:00"/>
    <x v="2558"/>
    <n v="200"/>
    <n v="1"/>
    <n v="0"/>
  </r>
  <r>
    <x v="45"/>
    <n v="8886"/>
    <x v="2208"/>
    <s v="AVMX1-16123"/>
    <d v="2017-03-06T08:00:00"/>
    <x v="2559"/>
    <n v="200"/>
    <n v="1"/>
    <n v="0"/>
  </r>
  <r>
    <x v="45"/>
    <n v="16255"/>
    <x v="2209"/>
    <s v="AVMX1-21540"/>
    <d v="2020-01-02T14:00:00"/>
    <x v="2560"/>
    <n v="200"/>
    <n v="1"/>
    <n v="0"/>
  </r>
  <r>
    <x v="45"/>
    <n v="21203"/>
    <x v="2210"/>
    <s v="AVMX1-26007"/>
    <d v="2022-03-14T19:00:00"/>
    <x v="2561"/>
    <n v="1000"/>
    <n v="1"/>
    <n v="0"/>
  </r>
  <r>
    <x v="45"/>
    <n v="21086"/>
    <x v="2211"/>
    <s v="AVMX1-25689"/>
    <d v="2022-02-22T22:00:00"/>
    <x v="2562"/>
    <n v="1000"/>
    <n v="1"/>
    <n v="0"/>
  </r>
  <r>
    <x v="45"/>
    <n v="22976"/>
    <x v="2212"/>
    <s v="AVMX1-17319"/>
    <d v="2022-12-14T14:00:00"/>
    <x v="2563"/>
    <n v="1000"/>
    <n v="0"/>
    <n v="0"/>
  </r>
  <r>
    <x v="45"/>
    <n v="16705"/>
    <x v="2213"/>
    <s v="AVMX1-22231"/>
    <d v="2020-03-02T14:00:00"/>
    <x v="2564"/>
    <n v="200"/>
    <n v="1"/>
    <n v="0"/>
  </r>
  <r>
    <x v="45"/>
    <n v="15798"/>
    <x v="2214"/>
    <s v="AVMX1-21154"/>
    <d v="2019-10-02T02:00:00"/>
    <x v="2565"/>
    <n v="200"/>
    <n v="1"/>
    <n v="0"/>
  </r>
  <r>
    <x v="45"/>
    <n v="17973"/>
    <x v="2215"/>
    <s v="AVMX1-14862"/>
    <d v="2020-09-02T16:00:00"/>
    <x v="2566"/>
    <n v="200"/>
    <n v="1"/>
    <n v="0"/>
  </r>
  <r>
    <x v="45"/>
    <n v="6330"/>
    <x v="2216"/>
    <s v="AVMX1-25953"/>
    <d v="2016-03-19T15:00:00"/>
    <x v="2567"/>
    <n v="200"/>
    <n v="1"/>
    <n v="0"/>
  </r>
  <r>
    <x v="45"/>
    <n v="12250"/>
    <x v="2217"/>
    <s v="AVMX1-18147"/>
    <d v="2018-07-22T08:00:00"/>
    <x v="2568"/>
    <n v="200"/>
    <n v="1"/>
    <n v="0"/>
  </r>
  <r>
    <x v="45"/>
    <n v="12862"/>
    <x v="2218"/>
    <s v="AVMX1-18763"/>
    <d v="2018-10-04T11:00:00"/>
    <x v="2569"/>
    <n v="200"/>
    <n v="1"/>
    <n v="0"/>
  </r>
  <r>
    <x v="45"/>
    <n v="19765"/>
    <x v="2219"/>
    <s v="AVMX1-25276"/>
    <d v="2021-07-14T04:00:00"/>
    <x v="2570"/>
    <n v="1000"/>
    <n v="1"/>
    <n v="0"/>
  </r>
  <r>
    <x v="45"/>
    <n v="20936"/>
    <x v="2220"/>
    <s v="AVMX1-25690"/>
    <d v="2022-01-29T06:00:00"/>
    <x v="2571"/>
    <n v="1000"/>
    <n v="1"/>
    <n v="0"/>
  </r>
  <r>
    <x v="45"/>
    <n v="7398"/>
    <x v="2221"/>
    <s v="AVMX1-14778"/>
    <d v="2016-08-15T18:00:00"/>
    <x v="2572"/>
    <n v="200"/>
    <n v="1"/>
    <n v="0"/>
  </r>
  <r>
    <x v="45"/>
    <n v="8808"/>
    <x v="2222"/>
    <s v="AVMX1-16121"/>
    <d v="2017-03-02T08:00:00"/>
    <x v="2573"/>
    <n v="200"/>
    <n v="1"/>
    <n v="0"/>
  </r>
  <r>
    <x v="45"/>
    <n v="19412"/>
    <x v="2223"/>
    <s v="AVMX1-24050"/>
    <d v="2021-05-17T23:00:00"/>
    <x v="2574"/>
    <n v="1000"/>
    <n v="1"/>
    <n v="0"/>
  </r>
  <r>
    <x v="45"/>
    <n v="15322"/>
    <x v="2224"/>
    <s v="AVMX1-20818"/>
    <d v="2019-08-02T02:00:00"/>
    <x v="2575"/>
    <n v="200"/>
    <n v="1"/>
    <n v="0"/>
  </r>
  <r>
    <x v="45"/>
    <n v="15323"/>
    <x v="2225"/>
    <s v="AVMX1-20821"/>
    <d v="2019-08-02T02:00:00"/>
    <x v="2576"/>
    <n v="200"/>
    <n v="1"/>
    <n v="0"/>
  </r>
  <r>
    <x v="45"/>
    <n v="20324"/>
    <x v="2226"/>
    <s v="AVMX1-19726"/>
    <d v="2021-10-11T21:00:00"/>
    <x v="2577"/>
    <n v="1000"/>
    <n v="1"/>
    <n v="0"/>
  </r>
  <r>
    <x v="45"/>
    <n v="10765"/>
    <x v="2227"/>
    <s v="AVMX1-6YZL2"/>
    <d v="2017-11-22T00:00:00"/>
    <x v="2578"/>
    <n v="200"/>
    <n v="1"/>
    <n v="0"/>
  </r>
  <r>
    <x v="45"/>
    <n v="10764"/>
    <x v="2228"/>
    <s v="AVMX1-1YZL2"/>
    <d v="2017-11-22T08:00:00"/>
    <x v="2579"/>
    <n v="200"/>
    <n v="1"/>
    <n v="0"/>
  </r>
  <r>
    <x v="45"/>
    <n v="12208"/>
    <x v="2229"/>
    <s v="AVMX1-19094"/>
    <d v="2018-07-18T18:00:00"/>
    <x v="2580"/>
    <n v="200"/>
    <n v="1"/>
    <n v="0"/>
  </r>
  <r>
    <x v="45"/>
    <n v="17556"/>
    <x v="2230"/>
    <s v="AVMX1-16150"/>
    <d v="2020-07-13T16:00:00"/>
    <x v="2581"/>
    <n v="200"/>
    <n v="1"/>
    <n v="0"/>
  </r>
  <r>
    <x v="45"/>
    <n v="9097"/>
    <x v="2231"/>
    <s v="AVMX1-16209"/>
    <d v="2017-04-02T21:00:00"/>
    <x v="2582"/>
    <n v="200"/>
    <n v="1"/>
    <n v="0"/>
  </r>
  <r>
    <x v="45"/>
    <n v="13188"/>
    <x v="2232"/>
    <s v="AVMX1-19101"/>
    <d v="2018-11-26T22:00:00"/>
    <x v="2583"/>
    <n v="200"/>
    <n v="1"/>
    <n v="0"/>
  </r>
  <r>
    <x v="45"/>
    <n v="13187"/>
    <x v="2233"/>
    <s v="AVMX1-25889"/>
    <d v="2018-11-28T08:00:00"/>
    <x v="2584"/>
    <n v="200"/>
    <n v="1"/>
    <n v="0"/>
  </r>
  <r>
    <x v="45"/>
    <n v="18686"/>
    <x v="2234"/>
    <s v="AVMX1-15521"/>
    <d v="2020-12-30T14:00:00"/>
    <x v="2585"/>
    <n v="1000"/>
    <n v="0"/>
    <n v="0"/>
  </r>
  <r>
    <x v="45"/>
    <n v="17970"/>
    <x v="2235"/>
    <s v="AVMX1-23414"/>
    <d v="2020-09-02T02:00:00"/>
    <x v="2586"/>
    <n v="200"/>
    <n v="1"/>
    <n v="0"/>
  </r>
  <r>
    <x v="45"/>
    <n v="18685"/>
    <x v="2236"/>
    <s v="AVMX1-KID9065"/>
    <d v="2020-12-30T06:00:00"/>
    <x v="2587"/>
    <n v="1000"/>
    <n v="0"/>
    <n v="0"/>
  </r>
  <r>
    <x v="45"/>
    <n v="10775"/>
    <x v="2237"/>
    <s v="AVMX1-18978"/>
    <d v="2017-11-24T16:00:00"/>
    <x v="2588"/>
    <n v="200"/>
    <n v="1"/>
    <n v="0"/>
  </r>
  <r>
    <x v="45"/>
    <n v="10775"/>
    <x v="2237"/>
    <s v="AVMX1-24429"/>
    <d v="2017-11-24T16:00:00"/>
    <x v="2589"/>
    <n v="200"/>
    <n v="1"/>
    <n v="0"/>
  </r>
  <r>
    <x v="45"/>
    <n v="14134"/>
    <x v="2238"/>
    <s v="AVMX1-19771"/>
    <d v="2019-04-03T13:00:00"/>
    <x v="2590"/>
    <n v="200"/>
    <n v="1"/>
    <n v="0"/>
  </r>
  <r>
    <x v="45"/>
    <n v="14691"/>
    <x v="2239"/>
    <s v="AVMX1-20822"/>
    <d v="2019-06-03T23:00:00"/>
    <x v="2591"/>
    <n v="200"/>
    <n v="1"/>
    <n v="0"/>
  </r>
  <r>
    <x v="45"/>
    <n v="10898"/>
    <x v="2240"/>
    <s v="AVMX1-17321"/>
    <d v="2017-12-20T00:00:00"/>
    <x v="2592"/>
    <n v="200"/>
    <n v="1"/>
    <n v="0"/>
  </r>
  <r>
    <x v="45"/>
    <n v="8809"/>
    <x v="2241"/>
    <s v="AVMX1-16120"/>
    <d v="2017-03-02T16:00:00"/>
    <x v="2593"/>
    <n v="200"/>
    <n v="1"/>
    <n v="0"/>
  </r>
  <r>
    <x v="45"/>
    <n v="14687"/>
    <x v="2242"/>
    <s v="AVMX1-20315"/>
    <d v="2019-06-05T11:00:00"/>
    <x v="2594"/>
    <n v="200"/>
    <n v="1"/>
    <n v="0"/>
  </r>
  <r>
    <x v="45"/>
    <n v="14687"/>
    <x v="2242"/>
    <s v="AVMX1-3CDW2"/>
    <d v="2019-06-05T11:00:00"/>
    <x v="2595"/>
    <n v="200"/>
    <n v="1"/>
    <n v="0"/>
  </r>
  <r>
    <x v="45"/>
    <n v="18584"/>
    <x v="2243"/>
    <s v="AVMX1-23416"/>
    <d v="2020-12-11T15:00:00"/>
    <x v="2596"/>
    <n v="1000"/>
    <n v="1"/>
    <n v="0"/>
  </r>
  <r>
    <x v="45"/>
    <n v="12674"/>
    <x v="2244"/>
    <s v="AVMX1-19581"/>
    <d v="2018-09-07T08:00:00"/>
    <x v="2597"/>
    <n v="200"/>
    <n v="1"/>
    <n v="0"/>
  </r>
  <r>
    <x v="45"/>
    <n v="12675"/>
    <x v="2245"/>
    <s v="AVMX1-20054"/>
    <d v="2018-09-06T11:00:00"/>
    <x v="2598"/>
    <n v="200"/>
    <n v="1"/>
    <n v="0"/>
  </r>
  <r>
    <x v="45"/>
    <n v="12779"/>
    <x v="2246"/>
    <s v="AVMX1-18068"/>
    <d v="2018-09-17T23:00:00"/>
    <x v="2599"/>
    <n v="200"/>
    <n v="1"/>
    <n v="0"/>
  </r>
  <r>
    <x v="45"/>
    <n v="12780"/>
    <x v="2247"/>
    <s v="AVMX1-18598"/>
    <d v="2018-09-18T23:00:00"/>
    <x v="2600"/>
    <n v="200"/>
    <n v="1"/>
    <n v="0"/>
  </r>
  <r>
    <x v="45"/>
    <n v="19274"/>
    <x v="2248"/>
    <s v="AVMX1-14772"/>
    <d v="2021-04-18T19:00:00"/>
    <x v="2601"/>
    <n v="1000"/>
    <n v="0"/>
    <n v="0"/>
  </r>
  <r>
    <x v="45"/>
    <n v="15647"/>
    <x v="2249"/>
    <s v="AVMX1-20488"/>
    <d v="2019-10-01T04:00:00"/>
    <x v="2602"/>
    <n v="200"/>
    <n v="1"/>
    <n v="0"/>
  </r>
  <r>
    <x v="45"/>
    <n v="15647"/>
    <x v="2249"/>
    <s v="AVMX1-20902"/>
    <d v="2019-10-01T04:00:00"/>
    <x v="2603"/>
    <n v="200"/>
    <n v="1"/>
    <n v="0"/>
  </r>
  <r>
    <x v="45"/>
    <n v="15648"/>
    <x v="2250"/>
    <s v="AVMX1-21152"/>
    <d v="2019-09-02T23:00:00"/>
    <x v="2604"/>
    <n v="200"/>
    <n v="1"/>
    <n v="0"/>
  </r>
  <r>
    <x v="45"/>
    <n v="22263"/>
    <x v="2251"/>
    <s v="AVMX1-20227"/>
    <d v="2022-08-21T15:00:00"/>
    <x v="2605"/>
    <n v="1000"/>
    <n v="1"/>
    <n v="0"/>
  </r>
  <r>
    <x v="45"/>
    <n v="22263"/>
    <x v="2251"/>
    <s v="AVMX1-23415"/>
    <d v="2022-08-21T15:00:00"/>
    <x v="2606"/>
    <n v="1000"/>
    <n v="1"/>
    <n v="0"/>
  </r>
  <r>
    <x v="45"/>
    <n v="22249"/>
    <x v="2252"/>
    <s v="AVMX1-27102"/>
    <d v="2022-08-18T11:00:00"/>
    <x v="2607"/>
    <n v="1000"/>
    <n v="1"/>
    <n v="0"/>
  </r>
  <r>
    <x v="45"/>
    <n v="19950"/>
    <x v="2253"/>
    <s v="AVMX1-24226"/>
    <d v="2021-08-11T09:00:00"/>
    <x v="2608"/>
    <n v="1000"/>
    <n v="1"/>
    <n v="0"/>
  </r>
  <r>
    <x v="45"/>
    <n v="21378"/>
    <x v="2254"/>
    <s v="AVMX1-20220"/>
    <d v="2022-04-02T23:00:00"/>
    <x v="2609"/>
    <n v="1000"/>
    <n v="1"/>
    <n v="0"/>
  </r>
  <r>
    <x v="45"/>
    <n v="21345"/>
    <x v="2255"/>
    <s v="AVMX1-25907"/>
    <d v="2022-04-02T02:00:00"/>
    <x v="2610"/>
    <n v="1000"/>
    <n v="1"/>
    <n v="0"/>
  </r>
  <r>
    <x v="45"/>
    <n v="19949"/>
    <x v="2256"/>
    <s v="AVMX1-24818"/>
    <d v="2021-08-11T02:00:00"/>
    <x v="2611"/>
    <n v="1000"/>
    <n v="1"/>
    <n v="0"/>
  </r>
  <r>
    <x v="45"/>
    <n v="17587"/>
    <x v="2257"/>
    <s v="AVMX1-22233"/>
    <d v="2020-07-20T23:00:00"/>
    <x v="2612"/>
    <n v="200"/>
    <n v="1"/>
    <n v="0"/>
  </r>
  <r>
    <x v="45"/>
    <n v="17565"/>
    <x v="2258"/>
    <s v="AVMX1-21541"/>
    <d v="2020-07-13T02:00:00"/>
    <x v="2613"/>
    <n v="200"/>
    <n v="1"/>
    <n v="0"/>
  </r>
  <r>
    <x v="45"/>
    <n v="13240"/>
    <x v="2259"/>
    <s v="AVMX1-19103"/>
    <d v="2018-12-05T06:00:00"/>
    <x v="2614"/>
    <n v="200"/>
    <n v="1"/>
    <n v="0"/>
  </r>
  <r>
    <x v="45"/>
    <n v="7375"/>
    <x v="2260"/>
    <s v="AVMX1-14771"/>
    <d v="2016-08-08T11:00:00"/>
    <x v="2615"/>
    <n v="200"/>
    <n v="1"/>
    <n v="0"/>
  </r>
  <r>
    <x v="45"/>
    <n v="8719"/>
    <x v="2261"/>
    <s v="AVMX1-20311"/>
    <d v="2017-02-27T08:00:00"/>
    <x v="2616"/>
    <n v="200"/>
    <n v="1"/>
    <n v="0"/>
  </r>
  <r>
    <x v="45"/>
    <n v="20958"/>
    <x v="2262"/>
    <s v="AVMX1-25295"/>
    <d v="2022-02-02T14:00:00"/>
    <x v="2617"/>
    <n v="1000"/>
    <n v="1"/>
    <n v="0"/>
  </r>
  <r>
    <x v="45"/>
    <n v="12565"/>
    <x v="2263"/>
    <s v="AVMX1-36HK2"/>
    <d v="2018-08-28T23:00:00"/>
    <x v="2618"/>
    <n v="200"/>
    <n v="1"/>
    <n v="0"/>
  </r>
  <r>
    <x v="45"/>
    <n v="12273"/>
    <x v="2264"/>
    <s v="AVMX1-18154"/>
    <d v="2018-07-25T11:00:00"/>
    <x v="2619"/>
    <n v="200"/>
    <n v="1"/>
    <n v="0"/>
  </r>
  <r>
    <x v="45"/>
    <n v="19792"/>
    <x v="2265"/>
    <s v="AVMX1-24826"/>
    <d v="2021-07-16T19:00:00"/>
    <x v="2620"/>
    <n v="1000"/>
    <n v="1"/>
    <n v="0"/>
  </r>
  <r>
    <x v="45"/>
    <n v="15093"/>
    <x v="2266"/>
    <s v="AVMX1-23469"/>
    <d v="2019-07-15T16:00:00"/>
    <x v="2621"/>
    <n v="200"/>
    <n v="1"/>
    <n v="0"/>
  </r>
  <r>
    <x v="45"/>
    <n v="14120"/>
    <x v="2267"/>
    <s v="AVMX1-19093"/>
    <d v="2019-04-05T18:00:00"/>
    <x v="2622"/>
    <n v="200"/>
    <n v="1"/>
    <n v="0"/>
  </r>
  <r>
    <x v="45"/>
    <n v="9605"/>
    <x v="2268"/>
    <s v="AVMX1-24686"/>
    <d v="2017-06-28T05:00:00"/>
    <x v="2623"/>
    <n v="200"/>
    <n v="1"/>
    <n v="0"/>
  </r>
  <r>
    <x v="45"/>
    <n v="22329"/>
    <x v="2269"/>
    <s v="AVMX1-22917"/>
    <d v="2022-09-01T02:00:00"/>
    <x v="2624"/>
    <n v="1000"/>
    <n v="1"/>
    <n v="0"/>
  </r>
  <r>
    <x v="45"/>
    <n v="16791"/>
    <x v="2270"/>
    <s v="AVMX1-22922"/>
    <d v="2020-03-16T16:00:00"/>
    <x v="2625"/>
    <n v="200"/>
    <n v="1"/>
    <n v="0"/>
  </r>
  <r>
    <x v="45"/>
    <n v="17727"/>
    <x v="2271"/>
    <s v="AVMX1-24445"/>
    <d v="2020-08-07T19:00:00"/>
    <x v="2626"/>
    <n v="200"/>
    <n v="1"/>
    <n v="0"/>
  </r>
  <r>
    <x v="45"/>
    <n v="22887"/>
    <x v="2272"/>
    <s v="AVMX1-24125"/>
    <d v="2022-11-28T22:00:00"/>
    <x v="2627"/>
    <n v="1000"/>
    <n v="0"/>
    <n v="0"/>
  </r>
  <r>
    <x v="45"/>
    <n v="23000"/>
    <x v="2273"/>
    <s v="AVMX1-WJHK2"/>
    <d v="2022-12-15T14:00:00"/>
    <x v="2628"/>
    <n v="1000"/>
    <n v="0"/>
    <n v="0"/>
  </r>
  <r>
    <x v="45"/>
    <n v="11342"/>
    <x v="2274"/>
    <s v="AVMX1-17322"/>
    <d v="2018-03-14T11:00:00"/>
    <x v="2629"/>
    <n v="200"/>
    <n v="1"/>
    <n v="0"/>
  </r>
  <r>
    <x v="45"/>
    <n v="11343"/>
    <x v="2275"/>
    <s v="AVMX1-20901"/>
    <d v="2018-03-14T18:00:00"/>
    <x v="2630"/>
    <n v="200"/>
    <n v="1"/>
    <n v="0"/>
  </r>
  <r>
    <x v="45"/>
    <n v="21876"/>
    <x v="2276"/>
    <s v="AVMX1-15724"/>
    <d v="2022-06-07T09:00:00"/>
    <x v="2631"/>
    <n v="1000"/>
    <n v="1"/>
    <n v="0"/>
  </r>
  <r>
    <x v="45"/>
    <n v="11403"/>
    <x v="2277"/>
    <s v="AVMX1-19302"/>
    <d v="2018-03-21T11:00:00"/>
    <x v="2632"/>
    <n v="200"/>
    <n v="1"/>
    <n v="0"/>
  </r>
  <r>
    <x v="45"/>
    <n v="9289"/>
    <x v="2278"/>
    <s v="AVMX1-24220"/>
    <d v="2017-05-03T01:00:00"/>
    <x v="2633"/>
    <n v="200"/>
    <n v="1"/>
    <n v="0"/>
  </r>
  <r>
    <x v="45"/>
    <n v="14429"/>
    <x v="2279"/>
    <s v="AVMX1-24051"/>
    <d v="2019-05-05T08:00:00"/>
    <x v="2634"/>
    <n v="200"/>
    <n v="1"/>
    <n v="0"/>
  </r>
  <r>
    <x v="45"/>
    <n v="20474"/>
    <x v="2280"/>
    <s v="AVMX1-25185"/>
    <d v="2021-10-29T19:00:00"/>
    <x v="2635"/>
    <n v="1000"/>
    <n v="1"/>
    <n v="0"/>
  </r>
  <r>
    <x v="45"/>
    <n v="15327"/>
    <x v="2281"/>
    <s v="AVMX1-18977"/>
    <d v="2019-08-02T09:00:00"/>
    <x v="2636"/>
    <n v="200"/>
    <n v="1"/>
    <n v="0"/>
  </r>
  <r>
    <x v="45"/>
    <n v="8488"/>
    <x v="2282"/>
    <s v="AVMX1-16132"/>
    <d v="2017-01-02T08:00:00"/>
    <x v="2637"/>
    <n v="200"/>
    <n v="1"/>
    <n v="0"/>
  </r>
  <r>
    <x v="45"/>
    <n v="21221"/>
    <x v="2283"/>
    <s v="AVMX1-26003"/>
    <d v="2022-03-17T09:00:00"/>
    <x v="2244"/>
    <n v="1000"/>
    <n v="1"/>
    <n v="0"/>
  </r>
  <r>
    <x v="45"/>
    <n v="10555"/>
    <x v="2284"/>
    <s v="AVMX1-5CHK2"/>
    <d v="2017-10-20T01:00:00"/>
    <x v="2638"/>
    <n v="200"/>
    <n v="1"/>
    <n v="0"/>
  </r>
  <r>
    <x v="45"/>
    <n v="19945"/>
    <x v="2285"/>
    <s v="AVMX1-20023"/>
    <d v="2021-08-11T02:00:00"/>
    <x v="2639"/>
    <n v="1000"/>
    <n v="1"/>
    <n v="0"/>
  </r>
  <r>
    <x v="45"/>
    <n v="11569"/>
    <x v="2286"/>
    <s v="AVMX1-16853"/>
    <d v="2018-04-14T11:00:00"/>
    <x v="2640"/>
    <n v="200"/>
    <n v="1"/>
    <n v="0"/>
  </r>
  <r>
    <x v="45"/>
    <n v="6051"/>
    <x v="2287"/>
    <s v="AVMX1-23149"/>
    <d v="2016-02-03T13:00:00"/>
    <x v="2641"/>
    <n v="200"/>
    <n v="1"/>
    <n v="0"/>
  </r>
  <r>
    <x v="45"/>
    <n v="15319"/>
    <x v="2288"/>
    <s v="AVMX1-20816"/>
    <d v="2019-08-15T21:00:00"/>
    <x v="2642"/>
    <n v="200"/>
    <n v="1"/>
    <n v="0"/>
  </r>
  <r>
    <x v="45"/>
    <n v="15325"/>
    <x v="2289"/>
    <s v="AVMX1-23677"/>
    <d v="2019-08-03T06:00:00"/>
    <x v="2643"/>
    <n v="200"/>
    <n v="1"/>
    <n v="0"/>
  </r>
  <r>
    <x v="45"/>
    <n v="15324"/>
    <x v="2290"/>
    <s v="AVMX1-15882"/>
    <d v="2019-08-02T16:00:00"/>
    <x v="2644"/>
    <n v="200"/>
    <n v="1"/>
    <n v="0"/>
  </r>
  <r>
    <x v="45"/>
    <n v="22334"/>
    <x v="2291"/>
    <s v="AVMX1-22918"/>
    <d v="2022-09-01T16:00:00"/>
    <x v="2645"/>
    <n v="1000"/>
    <n v="1"/>
    <n v="0"/>
  </r>
  <r>
    <x v="45"/>
    <n v="9606"/>
    <x v="2292"/>
    <s v="AVMX1-15733"/>
    <d v="2017-06-27T01:00:00"/>
    <x v="2646"/>
    <n v="200"/>
    <n v="1"/>
    <n v="0"/>
  </r>
  <r>
    <x v="45"/>
    <n v="15318"/>
    <x v="2293"/>
    <s v="AVMX1-20905"/>
    <d v="2019-08-16T04:00:00"/>
    <x v="2647"/>
    <n v="200"/>
    <n v="1"/>
    <n v="0"/>
  </r>
  <r>
    <x v="45"/>
    <n v="15797"/>
    <x v="2294"/>
    <s v="AVMX1-20819"/>
    <d v="2019-10-02T09:00:00"/>
    <x v="2648"/>
    <n v="200"/>
    <n v="1"/>
    <n v="0"/>
  </r>
  <r>
    <x v="45"/>
    <n v="16025"/>
    <x v="2295"/>
    <s v="AVMX1-21539"/>
    <d v="2019-11-02T16:00:00"/>
    <x v="2649"/>
    <n v="200"/>
    <n v="1"/>
    <n v="0"/>
  </r>
  <r>
    <x v="45"/>
    <n v="20646"/>
    <x v="2296"/>
    <s v="AVMX1-19282"/>
    <d v="2021-11-30T16:00:00"/>
    <x v="2650"/>
    <n v="1000"/>
    <n v="1"/>
    <n v="0"/>
  </r>
  <r>
    <x v="45"/>
    <n v="15205"/>
    <x v="2297"/>
    <s v="AVMX1-24954"/>
    <d v="2019-08-04T01:00:00"/>
    <x v="2651"/>
    <n v="200"/>
    <n v="1"/>
    <n v="0"/>
  </r>
  <r>
    <x v="45"/>
    <n v="15974"/>
    <x v="2298"/>
    <s v="AVMX1-25906"/>
    <d v="2019-11-02T23:00:00"/>
    <x v="2652"/>
    <n v="200"/>
    <n v="1"/>
    <n v="0"/>
  </r>
  <r>
    <x v="45"/>
    <n v="19564"/>
    <x v="2299"/>
    <s v="AVMX1-24678"/>
    <d v="2021-06-11T21:00:00"/>
    <x v="2653"/>
    <n v="1000"/>
    <n v="1"/>
    <n v="0"/>
  </r>
  <r>
    <x v="45"/>
    <n v="20473"/>
    <x v="2300"/>
    <s v="AVMX1-21538"/>
    <d v="2021-10-30T09:00:00"/>
    <x v="2654"/>
    <n v="1000"/>
    <n v="1"/>
    <n v="0"/>
  </r>
  <r>
    <x v="45"/>
    <n v="10400"/>
    <x v="2301"/>
    <s v="AVMX1-23197"/>
    <d v="2017-09-29T12:00:00"/>
    <x v="2655"/>
    <n v="200"/>
    <n v="1"/>
    <n v="0"/>
  </r>
  <r>
    <x v="45"/>
    <n v="10400"/>
    <x v="2301"/>
    <s v="AVMX1-6CHK2"/>
    <d v="2017-09-29T12:00:00"/>
    <x v="2656"/>
    <n v="200"/>
    <n v="1"/>
    <n v="0"/>
  </r>
  <r>
    <x v="45"/>
    <n v="9690"/>
    <x v="2302"/>
    <s v="AVMX1-15822"/>
    <d v="2017-07-12T12:00:00"/>
    <x v="2657"/>
    <n v="200"/>
    <n v="1"/>
    <n v="0"/>
  </r>
  <r>
    <x v="45"/>
    <n v="9690"/>
    <x v="2302"/>
    <s v="AVMX1-16442"/>
    <d v="2017-07-12T12:00:00"/>
    <x v="2658"/>
    <n v="200"/>
    <n v="1"/>
    <n v="0"/>
  </r>
  <r>
    <x v="45"/>
    <n v="9690"/>
    <x v="2302"/>
    <s v="AVMX1-16457"/>
    <d v="2017-07-12T12:00:00"/>
    <x v="2659"/>
    <n v="200"/>
    <n v="1"/>
    <n v="0"/>
  </r>
  <r>
    <x v="45"/>
    <n v="9690"/>
    <x v="2302"/>
    <s v="AVMX1-27190"/>
    <d v="2017-07-12T12:00:00"/>
    <x v="2660"/>
    <n v="200"/>
    <n v="1"/>
    <n v="0"/>
  </r>
  <r>
    <x v="45"/>
    <n v="9687"/>
    <x v="2303"/>
    <s v="AVMX1-16424"/>
    <d v="2017-07-14T20:00:00"/>
    <x v="2661"/>
    <n v="200"/>
    <n v="1"/>
    <n v="0"/>
  </r>
  <r>
    <x v="45"/>
    <n v="9687"/>
    <x v="2303"/>
    <s v="AVMX1-16441"/>
    <d v="2017-07-14T20:00:00"/>
    <x v="2662"/>
    <n v="200"/>
    <n v="1"/>
    <n v="0"/>
  </r>
  <r>
    <x v="45"/>
    <n v="9687"/>
    <x v="2303"/>
    <s v="AVMX1-16443"/>
    <d v="2017-07-14T20:00:00"/>
    <x v="2663"/>
    <n v="200"/>
    <n v="1"/>
    <n v="0"/>
  </r>
  <r>
    <x v="45"/>
    <n v="9687"/>
    <x v="2303"/>
    <s v="AVMX1-23198"/>
    <d v="2017-07-14T20:00:00"/>
    <x v="2664"/>
    <n v="200"/>
    <n v="1"/>
    <n v="0"/>
  </r>
  <r>
    <x v="45"/>
    <n v="17910"/>
    <x v="2304"/>
    <s v="AVMX1-24486"/>
    <d v="2020-09-02T16:00:00"/>
    <x v="2665"/>
    <n v="200"/>
    <n v="1"/>
    <n v="0"/>
  </r>
  <r>
    <x v="45"/>
    <n v="9692"/>
    <x v="2305"/>
    <s v="AVMX1-15712"/>
    <d v="2017-07-11T15:00:00"/>
    <x v="2666"/>
    <n v="200"/>
    <n v="1"/>
    <n v="0"/>
  </r>
  <r>
    <x v="45"/>
    <n v="9692"/>
    <x v="2305"/>
    <s v="AVMX1-16439"/>
    <d v="2017-07-11T15:00:00"/>
    <x v="2667"/>
    <n v="200"/>
    <n v="1"/>
    <n v="0"/>
  </r>
  <r>
    <x v="45"/>
    <n v="9692"/>
    <x v="2305"/>
    <s v="AVMX1-25278"/>
    <d v="2017-07-11T15:00:00"/>
    <x v="2668"/>
    <n v="200"/>
    <n v="1"/>
    <n v="0"/>
  </r>
  <r>
    <x v="45"/>
    <n v="9694"/>
    <x v="2306"/>
    <s v="AVMX1-15712"/>
    <d v="2017-07-11T15:00:00"/>
    <x v="2669"/>
    <n v="200"/>
    <n v="1"/>
    <n v="0"/>
  </r>
  <r>
    <x v="45"/>
    <n v="9694"/>
    <x v="2306"/>
    <s v="AVMX1-25278"/>
    <d v="2017-07-11T15:00:00"/>
    <x v="2670"/>
    <n v="200"/>
    <n v="1"/>
    <n v="0"/>
  </r>
  <r>
    <x v="46"/>
    <n v="4426"/>
    <x v="2307"/>
    <s v="AVMX1-10757"/>
    <d v="2015-04-10T06:00:00"/>
    <x v="2671"/>
    <n v="200"/>
    <n v="1"/>
    <n v="0"/>
  </r>
  <r>
    <x v="46"/>
    <n v="4823"/>
    <x v="2308"/>
    <s v="AVMX1-12506"/>
    <d v="2015-06-22T21:00:00"/>
    <x v="2672"/>
    <n v="200"/>
    <n v="1"/>
    <n v="0"/>
  </r>
  <r>
    <x v="46"/>
    <n v="5855"/>
    <x v="2309"/>
    <s v="AVMX1-8532"/>
    <d v="2016-01-06T16:00:00"/>
    <x v="2673"/>
    <n v="200"/>
    <n v="1"/>
    <n v="0"/>
  </r>
  <r>
    <x v="46"/>
    <n v="6161"/>
    <x v="2310"/>
    <s v="AVMX1-13704"/>
    <d v="2016-02-19T16:00:00"/>
    <x v="2674"/>
    <n v="200"/>
    <n v="1"/>
    <n v="0"/>
  </r>
  <r>
    <x v="47"/>
    <n v="6968"/>
    <x v="2311"/>
    <s v="AVMX1-10342"/>
    <d v="2016-07-05T14:00:00"/>
    <x v="2675"/>
    <n v="200"/>
    <n v="1"/>
    <n v="0"/>
  </r>
  <r>
    <x v="47"/>
    <n v="19715"/>
    <x v="2312"/>
    <s v="AVMX1-12075"/>
    <d v="2021-07-06T21:00:00"/>
    <x v="2676"/>
    <n v="1000"/>
    <n v="1"/>
    <n v="0"/>
  </r>
  <r>
    <x v="47"/>
    <n v="17959"/>
    <x v="2313"/>
    <s v="AVMX1-22129"/>
    <d v="2020-10-06T02:00:00"/>
    <x v="2677"/>
    <n v="200"/>
    <n v="1"/>
    <n v="0"/>
  </r>
  <r>
    <x v="47"/>
    <n v="13998"/>
    <x v="2314"/>
    <s v="AVMX1-25447"/>
    <d v="2019-03-19T18:00:00"/>
    <x v="2678"/>
    <n v="200"/>
    <n v="1"/>
    <n v="0"/>
  </r>
  <r>
    <x v="47"/>
    <n v="13999"/>
    <x v="2315"/>
    <s v="AVMX1-21249"/>
    <d v="2019-03-18T21:00:00"/>
    <x v="2679"/>
    <n v="200"/>
    <n v="1"/>
    <n v="0"/>
  </r>
  <r>
    <x v="47"/>
    <n v="15587"/>
    <x v="2316"/>
    <s v="AVMX1-26108"/>
    <d v="2019-09-20T14:00:00"/>
    <x v="2680"/>
    <n v="200"/>
    <n v="1"/>
    <n v="0"/>
  </r>
  <r>
    <x v="47"/>
    <n v="21032"/>
    <x v="2317"/>
    <s v="KIOSKAV-UD7FAB1"/>
    <d v="2022-02-17T16:00:00"/>
    <x v="2681"/>
    <n v="1000"/>
    <n v="1"/>
    <n v="0"/>
  </r>
  <r>
    <x v="47"/>
    <n v="21460"/>
    <x v="2318"/>
    <s v="AVMX1-26206"/>
    <d v="2022-04-27T21:00:00"/>
    <x v="2682"/>
    <n v="1000"/>
    <n v="1"/>
    <n v="0"/>
  </r>
  <r>
    <x v="47"/>
    <n v="19143"/>
    <x v="2319"/>
    <s v="AVMX1-7853"/>
    <d v="2021-04-08T04:00:00"/>
    <x v="2683"/>
    <n v="1000"/>
    <n v="1"/>
    <n v="0"/>
  </r>
  <r>
    <x v="47"/>
    <n v="22926"/>
    <x v="2320"/>
    <s v="AVMX1-18468"/>
    <d v="2022-11-30T15:00:00"/>
    <x v="2684"/>
    <n v="1000"/>
    <n v="1"/>
    <n v="0"/>
  </r>
  <r>
    <x v="47"/>
    <n v="21791"/>
    <x v="2321"/>
    <s v="AVMX1-25537"/>
    <d v="2022-05-24T04:00:00"/>
    <x v="2685"/>
    <n v="1000"/>
    <n v="1"/>
    <n v="0"/>
  </r>
  <r>
    <x v="47"/>
    <n v="169"/>
    <x v="2322"/>
    <s v="AVMX1-24033"/>
    <d v="2014-07-16T04:00:00"/>
    <x v="2686"/>
    <n v="200"/>
    <n v="1"/>
    <n v="0"/>
  </r>
  <r>
    <x v="48"/>
    <n v="17579"/>
    <x v="2323"/>
    <s v="AVMX1-22639"/>
    <d v="2020-07-19T00:00:00"/>
    <x v="2687"/>
    <n v="200"/>
    <n v="1"/>
    <n v="0"/>
  </r>
  <r>
    <x v="48"/>
    <n v="17579"/>
    <x v="2323"/>
    <s v="AVMX1-25350"/>
    <d v="2020-07-19T00:00:00"/>
    <x v="2688"/>
    <n v="200"/>
    <n v="1"/>
    <n v="0"/>
  </r>
  <r>
    <x v="48"/>
    <n v="17579"/>
    <x v="2323"/>
    <s v="AVMX1-27516"/>
    <d v="2020-07-19T00:00:00"/>
    <x v="2689"/>
    <n v="200"/>
    <n v="1"/>
    <n v="0"/>
  </r>
  <r>
    <x v="48"/>
    <n v="18855"/>
    <x v="2324"/>
    <s v="AVMX1-23873"/>
    <d v="2021-02-25T15:00:00"/>
    <x v="2690"/>
    <n v="1000"/>
    <n v="1"/>
    <n v="0"/>
  </r>
  <r>
    <x v="48"/>
    <n v="18856"/>
    <x v="2325"/>
    <s v="AVMX1-23874"/>
    <d v="2021-02-25T15:00:00"/>
    <x v="2691"/>
    <n v="1000"/>
    <n v="1"/>
    <n v="0"/>
  </r>
  <r>
    <x v="48"/>
    <n v="18857"/>
    <x v="2326"/>
    <s v="AVMX1-23878"/>
    <d v="2021-02-25T15:00:00"/>
    <x v="2692"/>
    <n v="1000"/>
    <n v="1"/>
    <n v="0"/>
  </r>
  <r>
    <x v="48"/>
    <n v="17578"/>
    <x v="2327"/>
    <s v="AVMX1-22241"/>
    <d v="2020-07-20T04:00:00"/>
    <x v="2693"/>
    <n v="200"/>
    <n v="1"/>
    <n v="0"/>
  </r>
  <r>
    <x v="48"/>
    <n v="17578"/>
    <x v="2327"/>
    <s v="AVMX1-22637"/>
    <d v="2020-07-20T04:00:00"/>
    <x v="2694"/>
    <n v="200"/>
    <n v="1"/>
    <n v="0"/>
  </r>
  <r>
    <x v="48"/>
    <n v="17578"/>
    <x v="2327"/>
    <s v="AVMX1-22640"/>
    <d v="2020-07-20T04:00:00"/>
    <x v="2695"/>
    <n v="200"/>
    <n v="1"/>
    <n v="0"/>
  </r>
  <r>
    <x v="48"/>
    <n v="17578"/>
    <x v="2327"/>
    <s v="AVMX1-22643"/>
    <d v="2020-07-20T04:00:00"/>
    <x v="2696"/>
    <n v="200"/>
    <n v="1"/>
    <n v="0"/>
  </r>
  <r>
    <x v="48"/>
    <n v="17578"/>
    <x v="2327"/>
    <s v="AVMX1-22644"/>
    <d v="2020-07-20T04:00:00"/>
    <x v="2697"/>
    <n v="200"/>
    <n v="1"/>
    <n v="0"/>
  </r>
  <r>
    <x v="48"/>
    <n v="17578"/>
    <x v="2327"/>
    <s v="AVMX1-23397"/>
    <d v="2020-07-20T04:00:00"/>
    <x v="2698"/>
    <n v="200"/>
    <n v="1"/>
    <n v="0"/>
  </r>
  <r>
    <x v="49"/>
    <n v="12096"/>
    <x v="2328"/>
    <s v="AVMX1-15002"/>
    <d v="2018-06-29T14:00:00"/>
    <x v="2699"/>
    <n v="200"/>
    <n v="1"/>
    <n v="0"/>
  </r>
  <r>
    <x v="49"/>
    <n v="8146"/>
    <x v="2329"/>
    <s v="AVMX1-15364"/>
    <d v="2016-11-28T16:00:00"/>
    <x v="2700"/>
    <n v="200"/>
    <n v="1"/>
    <n v="0"/>
  </r>
  <r>
    <x v="49"/>
    <n v="12023"/>
    <x v="2330"/>
    <s v="AVMX1-20468"/>
    <d v="2018-06-19T21:00:00"/>
    <x v="2701"/>
    <n v="200"/>
    <n v="1"/>
    <n v="0"/>
  </r>
  <r>
    <x v="49"/>
    <n v="7767"/>
    <x v="2331"/>
    <s v="AVMX1-15000"/>
    <d v="2016-10-05T14:00:00"/>
    <x v="2702"/>
    <n v="200"/>
    <n v="1"/>
    <n v="0"/>
  </r>
  <r>
    <x v="49"/>
    <n v="12484"/>
    <x v="2332"/>
    <s v="AVMX1-13422"/>
    <d v="2018-08-15T21:00:00"/>
    <x v="2703"/>
    <n v="200"/>
    <n v="1"/>
    <n v="0"/>
  </r>
  <r>
    <x v="49"/>
    <n v="12125"/>
    <x v="2333"/>
    <s v="AVMX1-15363"/>
    <d v="2018-07-06T21:00:00"/>
    <x v="2704"/>
    <n v="200"/>
    <n v="1"/>
    <n v="0"/>
  </r>
  <r>
    <x v="49"/>
    <n v="11309"/>
    <x v="2334"/>
    <s v="AVMX1-15361"/>
    <d v="2018-03-09T00:00:00"/>
    <x v="2705"/>
    <n v="200"/>
    <n v="1"/>
    <n v="0"/>
  </r>
  <r>
    <x v="49"/>
    <n v="11575"/>
    <x v="2335"/>
    <s v="AVMX1-14111"/>
    <d v="2018-04-16T14:00:00"/>
    <x v="2706"/>
    <n v="200"/>
    <n v="1"/>
    <n v="0"/>
  </r>
  <r>
    <x v="49"/>
    <n v="6564"/>
    <x v="2336"/>
    <s v="AVMX1-24701"/>
    <d v="2016-04-25T07:00:00"/>
    <x v="2707"/>
    <n v="200"/>
    <n v="0"/>
    <n v="0"/>
  </r>
  <r>
    <x v="49"/>
    <n v="9196"/>
    <x v="2337"/>
    <s v="AVMX1-14199"/>
    <d v="2017-05-13T04:00:00"/>
    <x v="2708"/>
    <n v="200"/>
    <n v="1"/>
    <n v="0"/>
  </r>
  <r>
    <x v="49"/>
    <n v="6023"/>
    <x v="2338"/>
    <s v="AVMX1-13426"/>
    <d v="2016-01-30T08:00:00"/>
    <x v="2709"/>
    <n v="200"/>
    <n v="1"/>
    <n v="0"/>
  </r>
  <r>
    <x v="49"/>
    <n v="7037"/>
    <x v="2339"/>
    <s v="AVMX1-14103"/>
    <d v="2016-06-27T21:00:00"/>
    <x v="2710"/>
    <n v="200"/>
    <n v="1"/>
    <n v="0"/>
  </r>
  <r>
    <x v="49"/>
    <n v="8144"/>
    <x v="2340"/>
    <s v="AVMX1-14112"/>
    <d v="2016-11-29T00:00:00"/>
    <x v="2711"/>
    <n v="200"/>
    <n v="1"/>
    <n v="0"/>
  </r>
  <r>
    <x v="49"/>
    <n v="21061"/>
    <x v="2341"/>
    <s v="AVMX1-20016"/>
    <d v="2022-02-17T00:00:00"/>
    <x v="2712"/>
    <n v="1000"/>
    <n v="0"/>
    <n v="0"/>
  </r>
  <r>
    <x v="49"/>
    <n v="21763"/>
    <x v="2342"/>
    <s v="AVMX1-19270"/>
    <d v="2022-05-20T18:00:00"/>
    <x v="2713"/>
    <n v="1000"/>
    <n v="0"/>
    <n v="0"/>
  </r>
  <r>
    <x v="50"/>
    <n v="22018"/>
    <x v="2343"/>
    <s v="AVMX1-12519"/>
    <d v="2022-06-29T07:00:00"/>
    <x v="2714"/>
    <n v="1000"/>
    <n v="1"/>
    <n v="0"/>
  </r>
  <r>
    <x v="50"/>
    <n v="18743"/>
    <x v="2344"/>
    <s v="AVMX1-23069"/>
    <d v="2021-01-07T06:00:00"/>
    <x v="2715"/>
    <n v="1000"/>
    <n v="0"/>
    <n v="0"/>
  </r>
  <r>
    <x v="50"/>
    <n v="20311"/>
    <x v="2345"/>
    <s v="AVMX1-24786"/>
    <d v="2021-10-13T20:00:00"/>
    <x v="2716"/>
    <n v="1000"/>
    <n v="1"/>
    <n v="0"/>
  </r>
  <r>
    <x v="50"/>
    <n v="20311"/>
    <x v="2345"/>
    <s v="AVMX1-24892"/>
    <d v="2021-10-13T20:00:00"/>
    <x v="2717"/>
    <n v="1000"/>
    <n v="1"/>
    <n v="0"/>
  </r>
  <r>
    <x v="50"/>
    <n v="15623"/>
    <x v="2346"/>
    <s v="AVMX1-21322"/>
    <d v="2019-09-27T11:00:00"/>
    <x v="2718"/>
    <n v="200"/>
    <n v="1"/>
    <n v="0"/>
  </r>
  <r>
    <x v="50"/>
    <n v="15623"/>
    <x v="2346"/>
    <s v="AVMX1-27496"/>
    <d v="2019-09-27T11:00:00"/>
    <x v="2719"/>
    <n v="200"/>
    <n v="1"/>
    <n v="0"/>
  </r>
  <r>
    <x v="50"/>
    <n v="19895"/>
    <x v="2347"/>
    <s v="AVMX1-16273"/>
    <d v="2021-08-03T09:00:00"/>
    <x v="2720"/>
    <n v="1000"/>
    <n v="1"/>
    <n v="0"/>
  </r>
  <r>
    <x v="50"/>
    <n v="21962"/>
    <x v="2348"/>
    <s v="KIOSKAV-R7AU3K8"/>
    <d v="2022-06-21T12:00:00"/>
    <x v="2721"/>
    <n v="1000"/>
    <n v="0"/>
    <n v="0"/>
  </r>
  <r>
    <x v="50"/>
    <n v="16280"/>
    <x v="2349"/>
    <s v="AVMX1-23008"/>
    <d v="2020-01-05T08:00:00"/>
    <x v="2722"/>
    <n v="200"/>
    <n v="1"/>
    <n v="0"/>
  </r>
  <r>
    <x v="50"/>
    <n v="16280"/>
    <x v="2349"/>
    <s v="AVMX1-24310"/>
    <d v="2020-01-05T08:00:00"/>
    <x v="2723"/>
    <n v="200"/>
    <n v="1"/>
    <n v="0"/>
  </r>
  <r>
    <x v="50"/>
    <n v="20432"/>
    <x v="2350"/>
    <s v="AVMX1-P6HK2"/>
    <d v="2021-10-23T16:00:00"/>
    <x v="2724"/>
    <n v="1000"/>
    <n v="1"/>
    <n v="0"/>
  </r>
  <r>
    <x v="50"/>
    <n v="20030"/>
    <x v="2351"/>
    <s v="AVMX1-24785"/>
    <d v="2021-08-25T09:00:00"/>
    <x v="2725"/>
    <n v="1000"/>
    <n v="1"/>
    <n v="0"/>
  </r>
  <r>
    <x v="50"/>
    <n v="20613"/>
    <x v="2352"/>
    <s v="AVMX1-24883"/>
    <d v="2021-11-27T22:00:00"/>
    <x v="2726"/>
    <n v="1000"/>
    <n v="1"/>
    <n v="0"/>
  </r>
  <r>
    <x v="50"/>
    <n v="18264"/>
    <x v="2353"/>
    <s v="AVMX1-23344"/>
    <d v="2020-10-21T00:00:00"/>
    <x v="2727"/>
    <n v="200"/>
    <n v="1"/>
    <n v="0"/>
  </r>
  <r>
    <x v="50"/>
    <n v="14377"/>
    <x v="2354"/>
    <s v="AVMX1-12026"/>
    <d v="2019-04-29T19:00:00"/>
    <x v="2728"/>
    <n v="200"/>
    <n v="1"/>
    <n v="0"/>
  </r>
  <r>
    <x v="50"/>
    <n v="13306"/>
    <x v="2355"/>
    <s v="AVMX1-27619"/>
    <d v="2018-12-18T08:00:00"/>
    <x v="2729"/>
    <n v="200"/>
    <n v="1"/>
    <n v="0"/>
  </r>
  <r>
    <x v="50"/>
    <n v="13306"/>
    <x v="2355"/>
    <s v="AVMX1-9JCS2"/>
    <d v="2018-12-18T08:00:00"/>
    <x v="2730"/>
    <n v="200"/>
    <n v="1"/>
    <n v="0"/>
  </r>
  <r>
    <x v="50"/>
    <n v="22876"/>
    <x v="2356"/>
    <s v="AVMX1-23926"/>
    <d v="2022-11-30T06:00:00"/>
    <x v="2731"/>
    <n v="1000"/>
    <n v="1"/>
    <n v="0"/>
  </r>
  <r>
    <x v="50"/>
    <n v="21625"/>
    <x v="2357"/>
    <s v="AVMX1-23345"/>
    <d v="2022-05-02T02:00:00"/>
    <x v="2732"/>
    <n v="1000"/>
    <n v="1"/>
    <n v="0"/>
  </r>
  <r>
    <x v="50"/>
    <n v="21901"/>
    <x v="2358"/>
    <s v="AVMX1-26289"/>
    <d v="2022-06-09T19:00:00"/>
    <x v="2733"/>
    <n v="1000"/>
    <n v="1"/>
    <n v="0"/>
  </r>
  <r>
    <x v="50"/>
    <n v="22031"/>
    <x v="2359"/>
    <s v="AVMX1-12520"/>
    <d v="2022-07-01T14:00:00"/>
    <x v="2734"/>
    <n v="1000"/>
    <n v="1"/>
    <n v="0"/>
  </r>
  <r>
    <x v="50"/>
    <n v="22792"/>
    <x v="2360"/>
    <s v="AVMX1-21757"/>
    <d v="2022-11-09T22:00:00"/>
    <x v="2735"/>
    <n v="1000"/>
    <n v="1"/>
    <n v="0"/>
  </r>
  <r>
    <x v="50"/>
    <n v="9584"/>
    <x v="2361"/>
    <s v="AVMX1-15272"/>
    <d v="2017-06-28T09:00:00"/>
    <x v="2736"/>
    <n v="200"/>
    <n v="1"/>
    <n v="0"/>
  </r>
  <r>
    <x v="50"/>
    <n v="16279"/>
    <x v="2362"/>
    <s v="AVMX1-21325"/>
    <d v="2020-01-04T16:00:00"/>
    <x v="2737"/>
    <n v="200"/>
    <n v="1"/>
    <n v="0"/>
  </r>
  <r>
    <x v="50"/>
    <n v="16279"/>
    <x v="2362"/>
    <s v="AVMX1-27423"/>
    <d v="2020-01-04T16:00:00"/>
    <x v="2738"/>
    <n v="200"/>
    <n v="1"/>
    <n v="0"/>
  </r>
  <r>
    <x v="50"/>
    <n v="19250"/>
    <x v="2363"/>
    <s v="AVMX1-23690"/>
    <d v="2021-04-20T23:00:00"/>
    <x v="2739"/>
    <n v="1000"/>
    <n v="0"/>
    <n v="0"/>
  </r>
  <r>
    <x v="50"/>
    <n v="19250"/>
    <x v="2363"/>
    <s v="AVMX1-27618"/>
    <d v="2021-04-20T23:00:00"/>
    <x v="2740"/>
    <n v="1000"/>
    <n v="0"/>
    <n v="0"/>
  </r>
  <r>
    <x v="50"/>
    <n v="19573"/>
    <x v="2364"/>
    <s v="AVMX1-15819"/>
    <d v="2021-06-15T16:00:00"/>
    <x v="2741"/>
    <n v="1000"/>
    <n v="0"/>
    <n v="0"/>
  </r>
  <r>
    <x v="50"/>
    <n v="20693"/>
    <x v="2365"/>
    <s v="AVMX1-25365"/>
    <d v="2021-12-09T06:00:00"/>
    <x v="2742"/>
    <n v="1000"/>
    <n v="0"/>
    <n v="0"/>
  </r>
  <r>
    <x v="50"/>
    <n v="22519"/>
    <x v="2366"/>
    <s v="AVMX1-27162"/>
    <d v="2022-09-30T09:00:00"/>
    <x v="2743"/>
    <n v="1000"/>
    <n v="0"/>
    <n v="0"/>
  </r>
  <r>
    <x v="50"/>
    <n v="20970"/>
    <x v="2367"/>
    <s v="AVMX1-25368"/>
    <d v="2022-02-03T06:00:00"/>
    <x v="2744"/>
    <n v="1000"/>
    <n v="1"/>
    <n v="0"/>
  </r>
  <r>
    <x v="50"/>
    <n v="20969"/>
    <x v="2368"/>
    <s v="AVMX1-25356"/>
    <d v="2022-02-02T14:00:00"/>
    <x v="2745"/>
    <n v="1000"/>
    <n v="1"/>
    <n v="0"/>
  </r>
  <r>
    <x v="50"/>
    <n v="14911"/>
    <x v="2369"/>
    <s v="AVMX1-20399"/>
    <d v="2019-06-25T02:00:00"/>
    <x v="2746"/>
    <n v="200"/>
    <n v="1"/>
    <n v="0"/>
  </r>
  <r>
    <x v="50"/>
    <n v="14911"/>
    <x v="2369"/>
    <s v="AVMX1-27495"/>
    <d v="2019-06-25T02:00:00"/>
    <x v="2747"/>
    <n v="200"/>
    <n v="1"/>
    <n v="0"/>
  </r>
  <r>
    <x v="50"/>
    <n v="22669"/>
    <x v="2370"/>
    <s v="AVMX1-25451"/>
    <d v="2022-10-25T12:00:00"/>
    <x v="2748"/>
    <n v="1000"/>
    <n v="1"/>
    <n v="0"/>
  </r>
  <r>
    <x v="50"/>
    <n v="12757"/>
    <x v="2371"/>
    <s v="AVMX1-18567"/>
    <d v="2018-09-18T11:00:00"/>
    <x v="2749"/>
    <n v="200"/>
    <n v="1"/>
    <n v="0"/>
  </r>
  <r>
    <x v="51"/>
    <n v="19091"/>
    <x v="2372"/>
    <s v="AVMX1-24562"/>
    <d v="2021-03-19T18:00:00"/>
    <x v="2750"/>
    <n v="1000"/>
    <n v="1"/>
    <n v="0"/>
  </r>
  <r>
    <x v="51"/>
    <n v="18762"/>
    <x v="2373"/>
    <s v="AVMX1-20893"/>
    <d v="2021-01-16T01:00:00"/>
    <x v="2751"/>
    <n v="1000"/>
    <n v="1"/>
    <n v="0"/>
  </r>
  <r>
    <x v="51"/>
    <n v="18869"/>
    <x v="2374"/>
    <s v="AVMX1-11771"/>
    <d v="2021-02-11T01:00:00"/>
    <x v="2752"/>
    <n v="1000"/>
    <n v="1"/>
    <n v="0"/>
  </r>
  <r>
    <x v="51"/>
    <n v="2210"/>
    <x v="2375"/>
    <s v="AVMX1-11766"/>
    <d v="2014-05-04T04:00:00"/>
    <x v="2753"/>
    <n v="200"/>
    <n v="1"/>
    <n v="0"/>
  </r>
  <r>
    <x v="51"/>
    <n v="13346"/>
    <x v="2376"/>
    <s v="AVMX1-20894"/>
    <d v="2018-12-25T16:00:00"/>
    <x v="2754"/>
    <n v="200"/>
    <n v="1"/>
    <n v="0"/>
  </r>
  <r>
    <x v="51"/>
    <n v="252"/>
    <x v="2377"/>
    <s v="AVMX1-KID783"/>
    <d v="2014-08-14T01:00:00"/>
    <x v="2755"/>
    <n v="200"/>
    <n v="1"/>
    <n v="0"/>
  </r>
  <r>
    <x v="51"/>
    <n v="4416"/>
    <x v="2378"/>
    <s v="AVMX1-11767"/>
    <d v="2015-04-22T08:00:00"/>
    <x v="2756"/>
    <n v="200"/>
    <n v="1"/>
    <n v="0"/>
  </r>
  <r>
    <x v="51"/>
    <n v="17638"/>
    <x v="2379"/>
    <s v="AVMX1-15371"/>
    <d v="2020-08-11T19:00:00"/>
    <x v="2757"/>
    <n v="200"/>
    <n v="1"/>
    <n v="0"/>
  </r>
  <r>
    <x v="51"/>
    <n v="17939"/>
    <x v="2380"/>
    <s v="AVMX1-13278"/>
    <d v="2020-09-15T19:00:00"/>
    <x v="2758"/>
    <n v="200"/>
    <n v="1"/>
    <n v="0"/>
  </r>
  <r>
    <x v="51"/>
    <n v="6558"/>
    <x v="2381"/>
    <s v="AVMX1-13841"/>
    <d v="2016-04-30T11:00:00"/>
    <x v="2759"/>
    <n v="200"/>
    <n v="1"/>
    <n v="0"/>
  </r>
  <r>
    <x v="51"/>
    <n v="22136"/>
    <x v="2382"/>
    <s v="AVMX1-17912"/>
    <d v="2022-08-03T15:00:00"/>
    <x v="2760"/>
    <n v="1000"/>
    <n v="1"/>
    <n v="0"/>
  </r>
  <r>
    <x v="51"/>
    <n v="5244"/>
    <x v="2383"/>
    <s v="AVMX1-12929"/>
    <d v="2015-09-15T04:00:00"/>
    <x v="2761"/>
    <n v="200"/>
    <n v="1"/>
    <n v="0"/>
  </r>
  <r>
    <x v="51"/>
    <n v="1963"/>
    <x v="2384"/>
    <s v="AVMX1-11769"/>
    <d v="2014-06-11T18:00:00"/>
    <x v="2762"/>
    <n v="200"/>
    <n v="1"/>
    <n v="0"/>
  </r>
  <r>
    <x v="51"/>
    <n v="10835"/>
    <x v="2385"/>
    <s v="AVMX1-13844"/>
    <d v="2017-12-15T09:00:00"/>
    <x v="2763"/>
    <n v="200"/>
    <n v="1"/>
    <n v="0"/>
  </r>
  <r>
    <x v="51"/>
    <n v="13347"/>
    <x v="2386"/>
    <s v="AVMX1-18440"/>
    <d v="2018-12-26T00:00:00"/>
    <x v="2764"/>
    <n v="200"/>
    <n v="1"/>
    <n v="0"/>
  </r>
  <r>
    <x v="51"/>
    <n v="16367"/>
    <x v="2387"/>
    <s v="AVMX1-12249"/>
    <d v="2020-02-15T17:00:00"/>
    <x v="2765"/>
    <n v="200"/>
    <n v="1"/>
    <n v="0"/>
  </r>
  <r>
    <x v="51"/>
    <n v="2327"/>
    <x v="2388"/>
    <s v="AVMX1-24020"/>
    <d v="2014-05-03T21:00:00"/>
    <x v="2766"/>
    <n v="200"/>
    <n v="1"/>
    <n v="0"/>
  </r>
  <r>
    <x v="51"/>
    <n v="719"/>
    <x v="2389"/>
    <s v="AVMX1-13296"/>
    <d v="2014-05-03T21:00:00"/>
    <x v="2767"/>
    <n v="200"/>
    <n v="1"/>
    <n v="0"/>
  </r>
  <r>
    <x v="51"/>
    <n v="18380"/>
    <x v="2390"/>
    <s v="AVMX1-13013"/>
    <d v="2020-11-06T08:00:00"/>
    <x v="2768"/>
    <n v="1000"/>
    <n v="1"/>
    <n v="0"/>
  </r>
  <r>
    <x v="51"/>
    <n v="6512"/>
    <x v="2391"/>
    <s v="KIOSKAV-KID8087"/>
    <d v="2016-04-15T04:00:00"/>
    <x v="2769"/>
    <n v="200"/>
    <n v="1"/>
    <n v="0"/>
  </r>
  <r>
    <x v="51"/>
    <n v="11381"/>
    <x v="2392"/>
    <s v="KIOSKAV-HICJ7DF"/>
    <d v="2018-04-13T19:00:00"/>
    <x v="2770"/>
    <n v="200"/>
    <n v="1"/>
    <n v="0"/>
  </r>
  <r>
    <x v="51"/>
    <n v="745"/>
    <x v="2393"/>
    <s v="AVMX1-7061"/>
    <d v="2014-05-03T21:00:00"/>
    <x v="2771"/>
    <n v="200"/>
    <n v="1"/>
    <n v="0"/>
  </r>
  <r>
    <x v="51"/>
    <n v="16522"/>
    <x v="2394"/>
    <s v="AVMX1-14154"/>
    <d v="2020-02-23T17:00:00"/>
    <x v="2772"/>
    <n v="200"/>
    <n v="1"/>
    <n v="0"/>
  </r>
  <r>
    <x v="51"/>
    <n v="6349"/>
    <x v="2395"/>
    <s v="AVMX1-13749"/>
    <d v="2016-03-26T04:00:00"/>
    <x v="2773"/>
    <n v="200"/>
    <n v="1"/>
    <n v="0"/>
  </r>
  <r>
    <x v="51"/>
    <n v="22514"/>
    <x v="2396"/>
    <s v="AVMX1-KID1682"/>
    <d v="2022-10-01T15:00:00"/>
    <x v="2774"/>
    <n v="1000"/>
    <n v="1"/>
    <n v="0"/>
  </r>
  <r>
    <x v="51"/>
    <n v="1975"/>
    <x v="2397"/>
    <s v="AVMX1-19978"/>
    <d v="2014-05-04T11:00:00"/>
    <x v="2775"/>
    <n v="200"/>
    <n v="1"/>
    <n v="0"/>
  </r>
  <r>
    <x v="51"/>
    <n v="2075"/>
    <x v="2398"/>
    <s v="AVMX1-24803"/>
    <d v="2014-05-03T21:00:00"/>
    <x v="2776"/>
    <n v="200"/>
    <n v="1"/>
    <n v="0"/>
  </r>
  <r>
    <x v="51"/>
    <n v="14017"/>
    <x v="2399"/>
    <s v="AVMX1-18437"/>
    <d v="2019-04-10T19:00:00"/>
    <x v="2777"/>
    <n v="200"/>
    <n v="1"/>
    <n v="0"/>
  </r>
  <r>
    <x v="51"/>
    <n v="15701"/>
    <x v="2400"/>
    <s v="AVMX1-19979"/>
    <d v="2019-10-10T04:00:00"/>
    <x v="2778"/>
    <n v="200"/>
    <n v="1"/>
    <n v="0"/>
  </r>
  <r>
    <x v="51"/>
    <n v="16591"/>
    <x v="2401"/>
    <s v="AVMX1-21378"/>
    <d v="2020-03-07T01:00:00"/>
    <x v="2779"/>
    <n v="200"/>
    <n v="1"/>
    <n v="0"/>
  </r>
  <r>
    <x v="51"/>
    <n v="5701"/>
    <x v="2402"/>
    <s v="AVMX1-7950"/>
    <d v="2015-12-08T08:00:00"/>
    <x v="2780"/>
    <n v="200"/>
    <n v="1"/>
    <n v="0"/>
  </r>
  <r>
    <x v="51"/>
    <n v="2266"/>
    <x v="2403"/>
    <s v="AVMX1-7105"/>
    <d v="2014-05-04T04:00:00"/>
    <x v="2781"/>
    <n v="200"/>
    <n v="1"/>
    <n v="0"/>
  </r>
  <r>
    <x v="51"/>
    <n v="19112"/>
    <x v="2404"/>
    <s v="AVMX1-24018"/>
    <d v="2021-04-02T02:00:00"/>
    <x v="2782"/>
    <n v="1000"/>
    <n v="1"/>
    <n v="0"/>
  </r>
  <r>
    <x v="51"/>
    <n v="20817"/>
    <x v="2405"/>
    <s v="AVMX1-11770"/>
    <d v="2022-01-11T17:00:00"/>
    <x v="2783"/>
    <n v="1000"/>
    <n v="1"/>
    <n v="0"/>
  </r>
  <r>
    <x v="51"/>
    <n v="698"/>
    <x v="2406"/>
    <s v="AVMX1-KID556"/>
    <d v="2014-09-09T18:00:00"/>
    <x v="2784"/>
    <n v="200"/>
    <n v="1"/>
    <n v="0"/>
  </r>
  <r>
    <x v="51"/>
    <n v="1866"/>
    <x v="2407"/>
    <s v="AVMX1-7891"/>
    <d v="2014-05-04T11:00:00"/>
    <x v="2785"/>
    <n v="200"/>
    <n v="1"/>
    <n v="0"/>
  </r>
  <r>
    <x v="51"/>
    <n v="1803"/>
    <x v="2408"/>
    <s v="AVMX1-23219"/>
    <d v="2014-05-06T05:00:00"/>
    <x v="2786"/>
    <n v="200"/>
    <n v="1"/>
    <n v="0"/>
  </r>
  <r>
    <x v="51"/>
    <n v="1744"/>
    <x v="2409"/>
    <s v="AVMX1-6608"/>
    <d v="2014-05-04T18:00:00"/>
    <x v="2787"/>
    <n v="200"/>
    <n v="1"/>
    <n v="0"/>
  </r>
  <r>
    <x v="51"/>
    <n v="13493"/>
    <x v="2410"/>
    <s v="AVMX1-12240"/>
    <d v="2019-01-25T09:00:00"/>
    <x v="2788"/>
    <n v="200"/>
    <n v="1"/>
    <n v="0"/>
  </r>
  <r>
    <x v="51"/>
    <n v="5231"/>
    <x v="2411"/>
    <s v="AVMX1-11768"/>
    <d v="2015-09-10T04:00:00"/>
    <x v="2789"/>
    <n v="200"/>
    <n v="1"/>
    <n v="0"/>
  </r>
  <r>
    <x v="51"/>
    <n v="5231"/>
    <x v="2411"/>
    <s v="AVMX1-12927"/>
    <d v="2015-09-10T04:00:00"/>
    <x v="2790"/>
    <n v="200"/>
    <n v="1"/>
    <n v="0"/>
  </r>
  <r>
    <x v="51"/>
    <n v="9930"/>
    <x v="2412"/>
    <s v="AVMX1-15429"/>
    <d v="2017-08-15T11:00:00"/>
    <x v="2791"/>
    <n v="200"/>
    <n v="1"/>
    <n v="0"/>
  </r>
  <r>
    <x v="51"/>
    <n v="17988"/>
    <x v="2413"/>
    <s v="AVMX1-24806"/>
    <d v="2020-09-16T05:00:00"/>
    <x v="2792"/>
    <n v="200"/>
    <n v="1"/>
    <n v="0"/>
  </r>
  <r>
    <x v="51"/>
    <n v="17876"/>
    <x v="2414"/>
    <s v="AVMX1-KID2223"/>
    <d v="2020-09-23T02:00:00"/>
    <x v="2793"/>
    <n v="200"/>
    <n v="1"/>
    <n v="0"/>
  </r>
  <r>
    <x v="51"/>
    <n v="5135"/>
    <x v="2415"/>
    <s v="AVMX1-13012"/>
    <d v="2015-08-25T11:00:00"/>
    <x v="2794"/>
    <n v="200"/>
    <n v="1"/>
    <n v="0"/>
  </r>
  <r>
    <x v="51"/>
    <n v="6026"/>
    <x v="2416"/>
    <s v="AVMX1-KID9820"/>
    <d v="2016-01-27T16:00:00"/>
    <x v="2795"/>
    <n v="200"/>
    <n v="1"/>
    <n v="0"/>
  </r>
  <r>
    <x v="51"/>
    <n v="20363"/>
    <x v="2417"/>
    <s v="AVMX1-23220"/>
    <d v="2021-10-25T22:00:00"/>
    <x v="2796"/>
    <n v="1000"/>
    <n v="1"/>
    <n v="0"/>
  </r>
  <r>
    <x v="51"/>
    <n v="4782"/>
    <x v="2418"/>
    <s v="AVMX1-11772"/>
    <d v="2015-06-16T04:00:00"/>
    <x v="2797"/>
    <n v="200"/>
    <n v="1"/>
    <n v="0"/>
  </r>
  <r>
    <x v="51"/>
    <n v="2135"/>
    <x v="2419"/>
    <s v="AVMX1-KID10664"/>
    <d v="2014-05-05T01:00:00"/>
    <x v="2798"/>
    <n v="200"/>
    <n v="1"/>
    <n v="0"/>
  </r>
  <r>
    <x v="51"/>
    <n v="20528"/>
    <x v="2420"/>
    <s v="AVMX1-15286"/>
    <d v="2021-11-16T09:00:00"/>
    <x v="2799"/>
    <n v="1000"/>
    <n v="0"/>
    <n v="0"/>
  </r>
  <r>
    <x v="51"/>
    <n v="5042"/>
    <x v="2421"/>
    <s v="AVMX1-15287"/>
    <d v="2015-08-11T04:00:00"/>
    <x v="2800"/>
    <n v="200"/>
    <n v="0"/>
    <n v="0"/>
  </r>
  <r>
    <x v="52"/>
    <n v="16819"/>
    <x v="2422"/>
    <s v="AVMX1-22316"/>
    <d v="2020-03-31T18:00:00"/>
    <x v="2801"/>
    <n v="200"/>
    <n v="1"/>
    <n v="0"/>
  </r>
  <r>
    <x v="52"/>
    <n v="16819"/>
    <x v="2422"/>
    <s v="AVMX1-24278"/>
    <d v="2020-03-31T18:00:00"/>
    <x v="2802"/>
    <n v="200"/>
    <n v="1"/>
    <n v="0"/>
  </r>
  <r>
    <x v="52"/>
    <n v="4715"/>
    <x v="2423"/>
    <s v="AVMX1-18371"/>
    <d v="2015-05-29T00:00:00"/>
    <x v="2803"/>
    <n v="200"/>
    <n v="1"/>
    <n v="0"/>
  </r>
  <r>
    <x v="53"/>
    <n v="12175"/>
    <x v="2424"/>
    <s v="AVMX1-18203"/>
    <d v="2018-07-13T14:00:00"/>
    <x v="2804"/>
    <n v="200"/>
    <n v="1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  <r>
    <x v="54"/>
    <m/>
    <x v="2425"/>
    <m/>
    <m/>
    <x v="2805"/>
    <n v="2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0A13F-FB96-3048-A756-75956467D581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50" firstHeaderRow="1" firstDataRow="1" firstDataCol="1"/>
  <pivotFields count="9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sd="0"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axis="axisRow" showAll="0">
      <items count="2427"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2205"/>
        <item x="2206"/>
        <item x="2207"/>
        <item x="2208"/>
        <item x="2209"/>
        <item x="2210"/>
        <item x="2211"/>
        <item x="2212"/>
        <item x="2213"/>
        <item x="2214"/>
        <item x="985"/>
        <item x="986"/>
        <item x="987"/>
        <item x="793"/>
        <item x="794"/>
        <item x="988"/>
        <item x="2215"/>
        <item x="2216"/>
        <item x="2217"/>
        <item x="2218"/>
        <item x="2219"/>
        <item x="2220"/>
        <item x="2221"/>
        <item x="989"/>
        <item x="990"/>
        <item x="795"/>
        <item x="991"/>
        <item x="992"/>
        <item x="993"/>
        <item x="994"/>
        <item x="995"/>
        <item x="996"/>
        <item x="997"/>
        <item x="837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998"/>
        <item x="999"/>
        <item x="1000"/>
        <item x="1001"/>
        <item x="1002"/>
        <item x="1003"/>
        <item x="792"/>
        <item x="2254"/>
        <item x="2255"/>
        <item x="2048"/>
        <item x="2256"/>
        <item x="2257"/>
        <item x="2258"/>
        <item x="2259"/>
        <item x="1004"/>
        <item x="1005"/>
        <item x="1006"/>
        <item x="1007"/>
        <item x="1008"/>
        <item x="2260"/>
        <item x="2261"/>
        <item x="2262"/>
        <item x="2263"/>
        <item x="2264"/>
        <item x="2265"/>
        <item x="2266"/>
        <item x="2267"/>
        <item x="2268"/>
        <item x="2269"/>
        <item x="1009"/>
        <item x="1010"/>
        <item x="1011"/>
        <item x="1012"/>
        <item x="1013"/>
        <item x="2270"/>
        <item x="2271"/>
        <item x="2272"/>
        <item x="2273"/>
        <item x="2274"/>
        <item x="2275"/>
        <item x="2276"/>
        <item x="2277"/>
        <item x="2278"/>
        <item x="2279"/>
        <item x="796"/>
        <item x="797"/>
        <item x="1456"/>
        <item x="1457"/>
        <item x="798"/>
        <item x="1629"/>
        <item x="79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372"/>
        <item x="2373"/>
        <item x="2374"/>
        <item x="2292"/>
        <item x="2293"/>
        <item x="2294"/>
        <item x="2295"/>
        <item x="2296"/>
        <item x="2297"/>
        <item x="2298"/>
        <item x="2299"/>
        <item x="2300"/>
        <item x="2049"/>
        <item x="838"/>
        <item x="839"/>
        <item x="840"/>
        <item x="641"/>
        <item x="2050"/>
        <item x="1594"/>
        <item x="1527"/>
        <item x="1458"/>
        <item x="1024"/>
        <item x="1025"/>
        <item x="1418"/>
        <item x="1459"/>
        <item x="1460"/>
        <item x="1388"/>
        <item x="1528"/>
        <item x="2051"/>
        <item x="1376"/>
        <item x="841"/>
        <item x="1630"/>
        <item x="2375"/>
        <item x="1419"/>
        <item x="1461"/>
        <item x="1163"/>
        <item x="1462"/>
        <item x="2311"/>
        <item x="1420"/>
        <item x="1272"/>
        <item x="2328"/>
        <item x="1631"/>
        <item x="529"/>
        <item x="642"/>
        <item x="2329"/>
        <item x="2036"/>
        <item x="1273"/>
        <item x="643"/>
        <item x="2376"/>
        <item x="2377"/>
        <item x="1632"/>
        <item x="1529"/>
        <item x="1530"/>
        <item x="1531"/>
        <item x="2052"/>
        <item x="2378"/>
        <item x="2379"/>
        <item x="2053"/>
        <item x="530"/>
        <item x="531"/>
        <item x="1389"/>
        <item x="1633"/>
        <item x="1016"/>
        <item x="1634"/>
        <item x="1635"/>
        <item x="1421"/>
        <item x="2343"/>
        <item x="2344"/>
        <item x="644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636"/>
        <item x="1637"/>
        <item x="1532"/>
        <item x="1422"/>
        <item x="1423"/>
        <item x="1263"/>
        <item x="1638"/>
        <item x="1639"/>
        <item x="2301"/>
        <item x="1640"/>
        <item x="1641"/>
        <item x="1642"/>
        <item x="1643"/>
        <item x="1644"/>
        <item x="1645"/>
        <item x="2345"/>
        <item x="1463"/>
        <item x="1646"/>
        <item x="532"/>
        <item x="533"/>
        <item x="534"/>
        <item x="535"/>
        <item x="1647"/>
        <item x="1648"/>
        <item x="1649"/>
        <item x="1650"/>
        <item x="645"/>
        <item x="646"/>
        <item x="647"/>
        <item x="536"/>
        <item x="537"/>
        <item x="1412"/>
        <item x="1413"/>
        <item x="538"/>
        <item x="539"/>
        <item x="540"/>
        <item x="1651"/>
        <item x="1652"/>
        <item x="1274"/>
        <item x="1146"/>
        <item x="648"/>
        <item x="2054"/>
        <item x="2055"/>
        <item x="1164"/>
        <item x="1165"/>
        <item x="1166"/>
        <item x="842"/>
        <item x="843"/>
        <item x="844"/>
        <item x="845"/>
        <item x="846"/>
        <item x="649"/>
        <item x="650"/>
        <item x="651"/>
        <item x="652"/>
        <item x="653"/>
        <item x="1533"/>
        <item x="1653"/>
        <item x="1654"/>
        <item x="654"/>
        <item x="1655"/>
        <item x="1656"/>
        <item x="1657"/>
        <item x="1658"/>
        <item x="2056"/>
        <item x="2057"/>
        <item x="2058"/>
        <item x="1659"/>
        <item x="2422"/>
        <item x="655"/>
        <item x="2059"/>
        <item x="2060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28"/>
        <item x="1390"/>
        <item x="2302"/>
        <item x="2303"/>
        <item x="2304"/>
        <item x="656"/>
        <item x="657"/>
        <item x="658"/>
        <item x="659"/>
        <item x="660"/>
        <item x="661"/>
        <item x="1534"/>
        <item x="1535"/>
        <item x="1536"/>
        <item x="2305"/>
        <item x="662"/>
        <item x="663"/>
        <item x="664"/>
        <item x="665"/>
        <item x="666"/>
        <item x="1525"/>
        <item x="1464"/>
        <item x="1465"/>
        <item x="1466"/>
        <item x="667"/>
        <item x="668"/>
        <item x="669"/>
        <item x="1391"/>
        <item x="670"/>
        <item x="2061"/>
        <item x="1392"/>
        <item x="1393"/>
        <item x="1394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1660"/>
        <item x="1661"/>
        <item x="1662"/>
        <item x="671"/>
        <item x="1395"/>
        <item x="801"/>
        <item x="1663"/>
        <item x="2380"/>
        <item x="1467"/>
        <item x="1468"/>
        <item x="1275"/>
        <item x="1276"/>
        <item x="672"/>
        <item x="541"/>
        <item x="1664"/>
        <item x="1026"/>
        <item x="2381"/>
        <item x="1537"/>
        <item x="1027"/>
        <item x="1028"/>
        <item x="1029"/>
        <item x="1277"/>
        <item x="673"/>
        <item x="674"/>
        <item x="675"/>
        <item x="676"/>
        <item x="1665"/>
        <item x="2382"/>
        <item x="677"/>
        <item x="542"/>
        <item x="2312"/>
        <item x="1278"/>
        <item x="543"/>
        <item x="544"/>
        <item x="1666"/>
        <item x="1279"/>
        <item x="2037"/>
        <item x="1469"/>
        <item x="1470"/>
        <item x="1667"/>
        <item x="2383"/>
        <item x="1668"/>
        <item x="1669"/>
        <item x="1280"/>
        <item x="1264"/>
        <item x="2330"/>
        <item x="1670"/>
        <item x="545"/>
        <item x="1017"/>
        <item x="2384"/>
        <item x="2062"/>
        <item x="2063"/>
        <item x="859"/>
        <item x="1265"/>
        <item x="1538"/>
        <item x="137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2064"/>
        <item x="2065"/>
        <item x="2066"/>
        <item x="2067"/>
        <item x="2346"/>
        <item x="546"/>
        <item x="1147"/>
        <item x="1539"/>
        <item x="1540"/>
        <item x="1541"/>
        <item x="1542"/>
        <item x="1030"/>
        <item x="1031"/>
        <item x="2068"/>
        <item x="1671"/>
        <item x="802"/>
        <item x="803"/>
        <item x="1672"/>
        <item x="1595"/>
        <item x="1673"/>
        <item x="2385"/>
        <item x="1674"/>
        <item x="1281"/>
        <item x="547"/>
        <item x="548"/>
        <item x="2307"/>
        <item x="1211"/>
        <item x="1212"/>
        <item x="1282"/>
        <item x="1283"/>
        <item x="1284"/>
        <item x="1285"/>
        <item x="1675"/>
        <item x="860"/>
        <item x="1286"/>
        <item x="1287"/>
        <item x="1288"/>
        <item x="1289"/>
        <item x="1290"/>
        <item x="1291"/>
        <item x="1292"/>
        <item x="1293"/>
        <item x="1676"/>
        <item x="678"/>
        <item x="1257"/>
        <item x="1258"/>
        <item x="1677"/>
        <item x="1678"/>
        <item x="1679"/>
        <item x="1680"/>
        <item x="1681"/>
        <item x="861"/>
        <item x="1682"/>
        <item x="1471"/>
        <item x="1472"/>
        <item x="1424"/>
        <item x="1683"/>
        <item x="1596"/>
        <item x="1597"/>
        <item x="1032"/>
        <item x="2386"/>
        <item x="679"/>
        <item x="1543"/>
        <item x="1544"/>
        <item x="1396"/>
        <item x="1397"/>
        <item x="1684"/>
        <item x="1178"/>
        <item x="549"/>
        <item x="1685"/>
        <item x="1686"/>
        <item x="862"/>
        <item x="863"/>
        <item x="864"/>
        <item x="1014"/>
        <item x="865"/>
        <item x="866"/>
        <item x="867"/>
        <item x="868"/>
        <item x="869"/>
        <item x="870"/>
        <item x="871"/>
        <item x="872"/>
        <item x="873"/>
        <item x="874"/>
        <item x="1179"/>
        <item x="1180"/>
        <item x="1181"/>
        <item x="875"/>
        <item x="1687"/>
        <item x="1688"/>
        <item x="2069"/>
        <item x="2070"/>
        <item x="2071"/>
        <item x="550"/>
        <item x="551"/>
        <item x="552"/>
        <item x="1033"/>
        <item x="1689"/>
        <item x="1690"/>
        <item x="2347"/>
        <item x="876"/>
        <item x="680"/>
        <item x="681"/>
        <item x="1691"/>
        <item x="1034"/>
        <item x="877"/>
        <item x="682"/>
        <item x="2072"/>
        <item x="2073"/>
        <item x="2074"/>
        <item x="2075"/>
        <item x="2076"/>
        <item x="2077"/>
        <item x="878"/>
        <item x="962"/>
        <item x="169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035"/>
        <item x="1036"/>
        <item x="1294"/>
        <item x="1213"/>
        <item x="1214"/>
        <item x="1215"/>
        <item x="1216"/>
        <item x="2078"/>
        <item x="2079"/>
        <item x="2080"/>
        <item x="2387"/>
        <item x="1473"/>
        <item x="1693"/>
        <item x="1694"/>
        <item x="1378"/>
        <item x="1037"/>
        <item x="553"/>
        <item x="1695"/>
        <item x="1474"/>
        <item x="1148"/>
        <item x="879"/>
        <item x="2038"/>
        <item x="1598"/>
        <item x="2388"/>
        <item x="1696"/>
        <item x="1425"/>
        <item x="1545"/>
        <item x="1599"/>
        <item x="1600"/>
        <item x="1250"/>
        <item x="1038"/>
        <item x="880"/>
        <item x="1235"/>
        <item x="2081"/>
        <item x="1697"/>
        <item x="1546"/>
        <item x="1547"/>
        <item x="1548"/>
        <item x="1549"/>
        <item x="1550"/>
        <item x="1551"/>
        <item x="1698"/>
        <item x="881"/>
        <item x="1699"/>
        <item x="1426"/>
        <item x="2389"/>
        <item x="1601"/>
        <item x="1475"/>
        <item x="1700"/>
        <item x="1701"/>
        <item x="554"/>
        <item x="2348"/>
        <item x="2349"/>
        <item x="2350"/>
        <item x="2351"/>
        <item x="2352"/>
        <item x="1552"/>
        <item x="1702"/>
        <item x="2313"/>
        <item x="1703"/>
        <item x="1236"/>
        <item x="963"/>
        <item x="1251"/>
        <item x="1237"/>
        <item x="1704"/>
        <item x="555"/>
        <item x="2082"/>
        <item x="2390"/>
        <item x="1705"/>
        <item x="1476"/>
        <item x="1706"/>
        <item x="1477"/>
        <item x="882"/>
        <item x="2391"/>
        <item x="883"/>
        <item x="1707"/>
        <item x="884"/>
        <item x="1553"/>
        <item x="1554"/>
        <item x="683"/>
        <item x="556"/>
        <item x="1708"/>
        <item x="1709"/>
        <item x="1710"/>
        <item x="1453"/>
        <item x="1454"/>
        <item x="1455"/>
        <item x="1711"/>
        <item x="1478"/>
        <item x="2331"/>
        <item x="804"/>
        <item x="684"/>
        <item x="885"/>
        <item x="2083"/>
        <item x="886"/>
        <item x="887"/>
        <item x="1712"/>
        <item x="1713"/>
        <item x="1714"/>
        <item x="2039"/>
        <item x="1715"/>
        <item x="888"/>
        <item x="1018"/>
        <item x="1479"/>
        <item x="1555"/>
        <item x="1716"/>
        <item x="1717"/>
        <item x="889"/>
        <item x="1718"/>
        <item x="1719"/>
        <item x="2084"/>
        <item x="1295"/>
        <item x="1720"/>
        <item x="805"/>
        <item x="1556"/>
        <item x="1721"/>
        <item x="1722"/>
        <item x="1129"/>
        <item x="890"/>
        <item x="891"/>
        <item x="892"/>
        <item x="1723"/>
        <item x="2392"/>
        <item x="1724"/>
        <item x="1725"/>
        <item x="1726"/>
        <item x="1727"/>
        <item x="1427"/>
        <item x="1728"/>
        <item x="557"/>
        <item x="2393"/>
        <item x="2394"/>
        <item x="1296"/>
        <item x="1729"/>
        <item x="1149"/>
        <item x="1150"/>
        <item x="1730"/>
        <item x="1039"/>
        <item x="1731"/>
        <item x="558"/>
        <item x="559"/>
        <item x="1428"/>
        <item x="1732"/>
        <item x="1602"/>
        <item x="1603"/>
        <item x="1429"/>
        <item x="1604"/>
        <item x="1605"/>
        <item x="1266"/>
        <item x="1733"/>
        <item x="1734"/>
        <item x="1735"/>
        <item x="1557"/>
        <item x="560"/>
        <item x="1297"/>
        <item x="2085"/>
        <item x="893"/>
        <item x="1298"/>
        <item x="1736"/>
        <item x="2395"/>
        <item x="1299"/>
        <item x="1737"/>
        <item x="685"/>
        <item x="806"/>
        <item x="807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1738"/>
        <item x="1040"/>
        <item x="1041"/>
        <item x="686"/>
        <item x="1042"/>
        <item x="1019"/>
        <item x="561"/>
        <item x="1739"/>
        <item x="1740"/>
        <item x="894"/>
        <item x="1043"/>
        <item x="2040"/>
        <item x="562"/>
        <item x="1044"/>
        <item x="1045"/>
        <item x="895"/>
        <item x="1430"/>
        <item x="1480"/>
        <item x="563"/>
        <item x="1300"/>
        <item x="564"/>
        <item x="687"/>
        <item x="1741"/>
        <item x="565"/>
        <item x="566"/>
        <item x="567"/>
        <item x="568"/>
        <item x="1742"/>
        <item x="688"/>
        <item x="689"/>
        <item x="1743"/>
        <item x="1606"/>
        <item x="1301"/>
        <item x="1744"/>
        <item x="1745"/>
        <item x="1746"/>
        <item x="896"/>
        <item x="1046"/>
        <item x="1558"/>
        <item x="1047"/>
        <item x="1048"/>
        <item x="1747"/>
        <item x="1748"/>
        <item x="1749"/>
        <item x="1750"/>
        <item x="1559"/>
        <item x="1751"/>
        <item x="1752"/>
        <item x="2396"/>
        <item x="1753"/>
        <item x="2086"/>
        <item x="1414"/>
        <item x="897"/>
        <item x="1020"/>
        <item x="1415"/>
        <item x="569"/>
        <item x="1754"/>
        <item x="690"/>
        <item x="898"/>
        <item x="570"/>
        <item x="1302"/>
        <item x="899"/>
        <item x="1755"/>
        <item x="571"/>
        <item x="900"/>
        <item x="901"/>
        <item x="902"/>
        <item x="572"/>
        <item x="573"/>
        <item x="574"/>
        <item x="903"/>
        <item x="1607"/>
        <item x="904"/>
        <item x="2397"/>
        <item x="575"/>
        <item x="1303"/>
        <item x="2087"/>
        <item x="576"/>
        <item x="1049"/>
        <item x="1050"/>
        <item x="691"/>
        <item x="692"/>
        <item x="693"/>
        <item x="1756"/>
        <item x="1304"/>
        <item x="1305"/>
        <item x="2088"/>
        <item x="1757"/>
        <item x="1758"/>
        <item x="2089"/>
        <item x="577"/>
        <item x="2090"/>
        <item x="1051"/>
        <item x="1052"/>
        <item x="1053"/>
        <item x="1431"/>
        <item x="1432"/>
        <item x="1433"/>
        <item x="1434"/>
        <item x="1435"/>
        <item x="2398"/>
        <item x="808"/>
        <item x="1608"/>
        <item x="578"/>
        <item x="1759"/>
        <item x="1760"/>
        <item x="1761"/>
        <item x="1762"/>
        <item x="694"/>
        <item x="695"/>
        <item x="1054"/>
        <item x="1763"/>
        <item x="1764"/>
        <item x="1238"/>
        <item x="809"/>
        <item x="1765"/>
        <item x="2399"/>
        <item x="2400"/>
        <item x="1436"/>
        <item x="1766"/>
        <item x="1767"/>
        <item x="1768"/>
        <item x="1769"/>
        <item x="1770"/>
        <item x="1771"/>
        <item x="1481"/>
        <item x="579"/>
        <item x="580"/>
        <item x="1772"/>
        <item x="1773"/>
        <item x="1774"/>
        <item x="1775"/>
        <item x="1776"/>
        <item x="1777"/>
        <item x="2314"/>
        <item x="2315"/>
        <item x="2316"/>
        <item x="2317"/>
        <item x="1778"/>
        <item x="581"/>
        <item x="2091"/>
        <item x="696"/>
        <item x="582"/>
        <item x="1779"/>
        <item x="1780"/>
        <item x="583"/>
        <item x="584"/>
        <item x="1306"/>
        <item x="2092"/>
        <item x="810"/>
        <item x="1781"/>
        <item x="2401"/>
        <item x="811"/>
        <item x="1782"/>
        <item x="1247"/>
        <item x="1248"/>
        <item x="1379"/>
        <item x="1055"/>
        <item x="1056"/>
        <item x="1057"/>
        <item x="1058"/>
        <item x="1437"/>
        <item x="1783"/>
        <item x="1784"/>
        <item x="1785"/>
        <item x="1786"/>
        <item x="1787"/>
        <item x="1560"/>
        <item x="1561"/>
        <item x="2093"/>
        <item x="2094"/>
        <item x="2095"/>
        <item x="2096"/>
        <item x="2097"/>
        <item x="2098"/>
        <item x="2099"/>
        <item x="2100"/>
        <item x="2101"/>
        <item x="1562"/>
        <item x="1307"/>
        <item x="1308"/>
        <item x="1788"/>
        <item x="1482"/>
        <item x="2318"/>
        <item x="1789"/>
        <item x="1790"/>
        <item x="2402"/>
        <item x="2403"/>
        <item x="1563"/>
        <item x="1564"/>
        <item x="1791"/>
        <item x="1792"/>
        <item x="1483"/>
        <item x="1484"/>
        <item x="1793"/>
        <item x="1794"/>
        <item x="905"/>
        <item x="2332"/>
        <item x="2333"/>
        <item x="2334"/>
        <item x="2335"/>
        <item x="1059"/>
        <item x="1795"/>
        <item x="1796"/>
        <item x="812"/>
        <item x="2102"/>
        <item x="1485"/>
        <item x="1486"/>
        <item x="1797"/>
        <item x="1798"/>
        <item x="697"/>
        <item x="906"/>
        <item x="1151"/>
        <item x="1799"/>
        <item x="1800"/>
        <item x="1801"/>
        <item x="1802"/>
        <item x="698"/>
        <item x="1060"/>
        <item x="699"/>
        <item x="1609"/>
        <item x="1610"/>
        <item x="1611"/>
        <item x="1612"/>
        <item x="1613"/>
        <item x="700"/>
        <item x="2103"/>
        <item x="1309"/>
        <item x="2336"/>
        <item x="2337"/>
        <item x="1310"/>
        <item x="701"/>
        <item x="1311"/>
        <item x="1312"/>
        <item x="964"/>
        <item x="1217"/>
        <item x="907"/>
        <item x="908"/>
        <item x="1061"/>
        <item x="909"/>
        <item x="1062"/>
        <item x="910"/>
        <item x="911"/>
        <item x="1803"/>
        <item x="702"/>
        <item x="1565"/>
        <item x="1566"/>
        <item x="1567"/>
        <item x="1218"/>
        <item x="1804"/>
        <item x="912"/>
        <item x="1568"/>
        <item x="585"/>
        <item x="586"/>
        <item x="24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587"/>
        <item x="1816"/>
        <item x="1817"/>
        <item x="588"/>
        <item x="1818"/>
        <item x="1614"/>
        <item x="1063"/>
        <item x="1819"/>
        <item x="1820"/>
        <item x="703"/>
        <item x="913"/>
        <item x="1821"/>
        <item x="1239"/>
        <item x="704"/>
        <item x="705"/>
        <item x="706"/>
        <item x="2319"/>
        <item x="1822"/>
        <item x="1823"/>
        <item x="813"/>
        <item x="589"/>
        <item x="2104"/>
        <item x="2105"/>
        <item x="590"/>
        <item x="1398"/>
        <item x="1615"/>
        <item x="1824"/>
        <item x="1825"/>
        <item x="1064"/>
        <item x="1826"/>
        <item x="1065"/>
        <item x="182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1487"/>
        <item x="1828"/>
        <item x="707"/>
        <item x="1569"/>
        <item x="1399"/>
        <item x="1400"/>
        <item x="1401"/>
        <item x="1240"/>
        <item x="591"/>
        <item x="708"/>
        <item x="1829"/>
        <item x="1830"/>
        <item x="1831"/>
        <item x="1570"/>
        <item x="1571"/>
        <item x="1832"/>
        <item x="1833"/>
        <item x="1572"/>
        <item x="965"/>
        <item x="1834"/>
        <item x="2106"/>
        <item x="914"/>
        <item x="2107"/>
        <item x="2108"/>
        <item x="1313"/>
        <item x="1835"/>
        <item x="709"/>
        <item x="1314"/>
        <item x="2109"/>
        <item x="814"/>
        <item x="1438"/>
        <item x="1315"/>
        <item x="710"/>
        <item x="711"/>
        <item x="1267"/>
        <item x="2353"/>
        <item x="2110"/>
        <item x="712"/>
        <item x="592"/>
        <item x="915"/>
        <item x="713"/>
        <item x="1252"/>
        <item x="966"/>
        <item x="916"/>
        <item x="1836"/>
        <item x="1837"/>
        <item x="714"/>
        <item x="1066"/>
        <item x="1838"/>
        <item x="1839"/>
        <item x="1840"/>
        <item x="1439"/>
        <item x="1067"/>
        <item x="1068"/>
        <item x="2041"/>
        <item x="2405"/>
        <item x="1069"/>
        <item x="917"/>
        <item x="918"/>
        <item x="1841"/>
        <item x="1842"/>
        <item x="1843"/>
        <item x="715"/>
        <item x="716"/>
        <item x="1070"/>
        <item x="1071"/>
        <item x="1072"/>
        <item x="1073"/>
        <item x="1074"/>
        <item x="1075"/>
        <item x="593"/>
        <item x="1844"/>
        <item x="1076"/>
        <item x="2111"/>
        <item x="1268"/>
        <item x="1269"/>
        <item x="1845"/>
        <item x="919"/>
        <item x="1440"/>
        <item x="2354"/>
        <item x="815"/>
        <item x="1077"/>
        <item x="1078"/>
        <item x="1079"/>
        <item x="1846"/>
        <item x="1847"/>
        <item x="2112"/>
        <item x="920"/>
        <item x="1488"/>
        <item x="921"/>
        <item x="1848"/>
        <item x="1021"/>
        <item x="594"/>
        <item x="922"/>
        <item x="717"/>
        <item x="1241"/>
        <item x="1253"/>
        <item x="1242"/>
        <item x="1849"/>
        <item x="816"/>
        <item x="718"/>
        <item x="1573"/>
        <item x="1574"/>
        <item x="1489"/>
        <item x="1080"/>
        <item x="2355"/>
        <item x="1850"/>
        <item x="719"/>
        <item x="720"/>
        <item x="1152"/>
        <item x="1153"/>
        <item x="1316"/>
        <item x="1317"/>
        <item x="1851"/>
        <item x="1852"/>
        <item x="1853"/>
        <item x="1854"/>
        <item x="2320"/>
        <item x="2406"/>
        <item x="721"/>
        <item x="967"/>
        <item x="1855"/>
        <item x="1318"/>
        <item x="1856"/>
        <item x="817"/>
        <item x="1857"/>
        <item x="1243"/>
        <item x="722"/>
        <item x="1858"/>
        <item x="1859"/>
        <item x="1860"/>
        <item x="1861"/>
        <item x="723"/>
        <item x="724"/>
        <item x="2113"/>
        <item x="2114"/>
        <item x="2115"/>
        <item x="1575"/>
        <item x="1081"/>
        <item x="1862"/>
        <item x="1380"/>
        <item x="1863"/>
        <item x="1864"/>
        <item x="1865"/>
        <item x="1219"/>
        <item x="1220"/>
        <item x="595"/>
        <item x="1154"/>
        <item x="2116"/>
        <item x="923"/>
        <item x="924"/>
        <item x="925"/>
        <item x="2117"/>
        <item x="1490"/>
        <item x="1866"/>
        <item x="2321"/>
        <item x="1867"/>
        <item x="2118"/>
        <item x="1868"/>
        <item x="1869"/>
        <item x="596"/>
        <item x="1870"/>
        <item x="1871"/>
        <item x="2338"/>
        <item x="2339"/>
        <item x="2340"/>
        <item x="2341"/>
        <item x="2342"/>
        <item x="1872"/>
        <item x="1616"/>
        <item x="1254"/>
        <item x="1873"/>
        <item x="725"/>
        <item x="726"/>
        <item x="1491"/>
        <item x="1319"/>
        <item x="1320"/>
        <item x="1874"/>
        <item x="1875"/>
        <item x="1876"/>
        <item x="1877"/>
        <item x="2042"/>
        <item x="727"/>
        <item x="728"/>
        <item x="2356"/>
        <item x="1492"/>
        <item x="1082"/>
        <item x="1878"/>
        <item x="597"/>
        <item x="1321"/>
        <item x="1493"/>
        <item x="1494"/>
        <item x="1879"/>
        <item x="818"/>
        <item x="598"/>
        <item x="729"/>
        <item x="926"/>
        <item x="730"/>
        <item x="1083"/>
        <item x="1084"/>
        <item x="1085"/>
        <item x="927"/>
        <item x="1381"/>
        <item x="1495"/>
        <item x="1496"/>
        <item x="928"/>
        <item x="1441"/>
        <item x="2119"/>
        <item x="2120"/>
        <item x="2121"/>
        <item x="2122"/>
        <item x="2123"/>
        <item x="2124"/>
        <item x="1221"/>
        <item x="1222"/>
        <item x="1223"/>
        <item x="1086"/>
        <item x="599"/>
        <item x="600"/>
        <item x="601"/>
        <item x="2357"/>
        <item x="1880"/>
        <item x="1881"/>
        <item x="2358"/>
        <item x="2359"/>
        <item x="929"/>
        <item x="1322"/>
        <item x="1323"/>
        <item x="1324"/>
        <item x="1325"/>
        <item x="1326"/>
        <item x="1327"/>
        <item x="1522"/>
        <item x="1328"/>
        <item x="1882"/>
        <item x="930"/>
        <item x="1087"/>
        <item x="2125"/>
        <item x="731"/>
        <item x="1883"/>
        <item x="931"/>
        <item x="1088"/>
        <item x="1089"/>
        <item x="732"/>
        <item x="1090"/>
        <item x="1884"/>
        <item x="1885"/>
        <item x="1886"/>
        <item x="1887"/>
        <item x="1888"/>
        <item x="1889"/>
        <item x="733"/>
        <item x="2126"/>
        <item x="1890"/>
        <item x="1891"/>
        <item x="1402"/>
        <item x="1403"/>
        <item x="819"/>
        <item x="1576"/>
        <item x="602"/>
        <item x="2407"/>
        <item x="734"/>
        <item x="2127"/>
        <item x="968"/>
        <item x="1892"/>
        <item x="1893"/>
        <item x="2408"/>
        <item x="603"/>
        <item x="2409"/>
        <item x="1497"/>
        <item x="1894"/>
        <item x="2410"/>
        <item x="2360"/>
        <item x="1091"/>
        <item x="1329"/>
        <item x="735"/>
        <item x="736"/>
        <item x="1330"/>
        <item x="1244"/>
        <item x="1092"/>
        <item x="1895"/>
        <item x="1896"/>
        <item x="604"/>
        <item x="605"/>
        <item x="1897"/>
        <item x="1898"/>
        <item x="2128"/>
        <item x="1331"/>
        <item x="2129"/>
        <item x="1523"/>
        <item x="737"/>
        <item x="1899"/>
        <item x="1900"/>
        <item x="606"/>
        <item x="2361"/>
        <item x="1332"/>
        <item x="932"/>
        <item x="933"/>
        <item x="934"/>
        <item x="2130"/>
        <item x="2131"/>
        <item x="2132"/>
        <item x="2133"/>
        <item x="2134"/>
        <item x="1224"/>
        <item x="1093"/>
        <item x="1094"/>
        <item x="1095"/>
        <item x="1901"/>
        <item x="2322"/>
        <item x="1184"/>
        <item x="1185"/>
        <item x="1902"/>
        <item x="1903"/>
        <item x="1904"/>
        <item x="1905"/>
        <item x="1906"/>
        <item x="1907"/>
        <item x="1908"/>
        <item x="1909"/>
        <item x="1910"/>
        <item x="738"/>
        <item x="1911"/>
        <item x="1912"/>
        <item x="1913"/>
        <item x="739"/>
        <item x="740"/>
        <item x="1333"/>
        <item x="2135"/>
        <item x="2043"/>
        <item x="1577"/>
        <item x="1914"/>
        <item x="1578"/>
        <item x="935"/>
        <item x="1915"/>
        <item x="2411"/>
        <item x="1916"/>
        <item x="1917"/>
        <item x="1155"/>
        <item x="2362"/>
        <item x="607"/>
        <item x="741"/>
        <item x="1249"/>
        <item x="2136"/>
        <item x="1526"/>
        <item x="1918"/>
        <item x="2308"/>
        <item x="2309"/>
        <item x="1334"/>
        <item x="608"/>
        <item x="609"/>
        <item x="1919"/>
        <item x="742"/>
        <item x="743"/>
        <item x="1442"/>
        <item x="1920"/>
        <item x="1921"/>
        <item x="1922"/>
        <item x="744"/>
        <item x="936"/>
        <item x="2363"/>
        <item x="2364"/>
        <item x="1923"/>
        <item x="1335"/>
        <item x="610"/>
        <item x="2137"/>
        <item x="1096"/>
        <item x="1097"/>
        <item x="2138"/>
        <item x="2139"/>
        <item x="2140"/>
        <item x="2141"/>
        <item x="1924"/>
        <item x="1336"/>
        <item x="1617"/>
        <item x="1579"/>
        <item x="1580"/>
        <item x="2142"/>
        <item x="1925"/>
        <item x="745"/>
        <item x="2365"/>
        <item x="820"/>
        <item x="1404"/>
        <item x="1498"/>
        <item x="1499"/>
        <item x="2143"/>
        <item x="2412"/>
        <item x="1416"/>
        <item x="1926"/>
        <item x="1098"/>
        <item x="746"/>
        <item x="747"/>
        <item x="2413"/>
        <item x="1927"/>
        <item x="2144"/>
        <item x="1337"/>
        <item x="1255"/>
        <item x="937"/>
        <item x="2366"/>
        <item x="2145"/>
        <item x="2146"/>
        <item x="1259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1338"/>
        <item x="1339"/>
        <item x="1340"/>
        <item x="1341"/>
        <item x="1342"/>
        <item x="1343"/>
        <item x="1344"/>
        <item x="1928"/>
        <item x="1345"/>
        <item x="1346"/>
        <item x="1929"/>
        <item x="611"/>
        <item x="612"/>
        <item x="613"/>
        <item x="1930"/>
        <item x="1581"/>
        <item x="938"/>
        <item x="614"/>
        <item x="1260"/>
        <item x="1500"/>
        <item x="1501"/>
        <item x="2414"/>
        <item x="1931"/>
        <item x="748"/>
        <item x="1932"/>
        <item x="1933"/>
        <item x="749"/>
        <item x="2147"/>
        <item x="2148"/>
        <item x="2149"/>
        <item x="1934"/>
        <item x="2150"/>
        <item x="2044"/>
        <item x="2415"/>
        <item x="1405"/>
        <item x="1406"/>
        <item x="2151"/>
        <item x="2152"/>
        <item x="2153"/>
        <item x="939"/>
        <item x="1935"/>
        <item x="1618"/>
        <item x="1443"/>
        <item x="1347"/>
        <item x="1348"/>
        <item x="1936"/>
        <item x="1937"/>
        <item x="1938"/>
        <item x="2367"/>
        <item x="2368"/>
        <item x="2154"/>
        <item x="2423"/>
        <item x="1502"/>
        <item x="1099"/>
        <item x="1100"/>
        <item x="1101"/>
        <item x="1102"/>
        <item x="1261"/>
        <item x="1262"/>
        <item x="1103"/>
        <item x="1104"/>
        <item x="1503"/>
        <item x="2047"/>
        <item x="1504"/>
        <item x="1105"/>
        <item x="1410"/>
        <item x="1188"/>
        <item x="1411"/>
        <item x="821"/>
        <item x="750"/>
        <item x="751"/>
        <item x="615"/>
        <item x="2155"/>
        <item x="822"/>
        <item x="1939"/>
        <item x="2416"/>
        <item x="1407"/>
        <item x="1940"/>
        <item x="1941"/>
        <item x="1942"/>
        <item x="1943"/>
        <item x="1944"/>
        <item x="1408"/>
        <item x="1444"/>
        <item x="1015"/>
        <item x="2156"/>
        <item x="2157"/>
        <item x="1945"/>
        <item x="1349"/>
        <item x="1106"/>
        <item x="1619"/>
        <item x="2158"/>
        <item x="616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350"/>
        <item x="1351"/>
        <item x="1352"/>
        <item x="1353"/>
        <item x="617"/>
        <item x="1620"/>
        <item x="1621"/>
        <item x="752"/>
        <item x="1946"/>
        <item x="823"/>
        <item x="753"/>
        <item x="754"/>
        <item x="755"/>
        <item x="756"/>
        <item x="1947"/>
        <item x="2159"/>
        <item x="2160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354"/>
        <item x="1355"/>
        <item x="1356"/>
        <item x="1357"/>
        <item x="2161"/>
        <item x="824"/>
        <item x="2323"/>
        <item x="2324"/>
        <item x="2325"/>
        <item x="2326"/>
        <item x="2327"/>
        <item x="1245"/>
        <item x="1107"/>
        <item x="757"/>
        <item x="1108"/>
        <item x="1622"/>
        <item x="1109"/>
        <item x="940"/>
        <item x="941"/>
        <item x="942"/>
        <item x="758"/>
        <item x="759"/>
        <item x="1948"/>
        <item x="1949"/>
        <item x="1950"/>
        <item x="618"/>
        <item x="1951"/>
        <item x="619"/>
        <item x="2162"/>
        <item x="620"/>
        <item x="1952"/>
        <item x="1953"/>
        <item x="1358"/>
        <item x="1156"/>
        <item x="621"/>
        <item x="1505"/>
        <item x="943"/>
        <item x="944"/>
        <item x="945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1157"/>
        <item x="1506"/>
        <item x="1359"/>
        <item x="760"/>
        <item x="2163"/>
        <item x="1182"/>
        <item x="1954"/>
        <item x="1246"/>
        <item x="1110"/>
        <item x="1360"/>
        <item x="946"/>
        <item x="1111"/>
        <item x="1112"/>
        <item x="2164"/>
        <item x="1582"/>
        <item x="1955"/>
        <item x="2165"/>
        <item x="1956"/>
        <item x="622"/>
        <item x="1145"/>
        <item x="1445"/>
        <item x="761"/>
        <item x="762"/>
        <item x="1382"/>
        <item x="1957"/>
        <item x="1958"/>
        <item x="1959"/>
        <item x="1507"/>
        <item x="1508"/>
        <item x="1509"/>
        <item x="947"/>
        <item x="1510"/>
        <item x="1583"/>
        <item x="825"/>
        <item x="826"/>
        <item x="2166"/>
        <item x="763"/>
        <item x="764"/>
        <item x="1960"/>
        <item x="948"/>
        <item x="765"/>
        <item x="766"/>
        <item x="2310"/>
        <item x="1623"/>
        <item x="1961"/>
        <item x="1962"/>
        <item x="1963"/>
        <item x="623"/>
        <item x="1584"/>
        <item x="1585"/>
        <item x="827"/>
        <item x="828"/>
        <item x="829"/>
        <item x="1417"/>
        <item x="1189"/>
        <item x="1586"/>
        <item x="1587"/>
        <item x="2167"/>
        <item x="1588"/>
        <item x="1589"/>
        <item x="1113"/>
        <item x="949"/>
        <item x="1964"/>
        <item x="1965"/>
        <item x="1966"/>
        <item x="1967"/>
        <item x="1968"/>
        <item x="1969"/>
        <item x="1383"/>
        <item x="1384"/>
        <item x="830"/>
        <item x="1970"/>
        <item x="767"/>
        <item x="1971"/>
        <item x="1972"/>
        <item x="2417"/>
        <item x="1114"/>
        <item x="950"/>
        <item x="951"/>
        <item x="952"/>
        <item x="1115"/>
        <item x="768"/>
        <item x="2168"/>
        <item x="1446"/>
        <item x="1973"/>
        <item x="1511"/>
        <item x="1974"/>
        <item x="1590"/>
        <item x="2169"/>
        <item x="769"/>
        <item x="770"/>
        <item x="771"/>
        <item x="2045"/>
        <item x="2170"/>
        <item x="1975"/>
        <item x="772"/>
        <item x="1976"/>
        <item x="1225"/>
        <item x="1447"/>
        <item x="773"/>
        <item x="774"/>
        <item x="1116"/>
        <item x="1117"/>
        <item x="1977"/>
        <item x="1978"/>
        <item x="1512"/>
        <item x="775"/>
        <item x="1158"/>
        <item x="1591"/>
        <item x="776"/>
        <item x="1592"/>
        <item x="777"/>
        <item x="1256"/>
        <item x="831"/>
        <item x="1979"/>
        <item x="1159"/>
        <item x="1513"/>
        <item x="1514"/>
        <item x="1515"/>
        <item x="1980"/>
        <item x="1981"/>
        <item x="1982"/>
        <item x="1516"/>
        <item x="1517"/>
        <item x="1518"/>
        <item x="1983"/>
        <item x="1624"/>
        <item x="624"/>
        <item x="625"/>
        <item x="778"/>
        <item x="2171"/>
        <item x="2172"/>
        <item x="2173"/>
        <item x="1984"/>
        <item x="832"/>
        <item x="833"/>
        <item x="1625"/>
        <item x="779"/>
        <item x="1985"/>
        <item x="1986"/>
        <item x="1987"/>
        <item x="1988"/>
        <item x="1989"/>
        <item x="1990"/>
        <item x="1991"/>
        <item x="1992"/>
        <item x="1118"/>
        <item x="2174"/>
        <item x="1409"/>
        <item x="1385"/>
        <item x="1993"/>
        <item x="834"/>
        <item x="1361"/>
        <item x="1119"/>
        <item x="1994"/>
        <item x="626"/>
        <item x="627"/>
        <item x="1270"/>
        <item x="780"/>
        <item x="1120"/>
        <item x="1226"/>
        <item x="2175"/>
        <item x="2176"/>
        <item x="2046"/>
        <item x="1362"/>
        <item x="1363"/>
        <item x="1995"/>
        <item x="1227"/>
        <item x="1228"/>
        <item x="1996"/>
        <item x="953"/>
        <item x="1997"/>
        <item x="1998"/>
        <item x="2177"/>
        <item x="1519"/>
        <item x="628"/>
        <item x="629"/>
        <item x="1999"/>
        <item x="2418"/>
        <item x="2178"/>
        <item x="1593"/>
        <item x="1626"/>
        <item x="1627"/>
        <item x="2179"/>
        <item x="2000"/>
        <item x="2001"/>
        <item x="2002"/>
        <item x="2003"/>
        <item x="2004"/>
        <item x="2005"/>
        <item x="2180"/>
        <item x="2006"/>
        <item x="1121"/>
        <item x="2007"/>
        <item x="1520"/>
        <item x="2181"/>
        <item x="2182"/>
        <item x="2183"/>
        <item x="1122"/>
        <item x="1123"/>
        <item x="954"/>
        <item x="955"/>
        <item x="1364"/>
        <item x="2184"/>
        <item x="2008"/>
        <item x="2009"/>
        <item x="2010"/>
        <item x="2011"/>
        <item x="969"/>
        <item x="2185"/>
        <item x="2369"/>
        <item x="2012"/>
        <item x="781"/>
        <item x="956"/>
        <item x="1628"/>
        <item x="1448"/>
        <item x="1449"/>
        <item x="1450"/>
        <item x="2370"/>
        <item x="2013"/>
        <item x="2014"/>
        <item x="2015"/>
        <item x="970"/>
        <item x="2016"/>
        <item x="2186"/>
        <item x="1229"/>
        <item x="1230"/>
        <item x="1231"/>
        <item x="1232"/>
        <item x="1233"/>
        <item x="2419"/>
        <item x="2017"/>
        <item x="2018"/>
        <item x="2019"/>
        <item x="2020"/>
        <item x="2021"/>
        <item x="957"/>
        <item x="2022"/>
        <item x="2187"/>
        <item x="2188"/>
        <item x="1365"/>
        <item x="2023"/>
        <item x="2189"/>
        <item x="2190"/>
        <item x="958"/>
        <item x="2024"/>
        <item x="2025"/>
        <item x="2420"/>
        <item x="1366"/>
        <item x="1124"/>
        <item x="1022"/>
        <item x="1023"/>
        <item x="2026"/>
        <item x="2027"/>
        <item x="1367"/>
        <item x="2028"/>
        <item x="1524"/>
        <item x="2191"/>
        <item x="630"/>
        <item x="1451"/>
        <item x="835"/>
        <item x="1386"/>
        <item x="1387"/>
        <item x="1368"/>
        <item x="1369"/>
        <item x="1370"/>
        <item x="1371"/>
        <item x="1125"/>
        <item x="1126"/>
        <item x="1160"/>
        <item x="1161"/>
        <item x="1162"/>
        <item x="2192"/>
        <item x="2193"/>
        <item x="2194"/>
        <item x="2195"/>
        <item x="2029"/>
        <item x="2030"/>
        <item x="2031"/>
        <item x="2032"/>
        <item x="2196"/>
        <item x="2197"/>
        <item x="2198"/>
        <item x="1183"/>
        <item x="1186"/>
        <item x="1187"/>
        <item x="2199"/>
        <item x="1521"/>
        <item x="2200"/>
        <item x="631"/>
        <item x="632"/>
        <item x="2201"/>
        <item x="2424"/>
        <item x="633"/>
        <item x="634"/>
        <item x="635"/>
        <item x="782"/>
        <item x="783"/>
        <item x="784"/>
        <item x="785"/>
        <item x="786"/>
        <item x="787"/>
        <item x="636"/>
        <item x="637"/>
        <item x="2202"/>
        <item x="1127"/>
        <item x="638"/>
        <item x="639"/>
        <item x="1372"/>
        <item x="1452"/>
        <item x="2371"/>
        <item x="959"/>
        <item x="1373"/>
        <item x="960"/>
        <item x="788"/>
        <item x="1374"/>
        <item x="1375"/>
        <item x="789"/>
        <item x="640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1271"/>
        <item x="2421"/>
        <item x="800"/>
        <item x="2203"/>
        <item x="2204"/>
        <item x="2033"/>
        <item x="2034"/>
        <item x="2035"/>
        <item x="961"/>
        <item x="2306"/>
        <item x="790"/>
        <item x="791"/>
        <item x="836"/>
        <item x="1234"/>
        <item x="523"/>
        <item x="524"/>
        <item x="525"/>
        <item x="526"/>
        <item x="527"/>
        <item x="528"/>
        <item x="2425"/>
        <item t="default"/>
      </items>
    </pivotField>
    <pivotField showAll="0"/>
    <pivotField showAll="0"/>
    <pivotField dataField="1" showAll="0">
      <items count="2807">
        <item x="126"/>
        <item x="720"/>
        <item x="577"/>
        <item x="2520"/>
        <item x="970"/>
        <item x="1313"/>
        <item x="1405"/>
        <item x="2519"/>
        <item x="580"/>
        <item x="953"/>
        <item x="1454"/>
        <item x="1567"/>
        <item x="1821"/>
        <item x="1730"/>
        <item x="50"/>
        <item x="2331"/>
        <item x="70"/>
        <item x="95"/>
        <item x="49"/>
        <item x="1822"/>
        <item x="150"/>
        <item x="2266"/>
        <item x="1123"/>
        <item x="47"/>
        <item x="974"/>
        <item x="1281"/>
        <item x="1738"/>
        <item x="1710"/>
        <item x="430"/>
        <item x="2800"/>
        <item x="325"/>
        <item x="60"/>
        <item x="48"/>
        <item x="72"/>
        <item x="423"/>
        <item x="2707"/>
        <item x="2330"/>
        <item x="2628"/>
        <item x="209"/>
        <item x="1319"/>
        <item x="434"/>
        <item x="41"/>
        <item x="979"/>
        <item x="74"/>
        <item x="954"/>
        <item x="2740"/>
        <item x="2258"/>
        <item x="81"/>
        <item x="1261"/>
        <item x="1734"/>
        <item x="160"/>
        <item x="71"/>
        <item x="322"/>
        <item x="1722"/>
        <item x="2282"/>
        <item x="1977"/>
        <item x="1430"/>
        <item x="59"/>
        <item x="1085"/>
        <item x="562"/>
        <item x="2272"/>
        <item x="312"/>
        <item x="2021"/>
        <item x="82"/>
        <item x="1461"/>
        <item x="1593"/>
        <item x="1114"/>
        <item x="1549"/>
        <item x="425"/>
        <item x="2485"/>
        <item x="1640"/>
        <item x="2150"/>
        <item x="2201"/>
        <item x="79"/>
        <item x="1495"/>
        <item x="1946"/>
        <item x="387"/>
        <item x="2237"/>
        <item x="131"/>
        <item x="409"/>
        <item x="376"/>
        <item x="522"/>
        <item x="1621"/>
        <item x="2249"/>
        <item x="2193"/>
        <item x="2047"/>
        <item x="907"/>
        <item x="1493"/>
        <item x="2721"/>
        <item x="1915"/>
        <item x="1126"/>
        <item x="2283"/>
        <item x="452"/>
        <item x="2580"/>
        <item x="1415"/>
        <item x="1527"/>
        <item x="1100"/>
        <item x="414"/>
        <item x="582"/>
        <item x="2006"/>
        <item x="2169"/>
        <item x="424"/>
        <item x="363"/>
        <item x="56"/>
        <item x="2046"/>
        <item x="1310"/>
        <item x="2362"/>
        <item x="1971"/>
        <item x="2205"/>
        <item x="2457"/>
        <item x="374"/>
        <item x="1426"/>
        <item x="2319"/>
        <item x="152"/>
        <item x="61"/>
        <item x="2022"/>
        <item x="973"/>
        <item x="2350"/>
        <item x="2287"/>
        <item x="2504"/>
        <item x="2208"/>
        <item x="2281"/>
        <item x="1066"/>
        <item x="415"/>
        <item x="69"/>
        <item x="2701"/>
        <item x="2170"/>
        <item x="1739"/>
        <item x="688"/>
        <item x="377"/>
        <item x="64"/>
        <item x="1122"/>
        <item x="2271"/>
        <item x="581"/>
        <item x="1250"/>
        <item x="1911"/>
        <item x="2703"/>
        <item x="2291"/>
        <item x="1418"/>
        <item x="483"/>
        <item x="706"/>
        <item x="1435"/>
        <item x="485"/>
        <item x="1403"/>
        <item x="1594"/>
        <item x="1586"/>
        <item x="43"/>
        <item x="2154"/>
        <item x="1256"/>
        <item x="397"/>
        <item x="375"/>
        <item x="952"/>
        <item x="2216"/>
        <item x="186"/>
        <item x="714"/>
        <item x="2262"/>
        <item x="1550"/>
        <item x="570"/>
        <item x="2469"/>
        <item x="195"/>
        <item x="429"/>
        <item x="1501"/>
        <item x="2280"/>
        <item x="904"/>
        <item x="2098"/>
        <item x="520"/>
        <item x="2061"/>
        <item x="1099"/>
        <item x="410"/>
        <item x="576"/>
        <item x="2739"/>
        <item x="1999"/>
        <item x="413"/>
        <item x="2178"/>
        <item x="2317"/>
        <item x="624"/>
        <item x="1429"/>
        <item x="2704"/>
        <item x="1649"/>
        <item x="2164"/>
        <item x="149"/>
        <item x="1428"/>
        <item x="451"/>
        <item x="427"/>
        <item x="2323"/>
        <item x="1411"/>
        <item x="1225"/>
        <item x="338"/>
        <item x="1109"/>
        <item x="965"/>
        <item x="246"/>
        <item x="281"/>
        <item x="417"/>
        <item x="2175"/>
        <item x="2343"/>
        <item x="2781"/>
        <item x="2501"/>
        <item x="2016"/>
        <item x="2166"/>
        <item x="2038"/>
        <item x="431"/>
        <item x="408"/>
        <item x="1112"/>
        <item x="368"/>
        <item x="2028"/>
        <item x="2257"/>
        <item x="295"/>
        <item x="1323"/>
        <item x="2648"/>
        <item x="2431"/>
        <item x="202"/>
        <item x="455"/>
        <item x="2268"/>
        <item x="2256"/>
        <item x="90"/>
        <item x="411"/>
        <item x="1986"/>
        <item x="2036"/>
        <item x="1973"/>
        <item x="1212"/>
        <item x="2196"/>
        <item x="2116"/>
        <item x="2587"/>
        <item x="533"/>
        <item x="523"/>
        <item x="362"/>
        <item x="2102"/>
        <item x="40"/>
        <item x="2090"/>
        <item x="1406"/>
        <item x="313"/>
        <item x="2614"/>
        <item x="2359"/>
        <item x="1966"/>
        <item x="65"/>
        <item x="2156"/>
        <item x="127"/>
        <item x="941"/>
        <item x="1317"/>
        <item x="1058"/>
        <item x="80"/>
        <item x="2191"/>
        <item x="445"/>
        <item x="2051"/>
        <item x="1407"/>
        <item x="2097"/>
        <item x="2488"/>
        <item x="29"/>
        <item x="407"/>
        <item x="555"/>
        <item x="2715"/>
        <item x="2035"/>
        <item x="2560"/>
        <item x="617"/>
        <item x="2322"/>
        <item x="406"/>
        <item x="2563"/>
        <item x="2627"/>
        <item x="1506"/>
        <item x="277"/>
        <item x="1052"/>
        <item x="818"/>
        <item x="370"/>
        <item x="200"/>
        <item x="2772"/>
        <item x="527"/>
        <item x="2014"/>
        <item x="279"/>
        <item x="2713"/>
        <item x="550"/>
        <item x="1130"/>
        <item x="2235"/>
        <item x="83"/>
        <item x="229"/>
        <item x="1241"/>
        <item x="2310"/>
        <item x="1257"/>
        <item x="1528"/>
        <item x="2062"/>
        <item x="1526"/>
        <item x="326"/>
        <item x="2225"/>
        <item x="1638"/>
        <item x="1286"/>
        <item x="66"/>
        <item x="2372"/>
        <item x="2333"/>
        <item x="2590"/>
        <item x="1413"/>
        <item x="2318"/>
        <item x="1700"/>
        <item x="2507"/>
        <item x="1065"/>
        <item x="2182"/>
        <item x="1410"/>
        <item x="1015"/>
        <item x="1529"/>
        <item x="248"/>
        <item x="1424"/>
        <item x="2096"/>
        <item x="2290"/>
        <item x="232"/>
        <item x="245"/>
        <item x="2321"/>
        <item x="280"/>
        <item x="480"/>
        <item x="1221"/>
        <item x="151"/>
        <item x="297"/>
        <item x="2743"/>
        <item x="2227"/>
        <item x="158"/>
        <item x="1060"/>
        <item x="136"/>
        <item x="908"/>
        <item x="156"/>
        <item x="2686"/>
        <item x="1083"/>
        <item x="1417"/>
        <item x="2712"/>
        <item x="369"/>
        <item x="2788"/>
        <item x="2239"/>
        <item x="2799"/>
        <item x="1846"/>
        <item x="2220"/>
        <item x="2218"/>
        <item x="1706"/>
        <item x="613"/>
        <item x="2076"/>
        <item x="2770"/>
        <item x="1064"/>
        <item x="2277"/>
        <item x="649"/>
        <item x="886"/>
        <item x="163"/>
        <item x="578"/>
        <item x="1651"/>
        <item x="2203"/>
        <item x="2539"/>
        <item x="1213"/>
        <item x="2145"/>
        <item x="547"/>
        <item x="1766"/>
        <item x="1224"/>
        <item x="261"/>
        <item x="98"/>
        <item x="2186"/>
        <item x="319"/>
        <item x="2151"/>
        <item x="2054"/>
        <item x="2439"/>
        <item x="2311"/>
        <item x="1460"/>
        <item x="2048"/>
        <item x="1995"/>
        <item x="2787"/>
        <item x="441"/>
        <item x="2089"/>
        <item x="1708"/>
        <item x="271"/>
        <item x="342"/>
        <item x="955"/>
        <item x="1600"/>
        <item x="2274"/>
        <item x="1425"/>
        <item x="220"/>
        <item x="1223"/>
        <item x="1728"/>
        <item x="365"/>
        <item x="495"/>
        <item x="1753"/>
        <item x="2250"/>
        <item x="2057"/>
        <item x="1183"/>
        <item x="1434"/>
        <item x="1723"/>
        <item x="1080"/>
        <item x="1131"/>
        <item x="511"/>
        <item x="1414"/>
        <item x="2108"/>
        <item x="1744"/>
        <item x="687"/>
        <item x="2711"/>
        <item x="2509"/>
        <item x="378"/>
        <item x="1363"/>
        <item x="1326"/>
        <item x="737"/>
        <item x="1496"/>
        <item x="327"/>
        <item x="1729"/>
        <item x="1264"/>
        <item x="514"/>
        <item x="1757"/>
        <item x="2585"/>
        <item x="2024"/>
        <item x="504"/>
        <item x="2747"/>
        <item x="239"/>
        <item x="1226"/>
        <item x="2130"/>
        <item x="640"/>
        <item x="39"/>
        <item x="2125"/>
        <item x="637"/>
        <item x="751"/>
        <item x="2092"/>
        <item x="2601"/>
        <item x="2342"/>
        <item x="2177"/>
        <item x="2773"/>
        <item x="2030"/>
        <item x="2060"/>
        <item x="2187"/>
        <item x="196"/>
        <item x="1745"/>
        <item x="963"/>
        <item x="2246"/>
        <item x="1095"/>
        <item x="1446"/>
        <item x="1084"/>
        <item x="2377"/>
        <item x="2797"/>
        <item x="1692"/>
        <item x="380"/>
        <item x="274"/>
        <item x="1325"/>
        <item x="1248"/>
        <item x="1330"/>
        <item x="1243"/>
        <item x="2700"/>
        <item x="146"/>
        <item x="2741"/>
        <item x="2742"/>
        <item x="2017"/>
        <item x="2211"/>
        <item x="367"/>
        <item x="2236"/>
        <item x="1320"/>
        <item x="2176"/>
        <item x="2598"/>
        <item x="395"/>
        <item x="572"/>
        <item x="35"/>
        <item x="76"/>
        <item x="1562"/>
        <item x="86"/>
        <item x="1467"/>
        <item x="618"/>
        <item x="482"/>
        <item x="2646"/>
        <item x="44"/>
        <item x="2100"/>
        <item x="2027"/>
        <item x="442"/>
        <item x="2710"/>
        <item x="310"/>
        <item x="1984"/>
        <item x="2073"/>
        <item x="2705"/>
        <item x="1420"/>
        <item x="1947"/>
        <item x="2106"/>
        <item x="1409"/>
        <item x="403"/>
        <item x="2163"/>
        <item x="1972"/>
        <item x="2402"/>
        <item x="262"/>
        <item x="2267"/>
        <item x="1421"/>
        <item x="1357"/>
        <item x="2126"/>
        <item x="2269"/>
        <item x="1075"/>
        <item x="2094"/>
        <item x="2416"/>
        <item x="2699"/>
        <item x="1208"/>
        <item x="914"/>
        <item x="2676"/>
        <item x="399"/>
        <item x="1076"/>
        <item x="1608"/>
        <item x="1258"/>
        <item x="204"/>
        <item x="2679"/>
        <item x="1334"/>
        <item x="382"/>
        <item x="361"/>
        <item x="360"/>
        <item x="266"/>
        <item x="269"/>
        <item x="2804"/>
        <item x="1262"/>
        <item x="528"/>
        <item x="1249"/>
        <item x="612"/>
        <item x="1204"/>
        <item x="1824"/>
        <item x="2213"/>
        <item x="1072"/>
        <item x="1525"/>
        <item x="157"/>
        <item x="2329"/>
        <item x="145"/>
        <item x="1560"/>
        <item x="2523"/>
        <item x="1968"/>
        <item x="2682"/>
        <item x="2569"/>
        <item x="185"/>
        <item x="249"/>
        <item x="335"/>
        <item x="793"/>
        <item x="711"/>
        <item x="2460"/>
        <item x="412"/>
        <item x="1552"/>
        <item x="625"/>
        <item x="2219"/>
        <item x="1848"/>
        <item x="848"/>
        <item x="1516"/>
        <item x="655"/>
        <item x="1401"/>
        <item x="1327"/>
        <item x="201"/>
        <item x="545"/>
        <item x="1125"/>
        <item x="1344"/>
        <item x="1637"/>
        <item x="2179"/>
        <item x="224"/>
        <item x="682"/>
        <item x="336"/>
        <item x="2685"/>
        <item x="2010"/>
        <item x="2158"/>
        <item x="2039"/>
        <item x="2217"/>
        <item x="458"/>
        <item x="2124"/>
        <item x="1583"/>
        <item x="2341"/>
        <item x="1514"/>
        <item x="141"/>
        <item x="138"/>
        <item x="2123"/>
        <item x="45"/>
        <item x="129"/>
        <item x="1358"/>
        <item x="54"/>
        <item x="2568"/>
        <item x="1888"/>
        <item x="1316"/>
        <item x="2226"/>
        <item x="1582"/>
        <item x="2289"/>
        <item x="225"/>
        <item x="2080"/>
        <item x="701"/>
        <item x="1754"/>
        <item x="1645"/>
        <item x="1881"/>
        <item x="346"/>
        <item x="2300"/>
        <item x="2778"/>
        <item x="2068"/>
        <item x="143"/>
        <item x="1093"/>
        <item x="189"/>
        <item x="1445"/>
        <item x="2221"/>
        <item x="2673"/>
        <item x="426"/>
        <item x="2093"/>
        <item x="1675"/>
        <item x="1044"/>
        <item x="2326"/>
        <item x="2768"/>
        <item x="206"/>
        <item x="1916"/>
        <item x="223"/>
        <item x="1533"/>
        <item x="1227"/>
        <item x="2157"/>
        <item x="1196"/>
        <item x="2578"/>
        <item x="347"/>
        <item x="1108"/>
        <item x="137"/>
        <item x="2247"/>
        <item x="2790"/>
        <item x="2748"/>
        <item x="1260"/>
        <item x="251"/>
        <item x="1229"/>
        <item x="551"/>
        <item x="2441"/>
        <item x="1548"/>
        <item x="2313"/>
        <item x="951"/>
        <item x="937"/>
        <item x="453"/>
        <item x="1967"/>
        <item x="1232"/>
        <item x="1669"/>
        <item x="2785"/>
        <item x="1536"/>
        <item x="2188"/>
        <item x="1315"/>
        <item x="1652"/>
        <item x="2105"/>
        <item x="2207"/>
        <item x="1419"/>
        <item x="2171"/>
        <item x="305"/>
        <item x="2379"/>
        <item x="454"/>
        <item x="1727"/>
        <item x="58"/>
        <item x="213"/>
        <item x="324"/>
        <item x="2540"/>
        <item x="2433"/>
        <item x="1439"/>
        <item x="2120"/>
        <item x="2645"/>
        <item x="1062"/>
        <item x="353"/>
        <item x="2050"/>
        <item x="710"/>
        <item x="2005"/>
        <item x="1035"/>
        <item x="2088"/>
        <item x="466"/>
        <item x="1804"/>
        <item x="1455"/>
        <item x="2455"/>
        <item x="1517"/>
        <item x="2557"/>
        <item x="1276"/>
        <item x="1994"/>
        <item x="2728"/>
        <item x="852"/>
        <item x="1976"/>
        <item x="1292"/>
        <item x="2561"/>
        <item x="2684"/>
        <item x="1253"/>
        <item x="456"/>
        <item x="1422"/>
        <item x="500"/>
        <item x="2232"/>
        <item x="2706"/>
        <item x="1827"/>
        <item x="1537"/>
        <item x="444"/>
        <item x="1701"/>
        <item x="1215"/>
        <item x="2624"/>
        <item x="2565"/>
        <item x="1519"/>
        <item x="2714"/>
        <item x="240"/>
        <item x="946"/>
        <item x="936"/>
        <item x="565"/>
        <item x="2099"/>
        <item x="1057"/>
        <item x="2065"/>
        <item x="331"/>
        <item x="1127"/>
        <item x="1917"/>
        <item x="1500"/>
        <item x="2140"/>
        <item x="364"/>
        <item x="1333"/>
        <item x="2146"/>
        <item x="2444"/>
        <item x="610"/>
        <item x="1837"/>
        <item x="2508"/>
        <item x="1071"/>
        <item x="676"/>
        <item x="37"/>
        <item x="2000"/>
        <item x="2753"/>
        <item x="814"/>
        <item x="2461"/>
        <item x="2674"/>
        <item x="1304"/>
        <item x="2011"/>
        <item x="1914"/>
        <item x="901"/>
        <item x="2104"/>
        <item x="932"/>
        <item x="2172"/>
        <item x="1735"/>
        <item x="2004"/>
        <item x="2117"/>
        <item x="2136"/>
        <item x="1240"/>
        <item x="323"/>
        <item x="516"/>
        <item x="448"/>
        <item x="1761"/>
        <item x="2755"/>
        <item x="2432"/>
        <item x="0"/>
        <item x="2243"/>
        <item x="1354"/>
        <item x="2570"/>
        <item x="1449"/>
        <item x="57"/>
        <item x="870"/>
        <item x="1900"/>
        <item x="1660"/>
        <item x="1039"/>
        <item x="73"/>
        <item x="474"/>
        <item x="2142"/>
        <item x="2720"/>
        <item x="1642"/>
        <item x="2244"/>
        <item x="1762"/>
        <item x="2618"/>
        <item x="2527"/>
        <item x="2007"/>
        <item x="2137"/>
        <item x="882"/>
        <item x="2259"/>
        <item x="1518"/>
        <item x="1263"/>
        <item x="42"/>
        <item x="2678"/>
        <item x="162"/>
        <item x="2018"/>
        <item x="1524"/>
        <item x="648"/>
        <item x="2241"/>
        <item x="476"/>
        <item x="275"/>
        <item x="481"/>
        <item x="2562"/>
        <item x="475"/>
        <item x="2369"/>
        <item x="2147"/>
        <item x="1332"/>
        <item x="1228"/>
        <item x="2442"/>
        <item x="68"/>
        <item x="332"/>
        <item x="899"/>
        <item x="252"/>
        <item x="2649"/>
        <item x="1110"/>
        <item x="2436"/>
        <item x="1291"/>
        <item x="1056"/>
        <item x="2210"/>
        <item x="959"/>
        <item x="620"/>
        <item x="1834"/>
        <item x="314"/>
        <item x="2349"/>
        <item x="1444"/>
        <item x="308"/>
        <item x="2118"/>
        <item x="2744"/>
        <item x="211"/>
        <item x="1790"/>
        <item x="2754"/>
        <item x="1180"/>
        <item x="85"/>
        <item x="148"/>
        <item x="208"/>
        <item x="2058"/>
        <item x="944"/>
        <item x="1718"/>
        <item x="1051"/>
        <item x="2779"/>
        <item x="2009"/>
        <item x="718"/>
        <item x="62"/>
        <item x="139"/>
        <item x="153"/>
        <item x="1440"/>
        <item x="564"/>
        <item x="1875"/>
        <item x="1067"/>
        <item x="315"/>
        <item x="2231"/>
        <item x="2681"/>
        <item x="473"/>
        <item x="653"/>
        <item x="1219"/>
        <item x="372"/>
        <item x="2071"/>
        <item x="531"/>
        <item x="2803"/>
        <item x="2288"/>
        <item x="1128"/>
        <item x="2192"/>
        <item x="383"/>
        <item x="235"/>
        <item x="2524"/>
        <item x="1329"/>
        <item x="2348"/>
        <item x="811"/>
        <item x="686"/>
        <item x="1218"/>
        <item x="2498"/>
        <item x="1565"/>
        <item x="435"/>
        <item x="2149"/>
        <item x="490"/>
        <item x="2070"/>
        <item x="2556"/>
        <item x="912"/>
        <item x="2492"/>
        <item x="1561"/>
        <item x="2095"/>
        <item x="1592"/>
        <item x="1736"/>
        <item x="534"/>
        <item x="1106"/>
        <item x="1531"/>
        <item x="207"/>
        <item x="1618"/>
        <item x="2214"/>
        <item x="419"/>
        <item x="2577"/>
        <item x="2619"/>
        <item x="1104"/>
        <item x="1538"/>
        <item x="978"/>
        <item x="1975"/>
        <item x="2600"/>
        <item x="2428"/>
        <item x="1802"/>
        <item x="2043"/>
        <item x="1584"/>
        <item x="881"/>
        <item x="1031"/>
        <item x="161"/>
        <item x="2134"/>
        <item x="945"/>
        <item x="2514"/>
        <item x="2119"/>
        <item x="2052"/>
        <item x="2733"/>
        <item x="267"/>
        <item x="1983"/>
        <item x="871"/>
        <item x="1672"/>
        <item x="38"/>
        <item x="389"/>
        <item x="1776"/>
        <item x="792"/>
        <item x="1805"/>
        <item x="2493"/>
        <item x="392"/>
        <item x="2491"/>
        <item x="1591"/>
        <item x="1400"/>
        <item x="2732"/>
        <item x="2448"/>
        <item x="2315"/>
        <item x="1693"/>
        <item x="2222"/>
        <item x="1829"/>
        <item x="1566"/>
        <item x="2465"/>
        <item x="433"/>
        <item x="1497"/>
        <item x="400"/>
        <item x="535"/>
        <item x="1474"/>
        <item x="446"/>
        <item x="457"/>
        <item x="619"/>
        <item x="2086"/>
        <item x="1216"/>
        <item x="2144"/>
        <item x="276"/>
        <item x="1442"/>
        <item x="1867"/>
        <item x="2367"/>
        <item x="1423"/>
        <item x="2138"/>
        <item x="707"/>
        <item x="2617"/>
        <item x="2724"/>
        <item x="247"/>
        <item x="2032"/>
        <item x="337"/>
        <item x="557"/>
        <item x="1079"/>
        <item x="2122"/>
        <item x="1041"/>
        <item x="2573"/>
        <item x="1347"/>
        <item x="2238"/>
        <item x="1866"/>
        <item x="1416"/>
        <item x="404"/>
        <item x="1585"/>
        <item x="1427"/>
        <item x="2041"/>
        <item x="2001"/>
        <item x="1451"/>
        <item x="665"/>
        <item x="418"/>
        <item x="1473"/>
        <item x="659"/>
        <item x="1842"/>
        <item x="333"/>
        <item x="1828"/>
        <item x="2152"/>
        <item x="1604"/>
        <item x="349"/>
        <item x="31"/>
        <item x="1760"/>
        <item x="2344"/>
        <item x="2625"/>
        <item x="1702"/>
        <item x="1207"/>
        <item x="1175"/>
        <item x="2248"/>
        <item x="1831"/>
        <item x="1032"/>
        <item x="2760"/>
        <item x="2738"/>
        <item x="1111"/>
        <item x="1768"/>
        <item x="2481"/>
        <item x="2459"/>
        <item x="1589"/>
        <item x="2745"/>
        <item x="2422"/>
        <item x="241"/>
        <item x="194"/>
        <item x="416"/>
        <item x="1698"/>
        <item x="147"/>
        <item x="2033"/>
        <item x="154"/>
        <item x="1868"/>
        <item x="1309"/>
        <item x="1644"/>
        <item x="858"/>
        <item x="2749"/>
        <item x="421"/>
        <item x="471"/>
        <item x="856"/>
        <item x="2129"/>
        <item x="398"/>
        <item x="1913"/>
        <item x="348"/>
        <item x="691"/>
        <item x="422"/>
        <item x="1396"/>
        <item x="260"/>
        <item x="713"/>
        <item x="797"/>
        <item x="2593"/>
        <item x="1049"/>
        <item x="1050"/>
        <item x="850"/>
        <item x="2503"/>
        <item x="343"/>
        <item x="2174"/>
        <item x="2530"/>
        <item x="1301"/>
        <item x="645"/>
        <item x="1682"/>
        <item x="2352"/>
        <item x="900"/>
        <item x="1092"/>
        <item x="750"/>
        <item x="632"/>
        <item x="1274"/>
        <item x="569"/>
        <item x="339"/>
        <item x="2133"/>
        <item x="1238"/>
        <item x="1105"/>
        <item x="187"/>
        <item x="1397"/>
        <item x="330"/>
        <item x="2731"/>
        <item x="2206"/>
        <item x="296"/>
        <item x="2752"/>
        <item x="2726"/>
        <item x="1307"/>
        <item x="829"/>
        <item x="2240"/>
        <item x="1998"/>
        <item x="2332"/>
        <item x="2671"/>
        <item x="524"/>
        <item x="1170"/>
        <item x="2079"/>
        <item x="2165"/>
        <item x="2127"/>
        <item x="1721"/>
        <item x="1353"/>
        <item x="1475"/>
        <item x="144"/>
        <item x="2234"/>
        <item x="309"/>
        <item x="521"/>
        <item x="2059"/>
        <item x="2506"/>
        <item x="1459"/>
        <item x="2415"/>
        <item x="1048"/>
        <item x="1312"/>
        <item x="1978"/>
        <item x="155"/>
        <item x="1595"/>
        <item x="78"/>
        <item x="1121"/>
        <item x="2796"/>
        <item x="278"/>
        <item x="1993"/>
        <item x="506"/>
        <item x="752"/>
        <item x="2320"/>
        <item x="1293"/>
        <item x="1308"/>
        <item x="799"/>
        <item x="2245"/>
        <item x="2642"/>
        <item x="428"/>
        <item x="855"/>
        <item x="2426"/>
        <item x="381"/>
        <item x="1598"/>
        <item x="2579"/>
        <item x="2584"/>
        <item x="1981"/>
        <item x="2110"/>
        <item x="1322"/>
        <item x="1554"/>
        <item x="1088"/>
        <item x="1038"/>
        <item x="1559"/>
        <item x="1086"/>
        <item x="298"/>
        <item x="1556"/>
        <item x="1045"/>
        <item x="621"/>
        <item x="1865"/>
        <item x="1116"/>
        <item x="2734"/>
        <item x="501"/>
        <item x="1115"/>
        <item x="2464"/>
        <item x="2702"/>
        <item x="831"/>
        <item x="1188"/>
        <item x="391"/>
        <item x="1580"/>
        <item x="558"/>
        <item x="1453"/>
        <item x="2467"/>
        <item x="2794"/>
        <item x="1479"/>
        <item x="231"/>
        <item x="537"/>
        <item x="1546"/>
        <item x="681"/>
        <item x="2494"/>
        <item x="2264"/>
        <item x="351"/>
        <item x="1639"/>
        <item x="2180"/>
        <item x="1443"/>
        <item x="1211"/>
        <item x="1653"/>
        <item x="2630"/>
        <item x="2199"/>
        <item x="1547"/>
        <item x="221"/>
        <item x="197"/>
        <item x="2462"/>
        <item x="674"/>
        <item x="1969"/>
        <item x="1433"/>
        <item x="813"/>
        <item x="2758"/>
        <item x="1936"/>
        <item x="191"/>
        <item x="184"/>
        <item x="218"/>
        <item x="2301"/>
        <item x="1830"/>
        <item x="135"/>
        <item x="1441"/>
        <item x="1643"/>
        <item x="1725"/>
        <item x="1022"/>
        <item x="1498"/>
        <item x="1686"/>
        <item x="1311"/>
        <item x="1717"/>
        <item x="1833"/>
        <item x="230"/>
        <item x="1251"/>
        <item x="2552"/>
        <item x="1512"/>
        <item x="2251"/>
        <item x="55"/>
        <item x="2784"/>
        <item x="1535"/>
        <item x="1034"/>
        <item x="2049"/>
        <item x="2687"/>
        <item x="2746"/>
        <item x="1704"/>
        <item x="385"/>
        <item x="2531"/>
        <item x="128"/>
        <item x="499"/>
        <item x="1412"/>
        <item x="2407"/>
        <item x="512"/>
        <item x="2302"/>
        <item x="2316"/>
        <item x="1832"/>
        <item x="1780"/>
        <item x="1456"/>
        <item x="106"/>
        <item x="806"/>
        <item x="1545"/>
        <item x="2424"/>
        <item x="366"/>
        <item x="1402"/>
        <item x="2410"/>
        <item x="1555"/>
        <item x="1287"/>
        <item x="2463"/>
        <item x="255"/>
        <item x="303"/>
        <item x="27"/>
        <item x="103"/>
        <item x="1054"/>
        <item x="2489"/>
        <item x="1687"/>
        <item x="1809"/>
        <item x="1889"/>
        <item x="853"/>
        <item x="950"/>
        <item x="1014"/>
        <item x="863"/>
        <item x="371"/>
        <item x="2801"/>
        <item x="2351"/>
        <item x="1599"/>
        <item x="2013"/>
        <item x="2198"/>
        <item x="938"/>
        <item x="219"/>
        <item x="566"/>
        <item x="2763"/>
        <item x="321"/>
        <item x="2470"/>
        <item x="2672"/>
        <item x="1614"/>
        <item x="2652"/>
        <item x="1321"/>
        <item x="379"/>
        <item x="966"/>
        <item x="1989"/>
        <item x="1573"/>
        <item x="2767"/>
        <item x="373"/>
        <item x="142"/>
        <item x="1661"/>
        <item x="2566"/>
        <item x="515"/>
        <item x="491"/>
        <item x="2653"/>
        <item x="2358"/>
        <item x="205"/>
        <item x="1351"/>
        <item x="432"/>
        <item x="800"/>
        <item x="1553"/>
        <item x="2555"/>
        <item x="998"/>
        <item x="2128"/>
        <item x="1616"/>
        <item x="484"/>
        <item x="1120"/>
        <item x="2780"/>
        <item x="1135"/>
        <item x="1996"/>
        <item x="842"/>
        <item x="2197"/>
        <item x="924"/>
        <item x="922"/>
        <item x="2338"/>
        <item x="1801"/>
        <item x="1724"/>
        <item x="507"/>
        <item x="948"/>
        <item x="920"/>
        <item x="2270"/>
        <item x="1688"/>
        <item x="1118"/>
        <item x="1750"/>
        <item x="1673"/>
        <item x="440"/>
        <item x="447"/>
        <item x="1777"/>
        <item x="2534"/>
        <item x="1568"/>
        <item x="51"/>
        <item x="2040"/>
        <item x="1683"/>
        <item x="503"/>
        <item x="1282"/>
        <item x="2553"/>
        <item x="212"/>
        <item x="1074"/>
        <item x="2420"/>
        <item x="1606"/>
        <item x="1328"/>
        <item x="33"/>
        <item x="719"/>
        <item x="2709"/>
        <item x="2037"/>
        <item x="1852"/>
        <item x="344"/>
        <item x="1764"/>
        <item x="1431"/>
        <item x="140"/>
        <item x="961"/>
        <item x="1812"/>
        <item x="1289"/>
        <item x="1452"/>
        <item x="708"/>
        <item x="1063"/>
        <item x="328"/>
        <item x="265"/>
        <item x="180"/>
        <item x="967"/>
        <item x="341"/>
        <item x="1047"/>
        <item x="2185"/>
        <item x="968"/>
        <item x="2591"/>
        <item x="2284"/>
        <item x="53"/>
        <item x="2572"/>
        <item x="2517"/>
        <item x="709"/>
        <item x="1098"/>
        <item x="2212"/>
        <item x="107"/>
        <item x="2791"/>
        <item x="1991"/>
        <item x="1069"/>
        <item x="2759"/>
        <item x="1494"/>
        <item x="2314"/>
        <item x="1597"/>
        <item x="699"/>
        <item x="1759"/>
        <item x="796"/>
        <item x="1910"/>
        <item x="2008"/>
        <item x="2756"/>
        <item x="672"/>
        <item x="1646"/>
        <item x="2375"/>
        <item x="2727"/>
        <item x="1851"/>
        <item x="644"/>
        <item x="1187"/>
        <item x="2487"/>
        <item x="526"/>
        <item x="2339"/>
        <item x="1040"/>
        <item x="874"/>
        <item x="1059"/>
        <item x="2597"/>
        <item x="2735"/>
        <item x="1874"/>
        <item x="1145"/>
        <item x="1803"/>
        <item x="1511"/>
        <item x="2631"/>
        <item x="890"/>
        <item x="2403"/>
        <item x="1892"/>
        <item x="826"/>
        <item x="2447"/>
        <item x="1113"/>
        <item x="384"/>
        <item x="808"/>
        <item x="2278"/>
        <item x="2148"/>
        <item x="1190"/>
        <item x="1436"/>
        <item x="2762"/>
        <item x="1670"/>
        <item x="1141"/>
        <item x="2575"/>
        <item x="1192"/>
        <item x="2273"/>
        <item x="2533"/>
        <item x="2069"/>
        <item x="1252"/>
        <item x="1280"/>
        <item x="177"/>
        <item x="2615"/>
        <item x="1648"/>
        <item x="320"/>
        <item x="1571"/>
        <item x="2189"/>
        <item x="2496"/>
        <item x="1788"/>
        <item x="803"/>
        <item x="841"/>
        <item x="1997"/>
        <item x="971"/>
        <item x="1876"/>
        <item x="1558"/>
        <item x="1748"/>
        <item x="2725"/>
        <item x="2613"/>
        <item x="1927"/>
        <item x="1209"/>
        <item x="1340"/>
        <item x="2793"/>
        <item x="2260"/>
        <item x="210"/>
        <item x="2657"/>
        <item x="1391"/>
        <item x="2159"/>
        <item x="2473"/>
        <item x="1602"/>
        <item x="2293"/>
        <item x="493"/>
        <item x="930"/>
        <item x="1974"/>
        <item x="1839"/>
        <item x="2490"/>
        <item x="1486"/>
        <item x="1483"/>
        <item x="1331"/>
        <item x="2337"/>
        <item x="464"/>
        <item x="1303"/>
        <item x="77"/>
        <item x="1"/>
        <item x="1509"/>
        <item x="1765"/>
        <item x="2513"/>
        <item x="2190"/>
        <item x="2765"/>
        <item x="646"/>
        <item x="477"/>
        <item x="2173"/>
        <item x="609"/>
        <item x="2143"/>
        <item x="2411"/>
        <item x="472"/>
        <item x="626"/>
        <item x="1046"/>
        <item x="2774"/>
        <item x="575"/>
        <item x="642"/>
        <item x="1918"/>
        <item x="2045"/>
        <item x="1909"/>
        <item x="1233"/>
        <item x="222"/>
        <item x="1709"/>
        <item x="1205"/>
        <item x="822"/>
        <item x="2647"/>
        <item x="2708"/>
        <item x="67"/>
        <item x="1485"/>
        <item x="940"/>
        <item x="947"/>
        <item x="354"/>
        <item x="1463"/>
        <item x="2483"/>
        <item x="2077"/>
        <item x="2680"/>
        <item x="2545"/>
        <item x="2751"/>
        <item x="1028"/>
        <item x="2632"/>
        <item x="1191"/>
        <item x="2723"/>
        <item x="2789"/>
        <item x="1741"/>
        <item x="2101"/>
        <item x="1082"/>
        <item x="1129"/>
        <item x="1268"/>
        <item x="847"/>
        <item x="1404"/>
        <item x="573"/>
        <item x="2643"/>
        <item x="1605"/>
        <item x="355"/>
        <item x="1182"/>
        <item x="1641"/>
        <item x="2285"/>
        <item x="1355"/>
        <item x="1813"/>
        <item x="102"/>
        <item x="2053"/>
        <item x="539"/>
        <item x="2155"/>
        <item x="497"/>
        <item x="1482"/>
        <item x="810"/>
        <item x="2015"/>
        <item x="1840"/>
        <item x="1197"/>
        <item x="1617"/>
        <item x="2629"/>
        <item x="563"/>
        <item x="1930"/>
        <item x="830"/>
        <item x="2443"/>
        <item x="859"/>
        <item x="694"/>
        <item x="1336"/>
        <item x="943"/>
        <item x="1707"/>
        <item x="1306"/>
        <item x="1743"/>
        <item x="1465"/>
        <item x="2398"/>
        <item x="2515"/>
        <item x="1671"/>
        <item x="909"/>
        <item x="1061"/>
        <item x="654"/>
        <item x="700"/>
        <item x="2554"/>
        <item x="1810"/>
        <item x="692"/>
        <item x="510"/>
        <item x="2695"/>
        <item x="1543"/>
        <item x="1935"/>
        <item x="1933"/>
        <item x="449"/>
        <item x="1990"/>
        <item x="2418"/>
        <item x="2414"/>
        <item x="1394"/>
        <item x="716"/>
        <item x="2425"/>
        <item x="2034"/>
        <item x="1928"/>
        <item x="1979"/>
        <item x="2363"/>
        <item x="2385"/>
        <item x="757"/>
        <item x="2181"/>
        <item x="88"/>
        <item x="270"/>
        <item x="2522"/>
        <item x="166"/>
        <item x="1042"/>
        <item x="652"/>
        <item x="1684"/>
        <item x="2066"/>
        <item x="257"/>
        <item x="108"/>
        <item x="2583"/>
        <item x="1577"/>
        <item x="1507"/>
        <item x="1541"/>
        <item x="815"/>
        <item x="1155"/>
        <item x="574"/>
        <item x="2471"/>
        <item x="1859"/>
        <item x="673"/>
        <item x="641"/>
        <item x="851"/>
        <item x="2261"/>
        <item x="2078"/>
        <item x="809"/>
        <item x="2802"/>
        <item x="1037"/>
        <item x="1992"/>
        <item x="2456"/>
        <item x="486"/>
        <item x="1572"/>
        <item x="2401"/>
        <item x="897"/>
        <item x="2081"/>
        <item x="396"/>
        <item x="92"/>
        <item x="2074"/>
        <item x="857"/>
        <item x="1944"/>
        <item x="97"/>
        <item x="334"/>
        <item x="889"/>
        <item x="669"/>
        <item x="685"/>
        <item x="1678"/>
        <item x="1469"/>
        <item x="1016"/>
        <item x="819"/>
        <item x="1450"/>
        <item x="893"/>
        <item x="835"/>
        <item x="525"/>
        <item x="505"/>
        <item x="1222"/>
        <item x="1448"/>
        <item x="2042"/>
        <item x="1869"/>
        <item x="1033"/>
        <item x="1955"/>
        <item x="1043"/>
        <item x="939"/>
        <item x="306"/>
        <item x="2777"/>
        <item x="316"/>
        <item x="2413"/>
        <item x="1771"/>
        <item x="2525"/>
        <item x="1284"/>
        <item x="715"/>
        <item x="1275"/>
        <item x="1013"/>
        <item x="918"/>
        <item x="2404"/>
        <item x="996"/>
        <item x="2055"/>
        <item x="905"/>
        <item x="468"/>
        <item x="1663"/>
        <item x="1492"/>
        <item x="1609"/>
        <item x="791"/>
        <item x="2202"/>
        <item x="1103"/>
        <item x="2083"/>
        <item x="273"/>
        <item x="1503"/>
        <item x="1880"/>
        <item x="2087"/>
        <item x="636"/>
        <item x="1658"/>
        <item x="2452"/>
        <item x="2480"/>
        <item x="869"/>
        <item x="1117"/>
        <item x="1447"/>
        <item x="2121"/>
        <item x="329"/>
        <item x="1539"/>
        <item x="2368"/>
        <item x="958"/>
        <item x="2334"/>
        <item x="159"/>
        <item x="2474"/>
        <item x="1259"/>
        <item x="1564"/>
        <item x="470"/>
        <item x="2499"/>
        <item x="1487"/>
        <item x="837"/>
        <item x="1540"/>
        <item x="478"/>
        <item x="345"/>
        <item x="553"/>
        <item x="2637"/>
        <item x="878"/>
        <item x="763"/>
        <item x="2644"/>
        <item x="289"/>
        <item x="712"/>
        <item x="1752"/>
        <item x="2084"/>
        <item x="2374"/>
        <item x="2336"/>
        <item x="1666"/>
        <item x="695"/>
        <item x="2381"/>
        <item x="518"/>
        <item x="2135"/>
        <item x="299"/>
        <item x="926"/>
        <item x="2327"/>
        <item x="1235"/>
        <item x="2582"/>
        <item x="2195"/>
        <item x="1515"/>
        <item x="1733"/>
        <item x="1338"/>
        <item x="875"/>
        <item x="1603"/>
        <item x="1937"/>
        <item x="994"/>
        <item x="1472"/>
        <item x="2458"/>
        <item x="285"/>
        <item x="2029"/>
        <item x="2429"/>
        <item x="2722"/>
        <item x="635"/>
        <item x="552"/>
        <item x="1134"/>
        <item x="593"/>
        <item x="1960"/>
        <item x="318"/>
        <item x="866"/>
        <item x="357"/>
        <item x="1685"/>
        <item x="1395"/>
        <item x="559"/>
        <item x="663"/>
        <item x="536"/>
        <item x="1835"/>
        <item x="860"/>
        <item x="2576"/>
        <item x="467"/>
        <item x="629"/>
        <item x="614"/>
        <item x="1176"/>
        <item x="1987"/>
        <item x="105"/>
        <item x="1437"/>
        <item x="838"/>
        <item x="1470"/>
        <item x="1206"/>
        <item x="1021"/>
        <item x="2409"/>
        <item x="1681"/>
        <item x="1858"/>
        <item x="28"/>
        <item x="263"/>
        <item x="1521"/>
        <item x="1912"/>
        <item x="1133"/>
        <item x="465"/>
        <item x="1124"/>
        <item x="2559"/>
        <item x="2056"/>
        <item x="2729"/>
        <item x="1146"/>
        <item x="2254"/>
        <item x="1578"/>
        <item x="2446"/>
        <item x="1860"/>
        <item x="2526"/>
        <item x="677"/>
        <item x="164"/>
        <item x="1242"/>
        <item x="2373"/>
        <item x="1689"/>
        <item x="436"/>
        <item x="2610"/>
        <item x="302"/>
        <item x="956"/>
        <item x="794"/>
        <item x="2"/>
        <item x="133"/>
        <item x="1055"/>
        <item x="1348"/>
        <item x="1499"/>
        <item x="1861"/>
        <item x="1011"/>
        <item x="125"/>
        <item x="949"/>
        <item x="2581"/>
        <item x="2265"/>
        <item x="1272"/>
        <item x="1077"/>
        <item x="2112"/>
        <item x="2547"/>
        <item x="762"/>
        <item x="238"/>
        <item x="2535"/>
        <item x="972"/>
        <item x="1942"/>
        <item x="1179"/>
        <item x="1530"/>
        <item x="1720"/>
        <item x="443"/>
        <item x="2233"/>
        <item x="888"/>
        <item x="1462"/>
        <item x="2640"/>
        <item x="1273"/>
        <item x="879"/>
        <item x="683"/>
        <item x="1360"/>
        <item x="2440"/>
        <item x="1895"/>
        <item x="1476"/>
        <item x="2111"/>
        <item x="1094"/>
        <item x="2132"/>
        <item x="437"/>
        <item x="1879"/>
        <item x="496"/>
        <item x="697"/>
        <item x="1569"/>
        <item x="1217"/>
        <item x="1770"/>
        <item x="1356"/>
        <item x="99"/>
        <item x="1647"/>
        <item x="2067"/>
        <item x="519"/>
        <item x="2360"/>
        <item x="2107"/>
        <item x="130"/>
        <item x="94"/>
        <item x="1820"/>
        <item x="1607"/>
        <item x="717"/>
        <item x="1185"/>
        <item x="1985"/>
        <item x="2204"/>
        <item x="1237"/>
        <item x="1025"/>
        <item x="638"/>
        <item x="460"/>
        <item x="530"/>
        <item x="1266"/>
        <item x="1719"/>
        <item x="976"/>
        <item x="1186"/>
        <item x="2184"/>
        <item x="508"/>
        <item x="1898"/>
        <item x="254"/>
        <item x="1755"/>
        <item x="1878"/>
        <item x="498"/>
        <item x="2510"/>
        <item x="1532"/>
        <item x="1078"/>
        <item x="1662"/>
        <item x="1988"/>
        <item x="1181"/>
        <item x="2549"/>
        <item x="2588"/>
        <item x="639"/>
        <item x="2382"/>
        <item x="906"/>
        <item x="824"/>
        <item x="1271"/>
        <item x="1502"/>
        <item x="179"/>
        <item x="1089"/>
        <item x="1195"/>
        <item x="388"/>
        <item x="1144"/>
        <item x="1027"/>
        <item x="1627"/>
        <item x="1751"/>
        <item x="538"/>
        <item x="807"/>
        <item x="828"/>
        <item x="2141"/>
        <item x="1742"/>
        <item x="622"/>
        <item x="611"/>
        <item x="741"/>
        <item x="114"/>
        <item x="1563"/>
        <item x="2548"/>
        <item x="237"/>
        <item x="2328"/>
        <item x="1184"/>
        <item x="790"/>
        <item x="817"/>
        <item x="1557"/>
        <item x="2757"/>
        <item x="579"/>
        <item x="1551"/>
        <item x="2468"/>
        <item x="651"/>
        <item x="2019"/>
        <item x="1862"/>
        <item x="2651"/>
        <item x="2380"/>
        <item x="679"/>
        <item x="1877"/>
        <item x="690"/>
        <item x="721"/>
        <item x="1513"/>
        <item x="1097"/>
        <item x="661"/>
        <item x="2421"/>
        <item x="861"/>
        <item x="650"/>
        <item x="1534"/>
        <item x="2484"/>
        <item x="1119"/>
        <item x="52"/>
        <item x="181"/>
        <item x="1581"/>
        <item x="854"/>
        <item x="921"/>
        <item x="989"/>
        <item x="1817"/>
        <item x="2397"/>
        <item x="1807"/>
        <item x="2623"/>
        <item x="560"/>
        <item x="896"/>
        <item x="2641"/>
        <item x="193"/>
        <item x="2486"/>
        <item x="1952"/>
        <item x="1825"/>
        <item x="915"/>
        <item x="1841"/>
        <item x="116"/>
        <item x="2386"/>
        <item x="1510"/>
        <item x="1894"/>
        <item x="2031"/>
        <item x="2340"/>
        <item x="2538"/>
        <item x="876"/>
        <item x="1887"/>
        <item x="1255"/>
        <item x="2761"/>
        <item x="1202"/>
        <item x="1236"/>
        <item x="833"/>
        <item x="1779"/>
        <item x="2564"/>
        <item x="2400"/>
        <item x="1471"/>
        <item x="2091"/>
        <item x="765"/>
        <item x="2660"/>
        <item x="1542"/>
        <item x="2376"/>
        <item x="825"/>
        <item x="2044"/>
        <item x="1140"/>
        <item x="2162"/>
        <item x="1198"/>
        <item x="2209"/>
        <item x="2543"/>
        <item x="2626"/>
        <item x="300"/>
        <item x="1156"/>
        <item x="684"/>
        <item x="567"/>
        <item x="2675"/>
        <item x="2229"/>
        <item x="2635"/>
        <item x="2003"/>
        <item x="1200"/>
        <item x="2769"/>
        <item x="2371"/>
        <item x="627"/>
        <item x="104"/>
        <item x="1294"/>
        <item x="1305"/>
        <item x="1806"/>
        <item x="290"/>
        <item x="1711"/>
        <item x="165"/>
        <item x="1203"/>
        <item x="1816"/>
        <item x="188"/>
        <item x="356"/>
        <item x="2263"/>
        <item x="2438"/>
        <item x="227"/>
        <item x="2783"/>
        <item x="259"/>
        <item x="1823"/>
        <item x="1193"/>
        <item x="1023"/>
        <item x="30"/>
        <item x="2167"/>
        <item x="1468"/>
        <item x="1970"/>
        <item x="134"/>
        <item x="1239"/>
        <item x="2002"/>
        <item x="1905"/>
        <item x="542"/>
        <item x="2445"/>
        <item x="1737"/>
        <item x="2609"/>
        <item x="1352"/>
        <item x="827"/>
        <item x="1781"/>
        <item x="2026"/>
        <item x="600"/>
        <item x="2537"/>
        <item x="1341"/>
        <item x="258"/>
        <item x="1432"/>
        <item x="1068"/>
        <item x="2292"/>
        <item x="1871"/>
        <item x="488"/>
        <item x="243"/>
        <item x="2114"/>
        <item x="2586"/>
        <item x="1940"/>
        <item x="2306"/>
        <item x="2782"/>
        <item x="2451"/>
        <item x="1477"/>
        <item x="1343"/>
        <item x="100"/>
        <item x="1774"/>
        <item x="1587"/>
        <item x="1699"/>
        <item x="1350"/>
        <item x="1826"/>
        <item x="1808"/>
        <item x="1346"/>
        <item x="1220"/>
        <item x="668"/>
        <item x="2596"/>
        <item x="1523"/>
        <item x="1102"/>
        <item x="1576"/>
        <item x="2795"/>
        <item x="2113"/>
        <item x="2200"/>
        <item x="1767"/>
        <item x="32"/>
        <item x="2276"/>
        <item x="671"/>
        <item x="1365"/>
        <item x="1872"/>
        <item x="2325"/>
        <item x="903"/>
        <item x="96"/>
        <item x="1570"/>
        <item x="1339"/>
        <item x="1189"/>
        <item x="2255"/>
        <item x="307"/>
        <item x="1342"/>
        <item x="1886"/>
        <item x="732"/>
        <item x="317"/>
        <item x="1081"/>
        <item x="1302"/>
        <item x="203"/>
        <item x="87"/>
        <item x="678"/>
        <item x="1836"/>
        <item x="1897"/>
        <item x="264"/>
        <item x="680"/>
        <item x="1036"/>
        <item x="463"/>
        <item x="1290"/>
        <item x="726"/>
        <item x="987"/>
        <item x="2224"/>
        <item x="1899"/>
        <item x="1270"/>
        <item x="1231"/>
        <item x="182"/>
        <item x="1194"/>
        <item x="2305"/>
        <item x="832"/>
        <item x="2766"/>
        <item x="359"/>
        <item x="2670"/>
        <item x="1856"/>
        <item x="602"/>
        <item x="242"/>
        <item x="1484"/>
        <item x="2419"/>
        <item x="120"/>
        <item x="2355"/>
        <item x="995"/>
        <item x="502"/>
        <item x="2366"/>
        <item x="2427"/>
        <item x="670"/>
        <item x="1143"/>
        <item x="294"/>
        <item x="1789"/>
        <item x="1891"/>
        <item x="2346"/>
        <item x="541"/>
        <item x="698"/>
        <item x="1906"/>
        <item x="217"/>
        <item x="599"/>
        <item x="283"/>
        <item x="340"/>
        <item x="2085"/>
        <item x="2453"/>
        <item x="548"/>
        <item x="964"/>
        <item x="1838"/>
        <item x="2395"/>
        <item x="1383"/>
        <item x="2639"/>
        <item x="1285"/>
        <item x="1857"/>
        <item x="2611"/>
        <item x="253"/>
        <item x="960"/>
        <item x="1234"/>
        <item x="405"/>
        <item x="2683"/>
        <item x="2183"/>
        <item x="549"/>
        <item x="1929"/>
        <item x="2417"/>
        <item x="2307"/>
        <item x="1142"/>
        <item x="1980"/>
        <item x="633"/>
        <item x="2654"/>
        <item x="880"/>
        <item x="2603"/>
        <item x="2109"/>
        <item x="46"/>
        <item x="1298"/>
        <item x="1982"/>
        <item x="1934"/>
        <item x="1070"/>
        <item x="2606"/>
        <item x="394"/>
        <item x="1712"/>
        <item x="469"/>
        <item x="1457"/>
        <item x="873"/>
        <item x="816"/>
        <item x="1026"/>
        <item x="2160"/>
        <item x="805"/>
        <item x="1107"/>
        <item x="1466"/>
        <item x="233"/>
        <item x="923"/>
        <item x="1590"/>
        <item x="729"/>
        <item x="1438"/>
        <item x="977"/>
        <item x="1951"/>
        <item x="1596"/>
        <item x="1746"/>
        <item x="1278"/>
        <item x="178"/>
        <item x="2771"/>
        <item x="2103"/>
        <item x="63"/>
        <item x="1769"/>
        <item x="2636"/>
        <item x="2775"/>
        <item x="571"/>
        <item x="2392"/>
        <item x="910"/>
        <item x="2502"/>
        <item x="1020"/>
        <item x="2764"/>
        <item x="1169"/>
        <item x="2072"/>
        <item x="2622"/>
        <item x="1318"/>
        <item x="2308"/>
        <item x="2405"/>
        <item x="1713"/>
        <item x="93"/>
        <item x="1579"/>
        <item x="1297"/>
        <item x="517"/>
        <item x="1398"/>
        <item x="1359"/>
        <item x="2574"/>
        <item x="1923"/>
        <item x="1288"/>
        <item x="2304"/>
        <item x="982"/>
        <item x="1883"/>
        <item x="288"/>
        <item x="864"/>
        <item x="1267"/>
        <item x="110"/>
        <item x="2551"/>
        <item x="1901"/>
        <item x="1374"/>
        <item x="358"/>
        <item x="1676"/>
        <item x="2215"/>
        <item x="985"/>
        <item x="352"/>
        <item x="2423"/>
        <item x="1364"/>
        <item x="286"/>
        <item x="660"/>
        <item x="616"/>
        <item x="2669"/>
        <item x="733"/>
        <item x="1726"/>
        <item x="2500"/>
        <item x="862"/>
        <item x="846"/>
        <item x="2131"/>
        <item x="438"/>
        <item x="2786"/>
        <item x="1931"/>
        <item x="844"/>
        <item x="1159"/>
        <item x="2659"/>
        <item x="1819"/>
        <item x="1893"/>
        <item x="393"/>
        <item x="662"/>
        <item x="1458"/>
        <item x="462"/>
        <item x="256"/>
        <item x="2361"/>
        <item x="461"/>
        <item x="34"/>
        <item x="1392"/>
        <item x="2479"/>
        <item x="2023"/>
        <item x="730"/>
        <item x="2634"/>
        <item x="933"/>
        <item x="983"/>
        <item x="109"/>
        <item x="1610"/>
        <item x="767"/>
        <item x="2437"/>
        <item x="1782"/>
        <item x="1299"/>
        <item x="1601"/>
        <item x="2356"/>
        <item x="1853"/>
        <item x="2505"/>
        <item x="543"/>
        <item x="911"/>
        <item x="2571"/>
        <item x="1938"/>
        <item x="1941"/>
        <item x="2621"/>
        <item x="727"/>
        <item x="725"/>
        <item x="2478"/>
        <item x="244"/>
        <item x="234"/>
        <item x="132"/>
        <item x="439"/>
        <item x="2412"/>
        <item x="724"/>
        <item x="2605"/>
        <item x="1087"/>
        <item x="1664"/>
        <item x="2335"/>
        <item x="753"/>
        <item x="2275"/>
        <item x="301"/>
        <item x="1849"/>
        <item x="2252"/>
        <item x="2384"/>
        <item x="883"/>
        <item x="1073"/>
        <item x="1943"/>
        <item x="764"/>
        <item x="459"/>
        <item x="1705"/>
        <item x="997"/>
        <item x="583"/>
        <item x="386"/>
        <item x="115"/>
        <item x="1950"/>
        <item x="2516"/>
        <item x="84"/>
        <item x="2357"/>
        <item x="1366"/>
        <item x="1244"/>
        <item x="2736"/>
        <item x="1091"/>
        <item x="630"/>
        <item x="2312"/>
        <item x="929"/>
        <item x="2472"/>
        <item x="766"/>
        <item x="1697"/>
        <item x="740"/>
        <item x="1763"/>
        <item x="2730"/>
        <item x="556"/>
        <item x="1716"/>
        <item x="820"/>
        <item x="1873"/>
        <item x="2303"/>
        <item x="2497"/>
        <item x="913"/>
        <item x="6"/>
        <item x="834"/>
        <item x="892"/>
        <item x="1932"/>
        <item x="759"/>
        <item x="1575"/>
        <item x="532"/>
        <item x="1629"/>
        <item x="1630"/>
        <item x="1254"/>
        <item x="2394"/>
        <item x="1793"/>
        <item x="2638"/>
        <item x="656"/>
        <item x="1775"/>
        <item x="1756"/>
        <item x="1613"/>
        <item x="1522"/>
        <item x="1674"/>
        <item x="1168"/>
        <item x="1132"/>
        <item x="1210"/>
        <item x="608"/>
        <item x="919"/>
        <item x="605"/>
        <item x="957"/>
        <item x="1634"/>
        <item x="628"/>
        <item x="1778"/>
        <item x="2475"/>
        <item x="812"/>
        <item x="1844"/>
        <item x="1283"/>
        <item x="2449"/>
        <item x="1787"/>
        <item x="598"/>
        <item x="595"/>
        <item x="216"/>
        <item x="2075"/>
        <item x="1962"/>
        <item x="1845"/>
        <item x="1588"/>
        <item x="546"/>
        <item x="991"/>
        <item x="450"/>
        <item x="603"/>
        <item x="2406"/>
        <item x="1138"/>
        <item x="1408"/>
        <item x="1167"/>
        <item x="2650"/>
        <item x="2279"/>
        <item x="849"/>
        <item x="2223"/>
        <item x="190"/>
        <item x="2396"/>
        <item x="2607"/>
        <item x="1508"/>
        <item x="1667"/>
        <item x="350"/>
        <item x="728"/>
        <item x="1657"/>
        <item x="272"/>
        <item x="916"/>
        <item x="2082"/>
        <item x="2450"/>
        <item x="587"/>
        <item x="489"/>
        <item x="544"/>
        <item x="1922"/>
        <item x="689"/>
        <item x="867"/>
        <item x="119"/>
        <item x="675"/>
        <item x="2792"/>
        <item x="1139"/>
        <item x="494"/>
        <item x="761"/>
        <item x="877"/>
        <item x="843"/>
        <item x="1882"/>
        <item x="1758"/>
        <item x="2194"/>
        <item x="2599"/>
        <item x="1959"/>
        <item x="607"/>
        <item x="1481"/>
        <item x="1265"/>
        <item x="2511"/>
        <item x="75"/>
        <item x="1665"/>
        <item x="492"/>
        <item x="2661"/>
        <item x="1199"/>
        <item x="1245"/>
        <item x="214"/>
        <item x="1785"/>
        <item x="1715"/>
        <item x="1096"/>
        <item x="891"/>
        <item x="795"/>
        <item x="789"/>
        <item x="1201"/>
        <item x="1921"/>
        <item x="2242"/>
        <item x="215"/>
        <item x="236"/>
        <item x="1544"/>
        <item x="304"/>
        <item x="872"/>
        <item x="984"/>
        <item x="2476"/>
        <item x="1631"/>
        <item x="1920"/>
        <item x="836"/>
        <item x="1870"/>
        <item x="780"/>
        <item x="934"/>
        <item x="755"/>
        <item x="1956"/>
        <item x="2532"/>
        <item x="758"/>
        <item x="1090"/>
        <item x="801"/>
        <item x="540"/>
        <item x="823"/>
        <item x="2020"/>
        <item x="723"/>
        <item x="568"/>
        <item x="2115"/>
        <item x="1926"/>
        <item x="1380"/>
        <item x="988"/>
        <item x="1053"/>
        <item x="845"/>
        <item x="2063"/>
        <item x="113"/>
        <item x="19"/>
        <item x="739"/>
        <item x="1690"/>
        <item x="1165"/>
        <item x="2347"/>
        <item x="990"/>
        <item x="122"/>
        <item x="804"/>
        <item x="615"/>
        <item x="1907"/>
        <item x="118"/>
        <item x="736"/>
        <item x="798"/>
        <item x="1847"/>
        <item x="1345"/>
        <item x="529"/>
        <item x="561"/>
        <item x="1896"/>
        <item x="2383"/>
        <item x="2025"/>
        <item x="664"/>
        <item x="704"/>
        <item x="1854"/>
        <item x="2717"/>
        <item x="2633"/>
        <item x="420"/>
        <item x="1367"/>
        <item x="1636"/>
        <item x="1904"/>
        <item x="1747"/>
        <item x="1384"/>
        <item x="2286"/>
        <item x="942"/>
        <item x="980"/>
        <item x="1714"/>
        <item x="1018"/>
        <item x="2297"/>
        <item x="2698"/>
        <item x="1624"/>
        <item x="2512"/>
        <item x="962"/>
        <item x="2595"/>
        <item x="1635"/>
        <item x="1279"/>
        <item x="894"/>
        <item x="2387"/>
        <item x="1656"/>
        <item x="228"/>
        <item x="198"/>
        <item x="1178"/>
        <item x="604"/>
        <item x="594"/>
        <item x="1890"/>
        <item x="1791"/>
        <item x="734"/>
        <item x="1908"/>
        <item x="1792"/>
        <item x="1147"/>
        <item x="735"/>
        <item x="1300"/>
        <item x="1136"/>
        <item x="1620"/>
        <item x="2466"/>
        <item x="1680"/>
        <item x="783"/>
        <item x="7"/>
        <item x="192"/>
        <item x="902"/>
        <item x="885"/>
        <item x="1349"/>
        <item x="1137"/>
        <item x="1732"/>
        <item x="1379"/>
        <item x="884"/>
        <item x="1504"/>
        <item x="2737"/>
        <item x="2536"/>
        <item x="2391"/>
        <item x="1029"/>
        <item x="1945"/>
        <item x="287"/>
        <item x="802"/>
        <item x="917"/>
        <item x="2689"/>
        <item x="1694"/>
        <item x="1230"/>
        <item x="2658"/>
        <item x="2750"/>
        <item x="1157"/>
        <item x="2253"/>
        <item x="1843"/>
        <item x="1382"/>
        <item x="101"/>
        <item x="1964"/>
        <item x="746"/>
        <item x="1361"/>
        <item x="738"/>
        <item x="1677"/>
        <item x="402"/>
        <item x="1019"/>
        <item x="226"/>
        <item x="1703"/>
        <item x="935"/>
        <item x="1691"/>
        <item x="1491"/>
        <item x="1794"/>
        <item x="702"/>
        <item x="1949"/>
        <item x="121"/>
        <item x="1247"/>
        <item x="1000"/>
        <item x="1623"/>
        <item x="1939"/>
        <item x="722"/>
        <item x="1488"/>
        <item x="2677"/>
        <item x="1574"/>
        <item x="2663"/>
        <item x="1166"/>
        <item x="2309"/>
        <item x="1815"/>
        <item x="1786"/>
        <item x="282"/>
        <item x="1489"/>
        <item x="1850"/>
        <item x="1783"/>
        <item x="784"/>
        <item x="596"/>
        <item x="1003"/>
        <item x="1269"/>
        <item x="1505"/>
        <item x="606"/>
        <item x="1464"/>
        <item x="2495"/>
        <item x="1696"/>
        <item x="1884"/>
        <item x="1902"/>
        <item x="981"/>
        <item x="1650"/>
        <item x="1615"/>
        <item x="401"/>
        <item x="1335"/>
        <item x="1799"/>
        <item x="13"/>
        <item x="693"/>
        <item x="1818"/>
        <item x="782"/>
        <item x="927"/>
        <item x="731"/>
        <item x="887"/>
        <item x="1903"/>
        <item x="788"/>
        <item x="2477"/>
        <item x="2529"/>
        <item x="2370"/>
        <item x="2365"/>
        <item x="2620"/>
        <item x="112"/>
        <item x="1633"/>
        <item x="311"/>
        <item x="14"/>
        <item x="601"/>
        <item x="1314"/>
        <item x="760"/>
        <item x="111"/>
        <item x="1005"/>
        <item x="2544"/>
        <item x="36"/>
        <item x="2558"/>
        <item x="2012"/>
        <item x="2295"/>
        <item x="1381"/>
        <item x="293"/>
        <item x="785"/>
        <item x="20"/>
        <item x="2589"/>
        <item x="1958"/>
        <item x="2430"/>
        <item x="1177"/>
        <item x="2168"/>
        <item x="10"/>
        <item x="2719"/>
        <item x="2378"/>
        <item x="1773"/>
        <item x="1811"/>
        <item x="1490"/>
        <item x="2521"/>
        <item x="705"/>
        <item x="623"/>
        <item x="12"/>
        <item x="2324"/>
        <item x="2664"/>
        <item x="1337"/>
        <item x="2435"/>
        <item x="1864"/>
        <item x="509"/>
        <item x="1961"/>
        <item x="1963"/>
        <item x="868"/>
        <item x="117"/>
        <item x="1924"/>
        <item x="15"/>
        <item x="754"/>
        <item x="1919"/>
        <item x="1520"/>
        <item x="5"/>
        <item x="173"/>
        <item x="2364"/>
        <item x="1024"/>
        <item x="169"/>
        <item x="1152"/>
        <item x="2550"/>
        <item x="167"/>
        <item x="2616"/>
        <item x="2546"/>
        <item x="1480"/>
        <item x="124"/>
        <item x="1731"/>
        <item x="1612"/>
        <item x="1296"/>
        <item x="969"/>
        <item x="2528"/>
        <item x="2612"/>
        <item x="390"/>
        <item x="1749"/>
        <item x="1740"/>
        <item x="2608"/>
        <item x="895"/>
        <item x="647"/>
        <item x="2230"/>
        <item x="1324"/>
        <item x="2692"/>
        <item x="1153"/>
        <item x="250"/>
        <item x="2161"/>
        <item x="992"/>
        <item x="1619"/>
        <item x="1855"/>
        <item x="2691"/>
        <item x="1659"/>
        <item x="123"/>
        <item x="584"/>
        <item x="769"/>
        <item x="643"/>
        <item x="1625"/>
        <item x="928"/>
        <item x="1277"/>
        <item x="993"/>
        <item x="770"/>
        <item x="2690"/>
        <item x="2518"/>
        <item x="1173"/>
        <item x="2228"/>
        <item x="1885"/>
        <item x="1626"/>
        <item x="2299"/>
        <item x="487"/>
        <item x="1030"/>
        <item x="744"/>
        <item x="1784"/>
        <item x="1008"/>
        <item x="1800"/>
        <item x="1368"/>
        <item x="1004"/>
        <item x="18"/>
        <item x="1373"/>
        <item x="588"/>
        <item x="591"/>
        <item x="91"/>
        <item x="1370"/>
        <item x="634"/>
        <item x="174"/>
        <item x="2434"/>
        <item x="2592"/>
        <item x="1772"/>
        <item x="2567"/>
        <item x="2594"/>
        <item x="2668"/>
        <item x="1246"/>
        <item x="2153"/>
        <item x="1101"/>
        <item x="171"/>
        <item x="2718"/>
        <item x="742"/>
        <item x="2602"/>
        <item x="1632"/>
        <item x="589"/>
        <item x="775"/>
        <item x="1393"/>
        <item x="779"/>
        <item x="554"/>
        <item x="839"/>
        <item x="597"/>
        <item x="2296"/>
        <item x="986"/>
        <item x="1362"/>
        <item x="658"/>
        <item x="1158"/>
        <item x="2693"/>
        <item x="199"/>
        <item x="2665"/>
        <item x="1965"/>
        <item x="1148"/>
        <item x="26"/>
        <item x="1668"/>
        <item x="2354"/>
        <item x="1622"/>
        <item x="2482"/>
        <item x="1389"/>
        <item x="1611"/>
        <item x="696"/>
        <item x="22"/>
        <item x="657"/>
        <item x="2390"/>
        <item x="1006"/>
        <item x="2716"/>
        <item x="898"/>
        <item x="25"/>
        <item x="2064"/>
        <item x="748"/>
        <item x="772"/>
        <item x="774"/>
        <item x="2399"/>
        <item x="865"/>
        <item x="1163"/>
        <item x="1387"/>
        <item x="1798"/>
        <item x="2694"/>
        <item x="176"/>
        <item x="2353"/>
        <item x="2298"/>
        <item x="747"/>
        <item x="756"/>
        <item x="1149"/>
        <item x="1174"/>
        <item x="2667"/>
        <item x="1654"/>
        <item x="1948"/>
        <item x="2294"/>
        <item x="2408"/>
        <item x="1154"/>
        <item x="743"/>
        <item x="745"/>
        <item x="21"/>
        <item x="291"/>
        <item x="1957"/>
        <item x="631"/>
        <item x="586"/>
        <item x="1399"/>
        <item x="787"/>
        <item x="1814"/>
        <item x="667"/>
        <item x="771"/>
        <item x="1695"/>
        <item x="172"/>
        <item x="1151"/>
        <item x="703"/>
        <item x="2541"/>
        <item x="1925"/>
        <item x="821"/>
        <item x="1160"/>
        <item x="2696"/>
        <item x="1162"/>
        <item x="2666"/>
        <item x="1797"/>
        <item x="170"/>
        <item x="2389"/>
        <item x="1863"/>
        <item x="1164"/>
        <item x="8"/>
        <item x="1295"/>
        <item x="1161"/>
        <item x="1628"/>
        <item x="24"/>
        <item x="931"/>
        <item x="1150"/>
        <item x="2656"/>
        <item x="585"/>
        <item x="2542"/>
        <item x="2454"/>
        <item x="292"/>
        <item x="268"/>
        <item x="1378"/>
        <item x="1795"/>
        <item x="1017"/>
        <item x="749"/>
        <item x="168"/>
        <item x="2604"/>
        <item x="2139"/>
        <item x="1372"/>
        <item x="1001"/>
        <item x="2393"/>
        <item x="3"/>
        <item x="925"/>
        <item x="9"/>
        <item x="1002"/>
        <item x="592"/>
        <item x="666"/>
        <item x="17"/>
        <item x="2388"/>
        <item x="183"/>
        <item x="1376"/>
        <item x="776"/>
        <item x="175"/>
        <item x="479"/>
        <item x="2345"/>
        <item x="590"/>
        <item x="1386"/>
        <item x="1796"/>
        <item x="1010"/>
        <item x="1655"/>
        <item x="778"/>
        <item x="2655"/>
        <item x="1371"/>
        <item x="2662"/>
        <item x="975"/>
        <item x="513"/>
        <item x="1012"/>
        <item x="999"/>
        <item x="11"/>
        <item x="1953"/>
        <item x="1375"/>
        <item x="1388"/>
        <item x="284"/>
        <item x="1385"/>
        <item x="16"/>
        <item x="773"/>
        <item x="1377"/>
        <item x="1478"/>
        <item x="840"/>
        <item x="4"/>
        <item x="786"/>
        <item x="2688"/>
        <item x="89"/>
        <item x="1009"/>
        <item x="2697"/>
        <item x="1954"/>
        <item x="1679"/>
        <item x="2798"/>
        <item x="1171"/>
        <item x="1214"/>
        <item x="768"/>
        <item x="1172"/>
        <item x="1007"/>
        <item x="777"/>
        <item x="1369"/>
        <item x="1390"/>
        <item x="2776"/>
        <item x="23"/>
        <item x="781"/>
        <item x="2805"/>
        <item t="default"/>
      </items>
    </pivotField>
    <pivotField showAll="0"/>
    <pivotField showAll="0"/>
    <pivotField showAll="0"/>
  </pivotFields>
  <rowFields count="2">
    <field x="0"/>
    <field x="2"/>
  </rowFields>
  <rowItems count="2447">
    <i>
      <x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19"/>
    </i>
    <i r="1">
      <x v="2420"/>
    </i>
    <i r="1">
      <x v="2421"/>
    </i>
    <i r="1">
      <x v="2422"/>
    </i>
    <i r="1">
      <x v="2423"/>
    </i>
    <i r="1">
      <x v="2424"/>
    </i>
    <i>
      <x v="1"/>
    </i>
    <i r="1">
      <x v="185"/>
    </i>
    <i r="1">
      <x v="201"/>
    </i>
    <i r="1">
      <x v="202"/>
    </i>
    <i r="1">
      <x v="251"/>
    </i>
    <i r="1">
      <x v="252"/>
    </i>
    <i r="1">
      <x v="253"/>
    </i>
    <i r="1">
      <x v="254"/>
    </i>
    <i r="1">
      <x v="262"/>
    </i>
    <i r="1">
      <x v="263"/>
    </i>
    <i r="1">
      <x v="266"/>
    </i>
    <i r="1">
      <x v="267"/>
    </i>
    <i r="1">
      <x v="268"/>
    </i>
    <i r="1">
      <x v="374"/>
    </i>
    <i r="1">
      <x v="390"/>
    </i>
    <i r="1">
      <x v="393"/>
    </i>
    <i r="1">
      <x v="394"/>
    </i>
    <i r="1">
      <x v="408"/>
    </i>
    <i r="1">
      <x v="495"/>
    </i>
    <i r="1">
      <x v="513"/>
    </i>
    <i r="1">
      <x v="514"/>
    </i>
    <i r="1">
      <x v="558"/>
    </i>
    <i r="1">
      <x v="584"/>
    </i>
    <i r="1">
      <x v="585"/>
    </i>
    <i r="1">
      <x v="586"/>
    </i>
    <i r="1">
      <x v="682"/>
    </i>
    <i r="1">
      <x v="716"/>
    </i>
    <i r="1">
      <x v="731"/>
    </i>
    <i r="1">
      <x v="746"/>
    </i>
    <i r="1">
      <x v="795"/>
    </i>
    <i r="1">
      <x v="805"/>
    </i>
    <i r="1">
      <x v="806"/>
    </i>
    <i r="1">
      <x v="819"/>
    </i>
    <i r="1">
      <x v="983"/>
    </i>
    <i r="1">
      <x v="989"/>
    </i>
    <i r="1">
      <x v="995"/>
    </i>
    <i r="1">
      <x v="997"/>
    </i>
    <i r="1">
      <x v="1000"/>
    </i>
    <i r="1">
      <x v="1001"/>
    </i>
    <i r="1">
      <x v="1002"/>
    </i>
    <i r="1">
      <x v="1003"/>
    </i>
    <i r="1">
      <x v="1032"/>
    </i>
    <i r="1">
      <x v="1036"/>
    </i>
    <i r="1">
      <x v="1040"/>
    </i>
    <i r="1">
      <x v="1044"/>
    </i>
    <i r="1">
      <x v="1045"/>
    </i>
    <i r="1">
      <x v="1046"/>
    </i>
    <i r="1">
      <x v="1051"/>
    </i>
    <i r="1">
      <x v="1054"/>
    </i>
    <i r="1">
      <x v="1067"/>
    </i>
    <i r="1">
      <x v="1080"/>
    </i>
    <i r="1">
      <x v="1103"/>
    </i>
    <i r="1">
      <x v="1104"/>
    </i>
    <i r="1">
      <x v="1116"/>
    </i>
    <i r="1">
      <x v="1119"/>
    </i>
    <i r="1">
      <x v="1122"/>
    </i>
    <i r="1">
      <x v="1123"/>
    </i>
    <i r="1">
      <x v="1229"/>
    </i>
    <i r="1">
      <x v="1230"/>
    </i>
    <i r="1">
      <x v="1243"/>
    </i>
    <i r="1">
      <x v="1246"/>
    </i>
    <i r="1">
      <x v="1263"/>
    </i>
    <i r="1">
      <x v="1266"/>
    </i>
    <i r="1">
      <x v="1349"/>
    </i>
    <i r="1">
      <x v="1379"/>
    </i>
    <i r="1">
      <x v="1411"/>
    </i>
    <i r="1">
      <x v="1433"/>
    </i>
    <i r="1">
      <x v="1487"/>
    </i>
    <i r="1">
      <x v="1501"/>
    </i>
    <i r="1">
      <x v="1529"/>
    </i>
    <i r="1">
      <x v="1535"/>
    </i>
    <i r="1">
      <x v="1558"/>
    </i>
    <i r="1">
      <x v="1559"/>
    </i>
    <i r="1">
      <x v="1560"/>
    </i>
    <i r="1">
      <x v="1600"/>
    </i>
    <i r="1">
      <x v="1608"/>
    </i>
    <i r="1">
      <x v="1623"/>
    </i>
    <i r="1">
      <x v="1624"/>
    </i>
    <i r="1">
      <x v="1634"/>
    </i>
    <i r="1">
      <x v="1681"/>
    </i>
    <i r="1">
      <x v="1690"/>
    </i>
    <i r="1">
      <x v="1691"/>
    </i>
    <i r="1">
      <x v="1705"/>
    </i>
    <i r="1">
      <x v="1823"/>
    </i>
    <i r="1">
      <x v="1824"/>
    </i>
    <i r="1">
      <x v="1825"/>
    </i>
    <i r="1">
      <x v="1829"/>
    </i>
    <i r="1">
      <x v="1883"/>
    </i>
    <i r="1">
      <x v="1904"/>
    </i>
    <i r="1">
      <x v="1936"/>
    </i>
    <i r="1">
      <x v="1989"/>
    </i>
    <i r="1">
      <x v="1991"/>
    </i>
    <i r="1">
      <x v="1993"/>
    </i>
    <i r="1">
      <x v="1998"/>
    </i>
    <i r="1">
      <x v="2069"/>
    </i>
    <i r="1">
      <x v="2098"/>
    </i>
    <i r="1">
      <x v="2178"/>
    </i>
    <i r="1">
      <x v="2179"/>
    </i>
    <i r="1">
      <x v="2206"/>
    </i>
    <i r="1">
      <x v="2207"/>
    </i>
    <i r="1">
      <x v="2226"/>
    </i>
    <i r="1">
      <x v="2227"/>
    </i>
    <i r="1">
      <x v="2309"/>
    </i>
    <i r="1">
      <x v="2340"/>
    </i>
    <i r="1">
      <x v="2341"/>
    </i>
    <i r="1">
      <x v="2344"/>
    </i>
    <i r="1">
      <x v="2345"/>
    </i>
    <i r="1">
      <x v="2346"/>
    </i>
    <i r="1">
      <x v="2353"/>
    </i>
    <i r="1">
      <x v="2354"/>
    </i>
    <i r="1">
      <x v="2357"/>
    </i>
    <i r="1">
      <x v="2358"/>
    </i>
    <i r="1">
      <x v="2369"/>
    </i>
    <i>
      <x v="2"/>
    </i>
    <i r="1">
      <x v="159"/>
    </i>
    <i r="1">
      <x v="186"/>
    </i>
    <i r="1">
      <x v="190"/>
    </i>
    <i r="1">
      <x v="211"/>
    </i>
    <i r="1">
      <x v="259"/>
    </i>
    <i r="1">
      <x v="260"/>
    </i>
    <i r="1">
      <x v="261"/>
    </i>
    <i r="1">
      <x v="273"/>
    </i>
    <i r="1">
      <x v="284"/>
    </i>
    <i r="1">
      <x v="285"/>
    </i>
    <i r="1">
      <x v="286"/>
    </i>
    <i r="1">
      <x v="287"/>
    </i>
    <i r="1">
      <x v="288"/>
    </i>
    <i r="1">
      <x v="292"/>
    </i>
    <i r="1">
      <x v="302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31"/>
    </i>
    <i r="1">
      <x v="332"/>
    </i>
    <i r="1">
      <x v="333"/>
    </i>
    <i r="1">
      <x v="334"/>
    </i>
    <i r="1">
      <x v="335"/>
    </i>
    <i r="1">
      <x v="340"/>
    </i>
    <i r="1">
      <x v="341"/>
    </i>
    <i r="1">
      <x v="342"/>
    </i>
    <i r="1">
      <x v="344"/>
    </i>
    <i r="1">
      <x v="364"/>
    </i>
    <i r="1">
      <x v="373"/>
    </i>
    <i r="1">
      <x v="383"/>
    </i>
    <i r="1">
      <x v="384"/>
    </i>
    <i r="1">
      <x v="385"/>
    </i>
    <i r="1">
      <x v="386"/>
    </i>
    <i r="1">
      <x v="389"/>
    </i>
    <i r="1">
      <x v="533"/>
    </i>
    <i r="1">
      <x v="551"/>
    </i>
    <i r="1">
      <x v="592"/>
    </i>
    <i r="1">
      <x v="593"/>
    </i>
    <i r="1">
      <x v="597"/>
    </i>
    <i r="1">
      <x v="745"/>
    </i>
    <i r="1">
      <x v="757"/>
    </i>
    <i r="1">
      <x v="828"/>
    </i>
    <i r="1">
      <x v="980"/>
    </i>
    <i r="1">
      <x v="998"/>
    </i>
    <i r="1">
      <x v="1005"/>
    </i>
    <i r="1">
      <x v="1006"/>
    </i>
    <i r="1">
      <x v="1034"/>
    </i>
    <i r="1">
      <x v="1057"/>
    </i>
    <i r="1">
      <x v="1058"/>
    </i>
    <i r="1">
      <x v="1059"/>
    </i>
    <i r="1">
      <x v="1085"/>
    </i>
    <i r="1">
      <x v="1086"/>
    </i>
    <i r="1">
      <x v="1118"/>
    </i>
    <i r="1">
      <x v="1187"/>
    </i>
    <i r="1">
      <x v="1194"/>
    </i>
    <i r="1">
      <x v="1196"/>
    </i>
    <i r="1">
      <x v="1202"/>
    </i>
    <i r="1">
      <x v="1208"/>
    </i>
    <i r="1">
      <x v="1221"/>
    </i>
    <i r="1">
      <x v="1252"/>
    </i>
    <i r="1">
      <x v="1256"/>
    </i>
    <i r="1">
      <x v="1257"/>
    </i>
    <i r="1">
      <x v="1258"/>
    </i>
    <i r="1">
      <x v="1343"/>
    </i>
    <i r="1">
      <x v="1350"/>
    </i>
    <i r="1">
      <x v="1367"/>
    </i>
    <i r="1">
      <x v="1373"/>
    </i>
    <i r="1">
      <x v="1374"/>
    </i>
    <i r="1">
      <x v="1378"/>
    </i>
    <i r="1">
      <x v="1381"/>
    </i>
    <i r="1">
      <x v="1387"/>
    </i>
    <i r="1">
      <x v="1403"/>
    </i>
    <i r="1">
      <x v="1404"/>
    </i>
    <i r="1">
      <x v="1435"/>
    </i>
    <i r="1">
      <x v="1441"/>
    </i>
    <i r="1">
      <x v="1448"/>
    </i>
    <i r="1">
      <x v="1449"/>
    </i>
    <i r="1">
      <x v="1460"/>
    </i>
    <i r="1">
      <x v="1468"/>
    </i>
    <i r="1">
      <x v="1473"/>
    </i>
    <i r="1">
      <x v="1474"/>
    </i>
    <i r="1">
      <x v="1513"/>
    </i>
    <i r="1">
      <x v="1514"/>
    </i>
    <i r="1">
      <x v="1523"/>
    </i>
    <i r="1">
      <x v="1524"/>
    </i>
    <i r="1">
      <x v="1529"/>
    </i>
    <i r="1">
      <x v="1536"/>
    </i>
    <i r="1">
      <x v="1538"/>
    </i>
    <i r="1">
      <x v="1579"/>
    </i>
    <i r="1">
      <x v="1584"/>
    </i>
    <i r="1">
      <x v="1592"/>
    </i>
    <i r="1">
      <x v="1602"/>
    </i>
    <i r="1">
      <x v="1616"/>
    </i>
    <i r="1">
      <x v="1617"/>
    </i>
    <i r="1">
      <x v="1631"/>
    </i>
    <i r="1">
      <x v="1662"/>
    </i>
    <i r="1">
      <x v="1666"/>
    </i>
    <i r="1">
      <x v="1667"/>
    </i>
    <i r="1">
      <x v="1682"/>
    </i>
    <i r="1">
      <x v="1693"/>
    </i>
    <i r="1">
      <x v="1694"/>
    </i>
    <i r="1">
      <x v="1699"/>
    </i>
    <i r="1">
      <x v="1720"/>
    </i>
    <i r="1">
      <x v="1731"/>
    </i>
    <i r="1">
      <x v="1732"/>
    </i>
    <i r="1">
      <x v="1835"/>
    </i>
    <i r="1">
      <x v="1838"/>
    </i>
    <i r="1">
      <x v="1881"/>
    </i>
    <i r="1">
      <x v="1882"/>
    </i>
    <i r="1">
      <x v="1939"/>
    </i>
    <i r="1">
      <x v="1942"/>
    </i>
    <i r="1">
      <x v="1943"/>
    </i>
    <i r="1">
      <x v="1944"/>
    </i>
    <i r="1">
      <x v="1945"/>
    </i>
    <i r="1">
      <x v="1977"/>
    </i>
    <i r="1">
      <x v="1984"/>
    </i>
    <i r="1">
      <x v="1985"/>
    </i>
    <i r="1">
      <x v="2054"/>
    </i>
    <i r="1">
      <x v="2072"/>
    </i>
    <i r="1">
      <x v="2073"/>
    </i>
    <i r="1">
      <x v="2087"/>
    </i>
    <i r="1">
      <x v="2088"/>
    </i>
    <i r="1">
      <x v="2091"/>
    </i>
    <i r="1">
      <x v="2092"/>
    </i>
    <i r="1">
      <x v="2123"/>
    </i>
    <i r="1">
      <x v="2132"/>
    </i>
    <i r="1">
      <x v="2140"/>
    </i>
    <i r="1">
      <x v="2141"/>
    </i>
    <i r="1">
      <x v="2142"/>
    </i>
    <i r="1">
      <x v="2146"/>
    </i>
    <i r="1">
      <x v="2150"/>
    </i>
    <i r="1">
      <x v="2151"/>
    </i>
    <i r="1">
      <x v="2157"/>
    </i>
    <i r="1">
      <x v="2160"/>
    </i>
    <i r="1">
      <x v="2162"/>
    </i>
    <i r="1">
      <x v="2180"/>
    </i>
    <i r="1">
      <x v="2188"/>
    </i>
    <i r="1">
      <x v="2209"/>
    </i>
    <i r="1">
      <x v="2263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65"/>
    </i>
    <i r="1">
      <x v="2368"/>
    </i>
    <i r="1">
      <x v="2415"/>
    </i>
    <i r="1">
      <x v="2416"/>
    </i>
    <i>
      <x v="3"/>
    </i>
    <i r="1">
      <x v="86"/>
    </i>
    <i>
      <x v="4"/>
    </i>
    <i r="1">
      <x v="27"/>
    </i>
    <i r="1">
      <x v="28"/>
    </i>
    <i r="1">
      <x v="39"/>
    </i>
    <i>
      <x v="5"/>
    </i>
    <i r="1">
      <x v="124"/>
    </i>
    <i r="1">
      <x v="125"/>
    </i>
    <i r="1">
      <x v="128"/>
    </i>
    <i r="1">
      <x v="130"/>
    </i>
    <i>
      <x v="6"/>
    </i>
    <i r="1">
      <x v="2407"/>
    </i>
    <i>
      <x v="7"/>
    </i>
    <i r="1">
      <x v="366"/>
    </i>
    <i r="1">
      <x v="505"/>
    </i>
    <i r="1">
      <x v="506"/>
    </i>
    <i r="1">
      <x v="756"/>
    </i>
    <i r="1">
      <x v="779"/>
    </i>
    <i r="1">
      <x v="829"/>
    </i>
    <i r="1">
      <x v="830"/>
    </i>
    <i r="1">
      <x v="1078"/>
    </i>
    <i r="1">
      <x v="1091"/>
    </i>
    <i r="1">
      <x v="1126"/>
    </i>
    <i r="1">
      <x v="1129"/>
    </i>
    <i r="1">
      <x v="1181"/>
    </i>
    <i r="1">
      <x v="1262"/>
    </i>
    <i r="1">
      <x v="1370"/>
    </i>
    <i r="1">
      <x v="1421"/>
    </i>
    <i r="1">
      <x v="1440"/>
    </i>
    <i r="1">
      <x v="1465"/>
    </i>
    <i r="1">
      <x v="1534"/>
    </i>
    <i r="1">
      <x v="1598"/>
    </i>
    <i r="1">
      <x v="1722"/>
    </i>
    <i r="1">
      <x v="1880"/>
    </i>
    <i r="1">
      <x v="1885"/>
    </i>
    <i r="1">
      <x v="1941"/>
    </i>
    <i r="1">
      <x v="1969"/>
    </i>
    <i r="1">
      <x v="2084"/>
    </i>
    <i r="1">
      <x v="2085"/>
    </i>
    <i r="1">
      <x v="2101"/>
    </i>
    <i r="1">
      <x v="2102"/>
    </i>
    <i r="1">
      <x v="2103"/>
    </i>
    <i r="1">
      <x v="2121"/>
    </i>
    <i r="1">
      <x v="2164"/>
    </i>
    <i r="1">
      <x v="2185"/>
    </i>
    <i r="1">
      <x v="2186"/>
    </i>
    <i r="1">
      <x v="2202"/>
    </i>
    <i r="1">
      <x v="2311"/>
    </i>
    <i r="1">
      <x v="2417"/>
    </i>
    <i>
      <x v="8"/>
    </i>
    <i r="1">
      <x v="47"/>
    </i>
    <i r="1">
      <x v="156"/>
    </i>
    <i r="1">
      <x v="157"/>
    </i>
    <i r="1">
      <x v="158"/>
    </i>
    <i r="1">
      <x v="173"/>
    </i>
    <i r="1">
      <x v="279"/>
    </i>
    <i r="1">
      <x v="280"/>
    </i>
    <i r="1">
      <x v="281"/>
    </i>
    <i r="1">
      <x v="282"/>
    </i>
    <i r="1">
      <x v="283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413"/>
    </i>
    <i r="1">
      <x v="523"/>
    </i>
    <i r="1">
      <x v="541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8"/>
    </i>
    <i r="1">
      <x v="591"/>
    </i>
    <i r="1">
      <x v="596"/>
    </i>
    <i r="1">
      <x v="604"/>
    </i>
    <i r="1">
      <x v="686"/>
    </i>
    <i r="1">
      <x v="697"/>
    </i>
    <i r="1">
      <x v="708"/>
    </i>
    <i r="1">
      <x v="738"/>
    </i>
    <i r="1">
      <x v="740"/>
    </i>
    <i r="1">
      <x v="742"/>
    </i>
    <i r="1">
      <x v="758"/>
    </i>
    <i r="1">
      <x v="760"/>
    </i>
    <i r="1">
      <x v="761"/>
    </i>
    <i r="1">
      <x v="767"/>
    </i>
    <i r="1">
      <x v="773"/>
    </i>
    <i r="1">
      <x v="784"/>
    </i>
    <i r="1">
      <x v="785"/>
    </i>
    <i r="1">
      <x v="786"/>
    </i>
    <i r="1">
      <x v="822"/>
    </i>
    <i r="1">
      <x v="986"/>
    </i>
    <i r="1">
      <x v="992"/>
    </i>
    <i r="1">
      <x v="1013"/>
    </i>
    <i r="1">
      <x v="1029"/>
    </i>
    <i r="1">
      <x v="1035"/>
    </i>
    <i r="1">
      <x v="1038"/>
    </i>
    <i r="1">
      <x v="1041"/>
    </i>
    <i r="1">
      <x v="1042"/>
    </i>
    <i r="1">
      <x v="1043"/>
    </i>
    <i r="1">
      <x v="1047"/>
    </i>
    <i r="1">
      <x v="1049"/>
    </i>
    <i r="1">
      <x v="1173"/>
    </i>
    <i r="1">
      <x v="1188"/>
    </i>
    <i r="1">
      <x v="1213"/>
    </i>
    <i r="1">
      <x v="1214"/>
    </i>
    <i r="1">
      <x v="1216"/>
    </i>
    <i r="1">
      <x v="1218"/>
    </i>
    <i r="1">
      <x v="1219"/>
    </i>
    <i r="1">
      <x v="1227"/>
    </i>
    <i r="1">
      <x v="1253"/>
    </i>
    <i r="1">
      <x v="1362"/>
    </i>
    <i r="1">
      <x v="1380"/>
    </i>
    <i r="1">
      <x v="1384"/>
    </i>
    <i r="1">
      <x v="1398"/>
    </i>
    <i r="1">
      <x v="1399"/>
    </i>
    <i r="1">
      <x v="1418"/>
    </i>
    <i r="1">
      <x v="1428"/>
    </i>
    <i r="1">
      <x v="1430"/>
    </i>
    <i r="1">
      <x v="1434"/>
    </i>
    <i r="1">
      <x v="1490"/>
    </i>
    <i r="1">
      <x v="1491"/>
    </i>
    <i r="1">
      <x v="1492"/>
    </i>
    <i r="1">
      <x v="1537"/>
    </i>
    <i r="1">
      <x v="1542"/>
    </i>
    <i r="1">
      <x v="1546"/>
    </i>
    <i r="1">
      <x v="1566"/>
    </i>
    <i r="1">
      <x v="1576"/>
    </i>
    <i r="1">
      <x v="1581"/>
    </i>
    <i r="1">
      <x v="1637"/>
    </i>
    <i r="1">
      <x v="1638"/>
    </i>
    <i r="1">
      <x v="1639"/>
    </i>
    <i r="1">
      <x v="1674"/>
    </i>
    <i r="1">
      <x v="1700"/>
    </i>
    <i r="1">
      <x v="1738"/>
    </i>
    <i r="1">
      <x v="1828"/>
    </i>
    <i r="1">
      <x v="1851"/>
    </i>
    <i r="1">
      <x v="1981"/>
    </i>
    <i r="1">
      <x v="1982"/>
    </i>
    <i r="1">
      <x v="1983"/>
    </i>
    <i r="1">
      <x v="2000"/>
    </i>
    <i r="1">
      <x v="2001"/>
    </i>
    <i r="1">
      <x v="2002"/>
    </i>
    <i r="1">
      <x v="2061"/>
    </i>
    <i r="1">
      <x v="2081"/>
    </i>
    <i r="1">
      <x v="2090"/>
    </i>
    <i r="1">
      <x v="2112"/>
    </i>
    <i r="1">
      <x v="2128"/>
    </i>
    <i r="1">
      <x v="2129"/>
    </i>
    <i r="1">
      <x v="2130"/>
    </i>
    <i r="1">
      <x v="2221"/>
    </i>
    <i r="1">
      <x v="2251"/>
    </i>
    <i r="1">
      <x v="2252"/>
    </i>
    <i r="1">
      <x v="2264"/>
    </i>
    <i r="1">
      <x v="2287"/>
    </i>
    <i r="1">
      <x v="2295"/>
    </i>
    <i r="1">
      <x v="2362"/>
    </i>
    <i r="1">
      <x v="2364"/>
    </i>
    <i r="1">
      <x v="2413"/>
    </i>
    <i>
      <x v="9"/>
    </i>
    <i r="1">
      <x v="605"/>
    </i>
    <i r="1">
      <x v="727"/>
    </i>
    <i r="1">
      <x v="1211"/>
    </i>
    <i r="1">
      <x v="1359"/>
    </i>
    <i r="1">
      <x v="1383"/>
    </i>
    <i r="1">
      <x v="1461"/>
    </i>
    <i r="1">
      <x v="1604"/>
    </i>
    <i r="1">
      <x v="2259"/>
    </i>
    <i r="1">
      <x v="227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4"/>
    </i>
    <i r="1">
      <x v="25"/>
    </i>
    <i r="1">
      <x v="26"/>
    </i>
    <i r="1">
      <x v="29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94"/>
    </i>
    <i r="1">
      <x v="95"/>
    </i>
    <i r="1">
      <x v="96"/>
    </i>
    <i r="1">
      <x v="97"/>
    </i>
    <i r="1">
      <x v="98"/>
    </i>
    <i r="1">
      <x v="109"/>
    </i>
    <i r="1">
      <x v="110"/>
    </i>
    <i r="1">
      <x v="111"/>
    </i>
    <i r="1">
      <x v="112"/>
    </i>
    <i r="1">
      <x v="113"/>
    </i>
    <i>
      <x v="11"/>
    </i>
    <i r="1">
      <x v="564"/>
    </i>
    <i r="1">
      <x v="1896"/>
    </i>
    <i>
      <x v="12"/>
    </i>
    <i r="1">
      <x v="205"/>
    </i>
    <i r="1">
      <x v="409"/>
    </i>
    <i r="1">
      <x v="768"/>
    </i>
    <i r="1">
      <x v="982"/>
    </i>
    <i r="1">
      <x v="1030"/>
    </i>
    <i r="1">
      <x v="1432"/>
    </i>
    <i r="1">
      <x v="2301"/>
    </i>
    <i r="1">
      <x v="2302"/>
    </i>
    <i>
      <x v="13"/>
    </i>
    <i r="1">
      <x v="164"/>
    </i>
    <i r="1">
      <x v="165"/>
    </i>
    <i r="1">
      <x v="376"/>
    </i>
    <i r="1">
      <x v="379"/>
    </i>
    <i r="1">
      <x v="380"/>
    </i>
    <i r="1">
      <x v="381"/>
    </i>
    <i r="1">
      <x v="501"/>
    </i>
    <i r="1">
      <x v="502"/>
    </i>
    <i r="1">
      <x v="549"/>
    </i>
    <i r="1">
      <x v="587"/>
    </i>
    <i r="1">
      <x v="595"/>
    </i>
    <i r="1">
      <x v="666"/>
    </i>
    <i r="1">
      <x v="667"/>
    </i>
    <i r="1">
      <x v="681"/>
    </i>
    <i r="1">
      <x v="696"/>
    </i>
    <i r="1">
      <x v="803"/>
    </i>
    <i r="1">
      <x v="978"/>
    </i>
    <i r="1">
      <x v="979"/>
    </i>
    <i r="1">
      <x v="981"/>
    </i>
    <i r="1">
      <x v="986"/>
    </i>
    <i r="1">
      <x v="987"/>
    </i>
    <i r="1">
      <x v="990"/>
    </i>
    <i r="1">
      <x v="991"/>
    </i>
    <i r="1">
      <x v="1014"/>
    </i>
    <i r="1">
      <x v="1016"/>
    </i>
    <i r="1">
      <x v="1017"/>
    </i>
    <i r="1">
      <x v="1055"/>
    </i>
    <i r="1">
      <x v="1056"/>
    </i>
    <i r="1">
      <x v="1069"/>
    </i>
    <i r="1">
      <x v="1070"/>
    </i>
    <i r="1">
      <x v="1071"/>
    </i>
    <i r="1">
      <x v="1087"/>
    </i>
    <i r="1">
      <x v="1134"/>
    </i>
    <i r="1">
      <x v="1135"/>
    </i>
    <i r="1">
      <x v="1136"/>
    </i>
    <i r="1">
      <x v="1137"/>
    </i>
    <i r="1">
      <x v="1178"/>
    </i>
    <i r="1">
      <x v="1195"/>
    </i>
    <i r="1">
      <x v="1215"/>
    </i>
    <i r="1">
      <x v="1217"/>
    </i>
    <i r="1">
      <x v="1249"/>
    </i>
    <i r="1">
      <x v="1271"/>
    </i>
    <i r="1">
      <x v="1273"/>
    </i>
    <i r="1">
      <x v="1381"/>
    </i>
    <i r="1">
      <x v="1388"/>
    </i>
    <i r="1">
      <x v="1393"/>
    </i>
    <i r="1">
      <x v="1394"/>
    </i>
    <i r="1">
      <x v="1397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3"/>
    </i>
    <i r="1">
      <x v="1422"/>
    </i>
    <i r="1">
      <x v="1423"/>
    </i>
    <i r="1">
      <x v="1424"/>
    </i>
    <i r="1">
      <x v="1445"/>
    </i>
    <i r="1">
      <x v="1479"/>
    </i>
    <i r="1">
      <x v="1527"/>
    </i>
    <i r="1">
      <x v="1539"/>
    </i>
    <i r="1">
      <x v="1540"/>
    </i>
    <i r="1">
      <x v="1541"/>
    </i>
    <i r="1">
      <x v="1557"/>
    </i>
    <i r="1">
      <x v="1577"/>
    </i>
    <i r="1">
      <x v="1582"/>
    </i>
    <i r="1">
      <x v="1583"/>
    </i>
    <i r="1">
      <x v="1585"/>
    </i>
    <i r="1">
      <x v="1614"/>
    </i>
    <i r="1">
      <x v="1620"/>
    </i>
    <i r="1">
      <x v="1646"/>
    </i>
    <i r="1">
      <x v="1647"/>
    </i>
    <i r="1">
      <x v="1648"/>
    </i>
    <i r="1">
      <x v="1707"/>
    </i>
    <i r="1">
      <x v="1708"/>
    </i>
    <i r="1">
      <x v="1730"/>
    </i>
    <i r="1">
      <x v="1865"/>
    </i>
    <i r="1">
      <x v="1866"/>
    </i>
    <i r="1">
      <x v="1867"/>
    </i>
    <i r="1">
      <x v="1868"/>
    </i>
    <i r="1">
      <x v="1871"/>
    </i>
    <i r="1">
      <x v="1872"/>
    </i>
    <i r="1">
      <x v="1876"/>
    </i>
    <i r="1">
      <x v="1901"/>
    </i>
    <i r="1">
      <x v="1976"/>
    </i>
    <i r="1">
      <x v="1978"/>
    </i>
    <i r="1">
      <x v="1980"/>
    </i>
    <i r="1">
      <x v="2059"/>
    </i>
    <i r="1">
      <x v="2062"/>
    </i>
    <i r="1">
      <x v="2063"/>
    </i>
    <i r="1">
      <x v="2111"/>
    </i>
    <i r="1">
      <x v="2127"/>
    </i>
    <i r="1">
      <x v="2131"/>
    </i>
    <i r="1">
      <x v="2152"/>
    </i>
    <i r="1">
      <x v="2153"/>
    </i>
    <i r="1">
      <x v="2197"/>
    </i>
    <i r="1">
      <x v="2204"/>
    </i>
    <i r="1">
      <x v="2210"/>
    </i>
    <i r="1">
      <x v="2243"/>
    </i>
    <i r="1">
      <x v="2249"/>
    </i>
    <i r="1">
      <x v="2250"/>
    </i>
    <i r="1">
      <x v="2300"/>
    </i>
    <i r="1">
      <x v="2318"/>
    </i>
    <i r="1">
      <x v="2319"/>
    </i>
    <i r="1">
      <x v="2356"/>
    </i>
    <i>
      <x v="14"/>
    </i>
    <i r="1">
      <x v="316"/>
    </i>
    <i r="1">
      <x v="783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2070"/>
    </i>
    <i>
      <x v="15"/>
    </i>
    <i r="1">
      <x v="272"/>
    </i>
    <i r="1">
      <x v="496"/>
    </i>
    <i r="1">
      <x v="685"/>
    </i>
    <i r="1">
      <x v="800"/>
    </i>
    <i r="1">
      <x v="801"/>
    </i>
    <i r="1">
      <x v="1189"/>
    </i>
    <i r="1">
      <x v="1413"/>
    </i>
    <i r="1">
      <x v="1450"/>
    </i>
    <i r="1">
      <x v="1451"/>
    </i>
    <i r="1">
      <x v="1488"/>
    </i>
    <i r="1">
      <x v="1679"/>
    </i>
    <i r="1">
      <x v="1997"/>
    </i>
    <i r="1">
      <x v="2051"/>
    </i>
    <i r="1">
      <x v="2158"/>
    </i>
    <i r="1">
      <x v="2166"/>
    </i>
    <i r="1">
      <x v="2320"/>
    </i>
    <i r="1">
      <x v="2321"/>
    </i>
    <i r="1">
      <x v="2322"/>
    </i>
    <i>
      <x v="16"/>
    </i>
    <i r="1">
      <x v="178"/>
    </i>
    <i r="1">
      <x v="276"/>
    </i>
    <i r="1">
      <x v="277"/>
    </i>
    <i r="1">
      <x v="27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557"/>
    </i>
    <i r="1">
      <x v="575"/>
    </i>
    <i r="1">
      <x v="576"/>
    </i>
    <i r="1">
      <x v="577"/>
    </i>
    <i r="1">
      <x v="2056"/>
    </i>
    <i r="1">
      <x v="2334"/>
    </i>
    <i>
      <x v="17"/>
    </i>
    <i r="1">
      <x v="1651"/>
    </i>
    <i r="1">
      <x v="1652"/>
    </i>
    <i r="1">
      <x v="2335"/>
    </i>
    <i r="1">
      <x v="2336"/>
    </i>
    <i>
      <x v="18"/>
    </i>
    <i r="1">
      <x v="1878"/>
    </i>
    <i>
      <x v="19"/>
    </i>
    <i r="1">
      <x v="2105"/>
    </i>
    <i>
      <x v="20"/>
    </i>
    <i>
      <x v="21"/>
    </i>
    <i r="1">
      <x v="698"/>
    </i>
    <i r="1">
      <x v="726"/>
    </i>
    <i r="1">
      <x v="729"/>
    </i>
    <i r="1">
      <x v="1090"/>
    </i>
    <i r="1">
      <x v="1255"/>
    </i>
    <i r="1">
      <x v="1348"/>
    </i>
    <i r="1">
      <x v="1436"/>
    </i>
    <i r="1">
      <x v="1438"/>
    </i>
    <i r="1">
      <x v="1467"/>
    </i>
    <i r="1">
      <x v="1619"/>
    </i>
    <i r="1">
      <x v="1975"/>
    </i>
    <i r="1">
      <x v="2058"/>
    </i>
    <i>
      <x v="22"/>
    </i>
    <i r="1">
      <x v="1131"/>
    </i>
    <i r="1">
      <x v="1132"/>
    </i>
    <i r="1">
      <x v="1683"/>
    </i>
    <i>
      <x v="23"/>
    </i>
    <i r="1">
      <x v="695"/>
    </i>
    <i r="1">
      <x v="728"/>
    </i>
    <i r="1">
      <x v="1382"/>
    </i>
    <i r="1">
      <x v="1437"/>
    </i>
    <i r="1">
      <x v="1511"/>
    </i>
    <i r="1">
      <x v="1737"/>
    </i>
    <i r="1">
      <x v="2163"/>
    </i>
    <i>
      <x v="24"/>
    </i>
    <i r="1">
      <x v="534"/>
    </i>
    <i r="1">
      <x v="535"/>
    </i>
    <i r="1">
      <x v="1742"/>
    </i>
    <i r="1">
      <x v="1830"/>
    </i>
    <i>
      <x v="25"/>
    </i>
    <i r="1">
      <x v="1869"/>
    </i>
    <i r="1">
      <x v="1870"/>
    </i>
    <i>
      <x v="26"/>
    </i>
    <i r="1">
      <x v="238"/>
    </i>
    <i r="1">
      <x v="405"/>
    </i>
    <i r="1">
      <x v="414"/>
    </i>
    <i r="1">
      <x v="814"/>
    </i>
    <i r="1">
      <x v="1375"/>
    </i>
    <i r="1">
      <x v="1381"/>
    </i>
    <i r="1">
      <x v="1415"/>
    </i>
    <i r="1">
      <x v="1416"/>
    </i>
    <i r="1">
      <x v="2208"/>
    </i>
    <i r="1">
      <x v="2405"/>
    </i>
    <i>
      <x v="27"/>
    </i>
    <i r="1">
      <x v="182"/>
    </i>
    <i r="1">
      <x v="189"/>
    </i>
    <i r="1">
      <x v="271"/>
    </i>
    <i r="1">
      <x v="371"/>
    </i>
    <i r="1">
      <x v="372"/>
    </i>
    <i r="1">
      <x v="382"/>
    </i>
    <i r="1">
      <x v="392"/>
    </i>
    <i r="1">
      <x v="396"/>
    </i>
    <i r="1">
      <x v="404"/>
    </i>
    <i r="1">
      <x v="512"/>
    </i>
    <i r="1">
      <x v="518"/>
    </i>
    <i r="1">
      <x v="519"/>
    </i>
    <i r="1">
      <x v="520"/>
    </i>
    <i r="1">
      <x v="521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668"/>
    </i>
    <i r="1">
      <x v="777"/>
    </i>
    <i r="1">
      <x v="798"/>
    </i>
    <i r="1">
      <x v="820"/>
    </i>
    <i r="1">
      <x v="823"/>
    </i>
    <i r="1">
      <x v="826"/>
    </i>
    <i r="1">
      <x v="996"/>
    </i>
    <i r="1">
      <x v="1009"/>
    </i>
    <i r="1">
      <x v="1037"/>
    </i>
    <i r="1">
      <x v="1052"/>
    </i>
    <i r="1">
      <x v="1061"/>
    </i>
    <i r="1">
      <x v="1062"/>
    </i>
    <i r="1">
      <x v="1124"/>
    </i>
    <i r="1">
      <x v="1156"/>
    </i>
    <i r="1">
      <x v="1157"/>
    </i>
    <i r="1">
      <x v="1204"/>
    </i>
    <i r="1">
      <x v="1207"/>
    </i>
    <i r="1">
      <x v="1209"/>
    </i>
    <i r="1">
      <x v="1210"/>
    </i>
    <i r="1">
      <x v="1365"/>
    </i>
    <i r="1">
      <x v="1368"/>
    </i>
    <i r="1">
      <x v="1372"/>
    </i>
    <i r="1">
      <x v="1452"/>
    </i>
    <i r="1">
      <x v="1453"/>
    </i>
    <i r="1">
      <x v="1463"/>
    </i>
    <i r="1">
      <x v="1516"/>
    </i>
    <i r="1">
      <x v="1517"/>
    </i>
    <i r="1">
      <x v="1530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4"/>
    </i>
    <i r="1">
      <x v="1615"/>
    </i>
    <i r="1">
      <x v="1618"/>
    </i>
    <i r="1">
      <x v="1628"/>
    </i>
    <i r="1">
      <x v="1636"/>
    </i>
    <i r="1">
      <x v="1668"/>
    </i>
    <i r="1">
      <x v="1689"/>
    </i>
    <i r="1">
      <x v="1704"/>
    </i>
    <i r="1">
      <x v="1714"/>
    </i>
    <i r="1">
      <x v="1736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20"/>
    </i>
    <i r="1">
      <x v="1821"/>
    </i>
    <i r="1">
      <x v="1855"/>
    </i>
    <i r="1">
      <x v="1856"/>
    </i>
    <i r="1">
      <x v="1900"/>
    </i>
    <i r="1">
      <x v="1932"/>
    </i>
    <i r="1">
      <x v="1933"/>
    </i>
    <i r="1">
      <x v="1934"/>
    </i>
    <i r="1">
      <x v="1935"/>
    </i>
    <i r="1">
      <x v="1964"/>
    </i>
    <i r="1">
      <x v="1965"/>
    </i>
    <i r="1">
      <x v="1966"/>
    </i>
    <i r="1">
      <x v="1967"/>
    </i>
    <i r="1">
      <x v="1996"/>
    </i>
    <i r="1">
      <x v="2053"/>
    </i>
    <i r="1">
      <x v="2060"/>
    </i>
    <i r="1">
      <x v="2203"/>
    </i>
    <i r="1">
      <x v="2215"/>
    </i>
    <i r="1">
      <x v="2216"/>
    </i>
    <i r="1">
      <x v="2253"/>
    </i>
    <i r="1">
      <x v="2291"/>
    </i>
    <i r="1">
      <x v="2299"/>
    </i>
    <i r="1">
      <x v="2305"/>
    </i>
    <i r="1">
      <x v="2314"/>
    </i>
    <i r="1">
      <x v="2315"/>
    </i>
    <i r="1">
      <x v="2316"/>
    </i>
    <i r="1">
      <x v="2317"/>
    </i>
    <i r="1">
      <x v="2359"/>
    </i>
    <i r="1">
      <x v="2363"/>
    </i>
    <i r="1">
      <x v="2366"/>
    </i>
    <i r="1">
      <x v="2367"/>
    </i>
    <i>
      <x v="28"/>
    </i>
    <i r="1">
      <x v="172"/>
    </i>
    <i r="1">
      <x v="416"/>
    </i>
    <i r="1">
      <x v="680"/>
    </i>
    <i r="1">
      <x v="1133"/>
    </i>
    <i r="1">
      <x v="1481"/>
    </i>
    <i r="1">
      <x v="1543"/>
    </i>
    <i r="1">
      <x v="2074"/>
    </i>
    <i r="1">
      <x v="2119"/>
    </i>
    <i r="1">
      <x v="2120"/>
    </i>
    <i r="1">
      <x v="2200"/>
    </i>
    <i r="1">
      <x v="2312"/>
    </i>
    <i r="1">
      <x v="2313"/>
    </i>
    <i>
      <x v="29"/>
    </i>
    <i r="1">
      <x v="169"/>
    </i>
    <i r="1">
      <x v="203"/>
    </i>
    <i r="1">
      <x v="317"/>
    </i>
    <i r="1">
      <x v="343"/>
    </i>
    <i r="1">
      <x v="346"/>
    </i>
    <i r="1">
      <x v="347"/>
    </i>
    <i r="1">
      <x v="348"/>
    </i>
    <i r="1">
      <x v="365"/>
    </i>
    <i r="1">
      <x v="554"/>
    </i>
    <i r="1">
      <x v="555"/>
    </i>
    <i r="1">
      <x v="1267"/>
    </i>
    <i r="1">
      <x v="1345"/>
    </i>
    <i r="1">
      <x v="1346"/>
    </i>
    <i r="1">
      <x v="1347"/>
    </i>
    <i r="1">
      <x v="1596"/>
    </i>
    <i r="1">
      <x v="1597"/>
    </i>
    <i r="1">
      <x v="1723"/>
    </i>
    <i r="1">
      <x v="1846"/>
    </i>
    <i r="1">
      <x v="1847"/>
    </i>
    <i r="1">
      <x v="1888"/>
    </i>
    <i r="1">
      <x v="1894"/>
    </i>
    <i r="1">
      <x v="2199"/>
    </i>
    <i>
      <x v="30"/>
    </i>
    <i r="1">
      <x v="1877"/>
    </i>
    <i r="1">
      <x v="1879"/>
    </i>
    <i>
      <x v="31"/>
    </i>
    <i r="1">
      <x v="264"/>
    </i>
    <i r="1">
      <x v="265"/>
    </i>
    <i r="1">
      <x v="1028"/>
    </i>
    <i r="1">
      <x v="1031"/>
    </i>
    <i>
      <x v="32"/>
    </i>
    <i r="1">
      <x v="1728"/>
    </i>
    <i>
      <x v="33"/>
    </i>
    <i r="1">
      <x v="2104"/>
    </i>
    <i>
      <x v="34"/>
    </i>
    <i r="1">
      <x v="166"/>
    </i>
    <i r="1">
      <x v="176"/>
    </i>
    <i r="1">
      <x v="181"/>
    </i>
    <i r="1">
      <x v="208"/>
    </i>
    <i r="1">
      <x v="236"/>
    </i>
    <i r="1">
      <x v="237"/>
    </i>
    <i r="1">
      <x v="545"/>
    </i>
    <i r="1">
      <x v="691"/>
    </i>
    <i r="1">
      <x v="710"/>
    </i>
    <i r="1">
      <x v="793"/>
    </i>
    <i r="1">
      <x v="807"/>
    </i>
    <i r="1">
      <x v="811"/>
    </i>
    <i r="1">
      <x v="993"/>
    </i>
    <i r="1">
      <x v="1072"/>
    </i>
    <i r="1">
      <x v="1073"/>
    </i>
    <i r="1">
      <x v="1074"/>
    </i>
    <i r="1">
      <x v="1075"/>
    </i>
    <i r="1">
      <x v="1076"/>
    </i>
    <i r="1">
      <x v="1095"/>
    </i>
    <i r="1">
      <x v="1138"/>
    </i>
    <i r="1">
      <x v="1371"/>
    </i>
    <i r="1">
      <x v="1392"/>
    </i>
    <i r="1">
      <x v="1419"/>
    </i>
    <i r="1">
      <x v="1547"/>
    </i>
    <i r="1">
      <x v="1695"/>
    </i>
    <i r="1">
      <x v="1854"/>
    </i>
    <i r="1">
      <x v="1895"/>
    </i>
    <i r="1">
      <x v="2071"/>
    </i>
    <i r="1">
      <x v="2134"/>
    </i>
    <i r="1">
      <x v="2149"/>
    </i>
    <i r="1">
      <x v="2266"/>
    </i>
    <i r="1">
      <x v="2267"/>
    </i>
    <i r="1">
      <x v="2268"/>
    </i>
    <i r="1">
      <x v="2310"/>
    </i>
    <i r="1">
      <x v="2360"/>
    </i>
    <i>
      <x v="35"/>
    </i>
    <i r="1">
      <x v="750"/>
    </i>
    <i r="1">
      <x v="751"/>
    </i>
    <i r="1">
      <x v="752"/>
    </i>
    <i>
      <x v="36"/>
    </i>
    <i r="1">
      <x v="126"/>
    </i>
    <i r="1">
      <x v="127"/>
    </i>
    <i r="1">
      <x v="163"/>
    </i>
    <i r="1">
      <x v="167"/>
    </i>
    <i r="1">
      <x v="168"/>
    </i>
    <i r="1">
      <x v="177"/>
    </i>
    <i r="1">
      <x v="179"/>
    </i>
    <i r="1">
      <x v="249"/>
    </i>
    <i r="1">
      <x v="337"/>
    </i>
    <i r="1">
      <x v="338"/>
    </i>
    <i r="1">
      <x v="339"/>
    </i>
    <i r="1">
      <x v="369"/>
    </i>
    <i r="1">
      <x v="370"/>
    </i>
    <i r="1">
      <x v="398"/>
    </i>
    <i r="1">
      <x v="399"/>
    </i>
    <i r="1">
      <x v="543"/>
    </i>
    <i r="1">
      <x v="544"/>
    </i>
    <i r="1">
      <x v="557"/>
    </i>
    <i r="1">
      <x v="677"/>
    </i>
    <i r="1">
      <x v="684"/>
    </i>
    <i r="1">
      <x v="713"/>
    </i>
    <i r="1">
      <x v="735"/>
    </i>
    <i r="1">
      <x v="737"/>
    </i>
    <i r="1">
      <x v="754"/>
    </i>
    <i r="1">
      <x v="769"/>
    </i>
    <i r="1">
      <x v="994"/>
    </i>
    <i r="1">
      <x v="1102"/>
    </i>
    <i r="1">
      <x v="1159"/>
    </i>
    <i r="1">
      <x v="1169"/>
    </i>
    <i r="1">
      <x v="1170"/>
    </i>
    <i r="1">
      <x v="1183"/>
    </i>
    <i r="1">
      <x v="1184"/>
    </i>
    <i r="1">
      <x v="1341"/>
    </i>
    <i r="1">
      <x v="1381"/>
    </i>
    <i r="1">
      <x v="1429"/>
    </i>
    <i r="1">
      <x v="1444"/>
    </i>
    <i r="1">
      <x v="1494"/>
    </i>
    <i r="1">
      <x v="1515"/>
    </i>
    <i r="1">
      <x v="1526"/>
    </i>
    <i r="1">
      <x v="1531"/>
    </i>
    <i r="1">
      <x v="1532"/>
    </i>
    <i r="1">
      <x v="1544"/>
    </i>
    <i r="1">
      <x v="1545"/>
    </i>
    <i r="1">
      <x v="1610"/>
    </i>
    <i r="1">
      <x v="1634"/>
    </i>
    <i r="1">
      <x v="1724"/>
    </i>
    <i r="1">
      <x v="1725"/>
    </i>
    <i r="1">
      <x v="1831"/>
    </i>
    <i r="1">
      <x v="1832"/>
    </i>
    <i r="1">
      <x v="1864"/>
    </i>
    <i r="1">
      <x v="1873"/>
    </i>
    <i r="1">
      <x v="1875"/>
    </i>
    <i r="1">
      <x v="1999"/>
    </i>
    <i r="1">
      <x v="2052"/>
    </i>
    <i r="1">
      <x v="2078"/>
    </i>
    <i r="1">
      <x v="2079"/>
    </i>
    <i r="1">
      <x v="2080"/>
    </i>
    <i r="1">
      <x v="2082"/>
    </i>
    <i r="1">
      <x v="2136"/>
    </i>
    <i r="1">
      <x v="2156"/>
    </i>
    <i r="1">
      <x v="2167"/>
    </i>
    <i r="1">
      <x v="2168"/>
    </i>
    <i r="1">
      <x v="2169"/>
    </i>
    <i r="1">
      <x v="2173"/>
    </i>
    <i r="1">
      <x v="2174"/>
    </i>
    <i r="1">
      <x v="2175"/>
    </i>
    <i r="1">
      <x v="2225"/>
    </i>
    <i r="1">
      <x v="2245"/>
    </i>
    <i r="1">
      <x v="2338"/>
    </i>
    <i>
      <x v="37"/>
    </i>
    <i r="1">
      <x v="1573"/>
    </i>
    <i r="1">
      <x v="1630"/>
    </i>
    <i r="1">
      <x v="2307"/>
    </i>
    <i>
      <x v="38"/>
    </i>
    <i r="1">
      <x v="336"/>
    </i>
    <i r="1">
      <x v="1685"/>
    </i>
    <i>
      <x v="39"/>
    </i>
    <i r="1">
      <x v="162"/>
    </i>
    <i r="1">
      <x v="170"/>
    </i>
    <i r="1">
      <x v="194"/>
    </i>
    <i r="1">
      <x v="195"/>
    </i>
    <i r="1">
      <x v="196"/>
    </i>
    <i r="1">
      <x v="235"/>
    </i>
    <i r="1">
      <x v="289"/>
    </i>
    <i r="1">
      <x v="327"/>
    </i>
    <i r="1">
      <x v="328"/>
    </i>
    <i r="1">
      <x v="329"/>
    </i>
    <i r="1">
      <x v="378"/>
    </i>
    <i r="1">
      <x v="415"/>
    </i>
    <i r="1">
      <x v="497"/>
    </i>
    <i r="1">
      <x v="498"/>
    </i>
    <i r="1">
      <x v="499"/>
    </i>
    <i r="1">
      <x v="500"/>
    </i>
    <i r="1">
      <x v="552"/>
    </i>
    <i r="1">
      <x v="553"/>
    </i>
    <i r="1">
      <x v="692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22"/>
    </i>
    <i r="1">
      <x v="743"/>
    </i>
    <i r="1">
      <x v="744"/>
    </i>
    <i r="1">
      <x v="770"/>
    </i>
    <i r="1">
      <x v="780"/>
    </i>
    <i r="1">
      <x v="818"/>
    </i>
    <i r="1">
      <x v="1015"/>
    </i>
    <i r="1">
      <x v="1022"/>
    </i>
    <i r="1">
      <x v="1144"/>
    </i>
    <i r="1">
      <x v="1145"/>
    </i>
    <i r="1">
      <x v="1155"/>
    </i>
    <i r="1">
      <x v="1165"/>
    </i>
    <i r="1">
      <x v="1166"/>
    </i>
    <i r="1">
      <x v="1222"/>
    </i>
    <i r="1">
      <x v="1223"/>
    </i>
    <i r="1">
      <x v="1224"/>
    </i>
    <i r="1">
      <x v="1228"/>
    </i>
    <i r="1">
      <x v="1344"/>
    </i>
    <i r="1">
      <x v="1354"/>
    </i>
    <i r="1">
      <x v="1355"/>
    </i>
    <i r="1">
      <x v="1358"/>
    </i>
    <i r="1">
      <x v="1442"/>
    </i>
    <i r="1">
      <x v="1443"/>
    </i>
    <i r="1">
      <x v="1478"/>
    </i>
    <i r="1">
      <x v="1599"/>
    </i>
    <i r="1">
      <x v="1662"/>
    </i>
    <i r="1">
      <x v="1671"/>
    </i>
    <i r="1">
      <x v="1673"/>
    </i>
    <i r="1">
      <x v="1716"/>
    </i>
    <i r="1">
      <x v="1717"/>
    </i>
    <i r="1">
      <x v="1827"/>
    </i>
    <i r="1">
      <x v="2065"/>
    </i>
    <i r="1">
      <x v="2083"/>
    </i>
    <i r="1">
      <x v="2099"/>
    </i>
    <i r="1">
      <x v="2100"/>
    </i>
    <i r="1">
      <x v="2106"/>
    </i>
    <i r="1">
      <x v="2107"/>
    </i>
    <i r="1">
      <x v="2109"/>
    </i>
    <i r="1">
      <x v="2110"/>
    </i>
    <i r="1">
      <x v="2138"/>
    </i>
    <i r="1">
      <x v="2159"/>
    </i>
    <i r="1">
      <x v="2161"/>
    </i>
    <i r="1">
      <x v="2231"/>
    </i>
    <i>
      <x v="40"/>
    </i>
    <i r="1">
      <x v="161"/>
    </i>
    <i r="1">
      <x v="508"/>
    </i>
    <i r="1">
      <x v="547"/>
    </i>
    <i r="1">
      <x v="548"/>
    </i>
    <i r="1">
      <x v="688"/>
    </i>
    <i r="1">
      <x v="693"/>
    </i>
    <i r="1">
      <x v="694"/>
    </i>
    <i r="1">
      <x v="712"/>
    </i>
    <i r="1">
      <x v="809"/>
    </i>
    <i r="1">
      <x v="810"/>
    </i>
    <i r="1">
      <x v="812"/>
    </i>
    <i r="1">
      <x v="813"/>
    </i>
    <i r="1">
      <x v="1008"/>
    </i>
    <i r="1">
      <x v="1048"/>
    </i>
    <i r="1">
      <x v="1079"/>
    </i>
    <i r="1">
      <x v="1197"/>
    </i>
    <i r="1">
      <x v="1198"/>
    </i>
    <i r="1">
      <x v="1199"/>
    </i>
    <i r="1">
      <x v="1200"/>
    </i>
    <i r="1">
      <x v="1201"/>
    </i>
    <i r="1">
      <x v="1248"/>
    </i>
    <i r="1">
      <x v="1268"/>
    </i>
    <i r="1">
      <x v="1510"/>
    </i>
    <i r="1">
      <x v="1715"/>
    </i>
    <i r="1">
      <x v="1853"/>
    </i>
    <i r="1">
      <x v="1902"/>
    </i>
    <i r="1">
      <x v="1937"/>
    </i>
    <i r="1">
      <x v="1938"/>
    </i>
    <i r="1">
      <x v="1979"/>
    </i>
    <i r="1">
      <x v="2094"/>
    </i>
    <i r="1">
      <x v="2177"/>
    </i>
    <i r="1">
      <x v="2187"/>
    </i>
    <i r="1">
      <x v="2232"/>
    </i>
    <i r="1">
      <x v="2233"/>
    </i>
    <i r="1">
      <x v="2265"/>
    </i>
    <i>
      <x v="41"/>
    </i>
    <i r="1">
      <x v="129"/>
    </i>
    <i r="1">
      <x v="174"/>
    </i>
    <i r="1">
      <x v="184"/>
    </i>
    <i r="1">
      <x v="193"/>
    </i>
    <i r="1">
      <x v="204"/>
    </i>
    <i r="1">
      <x v="206"/>
    </i>
    <i r="1">
      <x v="207"/>
    </i>
    <i r="1">
      <x v="233"/>
    </i>
    <i r="1">
      <x v="234"/>
    </i>
    <i r="1">
      <x v="239"/>
    </i>
    <i r="1">
      <x v="240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50"/>
    </i>
    <i r="1">
      <x v="255"/>
    </i>
    <i r="1">
      <x v="256"/>
    </i>
    <i r="1">
      <x v="257"/>
    </i>
    <i r="1">
      <x v="258"/>
    </i>
    <i r="1">
      <x v="269"/>
    </i>
    <i r="1">
      <x v="270"/>
    </i>
    <i r="1">
      <x v="290"/>
    </i>
    <i r="1">
      <x v="291"/>
    </i>
    <i r="1">
      <x v="293"/>
    </i>
    <i r="1">
      <x v="294"/>
    </i>
    <i r="1">
      <x v="295"/>
    </i>
    <i r="1">
      <x v="296"/>
    </i>
    <i r="1">
      <x v="300"/>
    </i>
    <i r="1">
      <x v="361"/>
    </i>
    <i r="1">
      <x v="362"/>
    </i>
    <i r="1">
      <x v="363"/>
    </i>
    <i r="1">
      <x v="367"/>
    </i>
    <i r="1">
      <x v="375"/>
    </i>
    <i r="1">
      <x v="387"/>
    </i>
    <i r="1">
      <x v="395"/>
    </i>
    <i r="1">
      <x v="400"/>
    </i>
    <i r="1">
      <x v="402"/>
    </i>
    <i r="1">
      <x v="403"/>
    </i>
    <i r="1">
      <x v="407"/>
    </i>
    <i r="1">
      <x v="504"/>
    </i>
    <i r="1">
      <x v="507"/>
    </i>
    <i r="1">
      <x v="509"/>
    </i>
    <i r="1">
      <x v="511"/>
    </i>
    <i r="1">
      <x v="522"/>
    </i>
    <i r="1">
      <x v="532"/>
    </i>
    <i r="1">
      <x v="536"/>
    </i>
    <i r="1">
      <x v="537"/>
    </i>
    <i r="1">
      <x v="538"/>
    </i>
    <i r="1">
      <x v="539"/>
    </i>
    <i r="1">
      <x v="540"/>
    </i>
    <i r="1">
      <x v="542"/>
    </i>
    <i r="1">
      <x v="546"/>
    </i>
    <i r="1">
      <x v="556"/>
    </i>
    <i r="1">
      <x v="559"/>
    </i>
    <i r="1">
      <x v="560"/>
    </i>
    <i r="1">
      <x v="579"/>
    </i>
    <i r="1">
      <x v="580"/>
    </i>
    <i r="1">
      <x v="588"/>
    </i>
    <i r="1">
      <x v="589"/>
    </i>
    <i r="1">
      <x v="594"/>
    </i>
    <i r="1">
      <x v="606"/>
    </i>
    <i r="1">
      <x v="678"/>
    </i>
    <i r="1">
      <x v="679"/>
    </i>
    <i r="1">
      <x v="683"/>
    </i>
    <i r="1">
      <x v="690"/>
    </i>
    <i r="1">
      <x v="700"/>
    </i>
    <i r="1">
      <x v="707"/>
    </i>
    <i r="1">
      <x v="709"/>
    </i>
    <i r="1">
      <x v="714"/>
    </i>
    <i r="1">
      <x v="715"/>
    </i>
    <i r="1">
      <x v="723"/>
    </i>
    <i r="1">
      <x v="725"/>
    </i>
    <i r="1">
      <x v="730"/>
    </i>
    <i r="1">
      <x v="734"/>
    </i>
    <i r="1">
      <x v="736"/>
    </i>
    <i r="1">
      <x v="741"/>
    </i>
    <i r="1">
      <x v="747"/>
    </i>
    <i r="1">
      <x v="748"/>
    </i>
    <i r="1">
      <x v="749"/>
    </i>
    <i r="1">
      <x v="753"/>
    </i>
    <i r="1">
      <x v="762"/>
    </i>
    <i r="1">
      <x v="763"/>
    </i>
    <i r="1">
      <x v="764"/>
    </i>
    <i r="1">
      <x v="766"/>
    </i>
    <i r="1">
      <x v="771"/>
    </i>
    <i r="1">
      <x v="772"/>
    </i>
    <i r="1">
      <x v="774"/>
    </i>
    <i r="1">
      <x v="775"/>
    </i>
    <i r="1">
      <x v="778"/>
    </i>
    <i r="1">
      <x v="781"/>
    </i>
    <i r="1">
      <x v="782"/>
    </i>
    <i r="1">
      <x v="787"/>
    </i>
    <i r="1">
      <x v="789"/>
    </i>
    <i r="1">
      <x v="790"/>
    </i>
    <i r="1">
      <x v="791"/>
    </i>
    <i r="1">
      <x v="792"/>
    </i>
    <i r="1">
      <x v="794"/>
    </i>
    <i r="1">
      <x v="799"/>
    </i>
    <i r="1">
      <x v="802"/>
    </i>
    <i r="1">
      <x v="804"/>
    </i>
    <i r="1">
      <x v="808"/>
    </i>
    <i r="1">
      <x v="815"/>
    </i>
    <i r="1">
      <x v="816"/>
    </i>
    <i r="1">
      <x v="817"/>
    </i>
    <i r="1">
      <x v="824"/>
    </i>
    <i r="1">
      <x v="827"/>
    </i>
    <i r="1">
      <x v="977"/>
    </i>
    <i r="1">
      <x v="984"/>
    </i>
    <i r="1">
      <x v="985"/>
    </i>
    <i r="1">
      <x v="999"/>
    </i>
    <i r="1">
      <x v="1004"/>
    </i>
    <i r="1">
      <x v="1007"/>
    </i>
    <i r="1">
      <x v="1010"/>
    </i>
    <i r="1">
      <x v="1011"/>
    </i>
    <i r="1">
      <x v="1012"/>
    </i>
    <i r="1">
      <x v="1018"/>
    </i>
    <i r="1">
      <x v="1019"/>
    </i>
    <i r="1">
      <x v="1020"/>
    </i>
    <i r="1">
      <x v="1021"/>
    </i>
    <i r="1">
      <x v="1023"/>
    </i>
    <i r="1">
      <x v="1024"/>
    </i>
    <i r="1">
      <x v="1026"/>
    </i>
    <i r="1">
      <x v="1033"/>
    </i>
    <i r="1">
      <x v="1039"/>
    </i>
    <i r="1">
      <x v="1060"/>
    </i>
    <i r="1">
      <x v="1064"/>
    </i>
    <i r="1">
      <x v="1065"/>
    </i>
    <i r="1">
      <x v="1081"/>
    </i>
    <i r="1">
      <x v="1082"/>
    </i>
    <i r="1">
      <x v="1083"/>
    </i>
    <i r="1">
      <x v="1084"/>
    </i>
    <i r="1">
      <x v="1088"/>
    </i>
    <i r="1">
      <x v="1089"/>
    </i>
    <i r="1">
      <x v="1092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5"/>
    </i>
    <i r="1">
      <x v="1120"/>
    </i>
    <i r="1">
      <x v="1121"/>
    </i>
    <i r="1">
      <x v="1127"/>
    </i>
    <i r="1">
      <x v="1130"/>
    </i>
    <i r="1">
      <x v="1139"/>
    </i>
    <i r="1">
      <x v="1140"/>
    </i>
    <i r="1">
      <x v="1141"/>
    </i>
    <i r="1">
      <x v="1142"/>
    </i>
    <i r="1">
      <x v="1143"/>
    </i>
    <i r="1">
      <x v="1158"/>
    </i>
    <i r="1">
      <x v="1161"/>
    </i>
    <i r="1">
      <x v="1162"/>
    </i>
    <i r="1">
      <x v="1167"/>
    </i>
    <i r="1">
      <x v="1168"/>
    </i>
    <i r="1">
      <x v="1171"/>
    </i>
    <i r="1">
      <x v="1172"/>
    </i>
    <i r="1">
      <x v="1179"/>
    </i>
    <i r="1">
      <x v="1180"/>
    </i>
    <i r="1">
      <x v="1185"/>
    </i>
    <i r="1">
      <x v="1186"/>
    </i>
    <i r="1">
      <x v="1190"/>
    </i>
    <i r="1">
      <x v="1191"/>
    </i>
    <i r="1">
      <x v="1192"/>
    </i>
    <i r="1">
      <x v="1193"/>
    </i>
    <i r="1">
      <x v="1220"/>
    </i>
    <i r="1">
      <x v="1226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4"/>
    </i>
    <i r="1">
      <x v="1245"/>
    </i>
    <i r="1">
      <x v="1247"/>
    </i>
    <i r="1">
      <x v="1250"/>
    </i>
    <i r="1">
      <x v="1251"/>
    </i>
    <i r="1">
      <x v="1254"/>
    </i>
    <i r="1">
      <x v="1260"/>
    </i>
    <i r="1">
      <x v="1261"/>
    </i>
    <i r="1">
      <x v="1269"/>
    </i>
    <i r="1">
      <x v="1270"/>
    </i>
    <i r="1">
      <x v="1272"/>
    </i>
    <i r="1">
      <x v="1274"/>
    </i>
    <i r="1">
      <x v="1342"/>
    </i>
    <i r="1">
      <x v="1351"/>
    </i>
    <i r="1">
      <x v="1352"/>
    </i>
    <i r="1">
      <x v="1353"/>
    </i>
    <i r="1">
      <x v="1356"/>
    </i>
    <i r="1">
      <x v="1357"/>
    </i>
    <i r="1">
      <x v="1360"/>
    </i>
    <i r="1">
      <x v="1366"/>
    </i>
    <i r="1">
      <x v="1385"/>
    </i>
    <i r="1">
      <x v="1386"/>
    </i>
    <i r="1">
      <x v="1389"/>
    </i>
    <i r="1">
      <x v="1390"/>
    </i>
    <i r="1">
      <x v="1391"/>
    </i>
    <i r="1">
      <x v="1400"/>
    </i>
    <i r="1">
      <x v="1401"/>
    </i>
    <i r="1">
      <x v="1402"/>
    </i>
    <i r="1">
      <x v="1412"/>
    </i>
    <i r="1">
      <x v="1417"/>
    </i>
    <i r="1">
      <x v="1425"/>
    </i>
    <i r="1">
      <x v="1426"/>
    </i>
    <i r="1">
      <x v="1431"/>
    </i>
    <i r="1">
      <x v="1439"/>
    </i>
    <i r="1">
      <x v="1447"/>
    </i>
    <i r="1">
      <x v="1454"/>
    </i>
    <i r="1">
      <x v="1455"/>
    </i>
    <i r="1">
      <x v="1456"/>
    </i>
    <i r="1">
      <x v="1457"/>
    </i>
    <i r="1">
      <x v="1462"/>
    </i>
    <i r="1">
      <x v="1464"/>
    </i>
    <i r="1">
      <x v="1466"/>
    </i>
    <i r="1">
      <x v="1469"/>
    </i>
    <i r="1">
      <x v="1470"/>
    </i>
    <i r="1">
      <x v="1471"/>
    </i>
    <i r="1">
      <x v="1472"/>
    </i>
    <i r="1">
      <x v="1480"/>
    </i>
    <i r="1">
      <x v="1482"/>
    </i>
    <i r="1">
      <x v="1483"/>
    </i>
    <i r="1">
      <x v="1484"/>
    </i>
    <i r="1">
      <x v="1495"/>
    </i>
    <i r="1">
      <x v="1497"/>
    </i>
    <i r="1">
      <x v="1499"/>
    </i>
    <i r="1">
      <x v="1500"/>
    </i>
    <i r="1">
      <x v="1502"/>
    </i>
    <i r="1">
      <x v="1503"/>
    </i>
    <i r="1">
      <x v="1509"/>
    </i>
    <i r="1">
      <x v="1512"/>
    </i>
    <i r="1">
      <x v="1518"/>
    </i>
    <i r="1">
      <x v="1519"/>
    </i>
    <i r="1">
      <x v="1520"/>
    </i>
    <i r="1">
      <x v="1521"/>
    </i>
    <i r="1">
      <x v="1528"/>
    </i>
    <i r="1">
      <x v="1533"/>
    </i>
    <i r="1">
      <x v="1562"/>
    </i>
    <i r="1">
      <x v="1563"/>
    </i>
    <i r="1">
      <x v="1575"/>
    </i>
    <i r="1">
      <x v="1580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4"/>
    </i>
    <i r="1">
      <x v="1595"/>
    </i>
    <i r="1">
      <x v="1605"/>
    </i>
    <i r="1">
      <x v="1606"/>
    </i>
    <i r="1">
      <x v="1611"/>
    </i>
    <i r="1">
      <x v="1621"/>
    </i>
    <i r="1">
      <x v="1622"/>
    </i>
    <i r="1">
      <x v="1625"/>
    </i>
    <i r="1">
      <x v="1626"/>
    </i>
    <i r="1">
      <x v="1632"/>
    </i>
    <i r="1">
      <x v="1633"/>
    </i>
    <i r="1">
      <x v="1649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3"/>
    </i>
    <i r="1">
      <x v="1664"/>
    </i>
    <i r="1">
      <x v="1665"/>
    </i>
    <i r="1">
      <x v="1672"/>
    </i>
    <i r="1">
      <x v="1675"/>
    </i>
    <i r="1">
      <x v="1677"/>
    </i>
    <i r="1">
      <x v="1678"/>
    </i>
    <i r="1">
      <x v="1686"/>
    </i>
    <i r="1">
      <x v="1692"/>
    </i>
    <i r="1">
      <x v="1696"/>
    </i>
    <i r="1">
      <x v="1697"/>
    </i>
    <i r="1">
      <x v="1698"/>
    </i>
    <i r="1">
      <x v="1703"/>
    </i>
    <i r="1">
      <x v="1713"/>
    </i>
    <i r="1">
      <x v="1719"/>
    </i>
    <i r="1">
      <x v="1729"/>
    </i>
    <i r="1">
      <x v="1734"/>
    </i>
    <i r="1">
      <x v="1819"/>
    </i>
    <i r="1">
      <x v="1822"/>
    </i>
    <i r="1">
      <x v="1826"/>
    </i>
    <i r="1">
      <x v="1834"/>
    </i>
    <i r="1">
      <x v="1836"/>
    </i>
    <i r="1">
      <x v="1837"/>
    </i>
    <i r="1">
      <x v="1842"/>
    </i>
    <i r="1">
      <x v="1852"/>
    </i>
    <i r="1">
      <x v="1857"/>
    </i>
    <i r="1">
      <x v="1858"/>
    </i>
    <i r="1">
      <x v="1859"/>
    </i>
    <i r="1">
      <x v="1886"/>
    </i>
    <i r="1">
      <x v="1889"/>
    </i>
    <i r="1">
      <x v="1890"/>
    </i>
    <i r="1">
      <x v="1891"/>
    </i>
    <i r="1">
      <x v="1892"/>
    </i>
    <i r="1">
      <x v="1893"/>
    </i>
    <i r="1">
      <x v="1899"/>
    </i>
    <i r="1">
      <x v="1940"/>
    </i>
    <i r="1">
      <x v="1946"/>
    </i>
    <i r="1">
      <x v="1986"/>
    </i>
    <i r="1">
      <x v="1987"/>
    </i>
    <i r="1">
      <x v="1988"/>
    </i>
    <i r="1">
      <x v="1990"/>
    </i>
    <i r="1">
      <x v="1994"/>
    </i>
    <i r="1">
      <x v="1995"/>
    </i>
    <i r="1">
      <x v="2057"/>
    </i>
    <i r="1">
      <x v="2066"/>
    </i>
    <i r="1">
      <x v="2068"/>
    </i>
    <i r="1">
      <x v="2075"/>
    </i>
    <i r="1">
      <x v="2076"/>
    </i>
    <i r="1">
      <x v="2077"/>
    </i>
    <i r="1">
      <x v="2089"/>
    </i>
    <i r="1">
      <x v="2095"/>
    </i>
    <i r="1">
      <x v="2096"/>
    </i>
    <i r="1">
      <x v="2097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22"/>
    </i>
    <i r="1">
      <x v="2124"/>
    </i>
    <i r="1">
      <x v="2125"/>
    </i>
    <i r="1">
      <x v="2135"/>
    </i>
    <i r="1">
      <x v="2137"/>
    </i>
    <i r="1">
      <x v="2145"/>
    </i>
    <i r="1">
      <x v="2147"/>
    </i>
    <i r="1">
      <x v="2154"/>
    </i>
    <i r="1">
      <x v="2155"/>
    </i>
    <i r="1">
      <x v="2165"/>
    </i>
    <i r="1">
      <x v="2170"/>
    </i>
    <i r="1">
      <x v="2171"/>
    </i>
    <i r="1">
      <x v="2172"/>
    </i>
    <i r="1">
      <x v="2176"/>
    </i>
    <i r="1">
      <x v="2184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201"/>
    </i>
    <i r="1">
      <x v="2205"/>
    </i>
    <i r="1">
      <x v="2217"/>
    </i>
    <i r="1">
      <x v="2220"/>
    </i>
    <i r="1">
      <x v="2222"/>
    </i>
    <i r="1">
      <x v="2223"/>
    </i>
    <i r="1">
      <x v="2228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2"/>
    </i>
    <i r="1">
      <x v="2244"/>
    </i>
    <i r="1">
      <x v="2255"/>
    </i>
    <i r="1">
      <x v="2256"/>
    </i>
    <i r="1">
      <x v="2257"/>
    </i>
    <i r="1">
      <x v="2258"/>
    </i>
    <i r="1">
      <x v="2262"/>
    </i>
    <i r="1">
      <x v="2270"/>
    </i>
    <i r="1">
      <x v="2271"/>
    </i>
    <i r="1">
      <x v="2272"/>
    </i>
    <i r="1">
      <x v="2274"/>
    </i>
    <i r="1">
      <x v="2282"/>
    </i>
    <i r="1">
      <x v="2283"/>
    </i>
    <i r="1">
      <x v="2284"/>
    </i>
    <i r="1">
      <x v="2285"/>
    </i>
    <i r="1">
      <x v="2286"/>
    </i>
    <i r="1">
      <x v="2288"/>
    </i>
    <i r="1">
      <x v="2292"/>
    </i>
    <i r="1">
      <x v="2296"/>
    </i>
    <i r="1">
      <x v="2297"/>
    </i>
    <i r="1">
      <x v="2303"/>
    </i>
    <i r="1">
      <x v="2304"/>
    </i>
    <i r="1">
      <x v="2306"/>
    </i>
    <i r="1">
      <x v="2327"/>
    </i>
    <i r="1">
      <x v="2328"/>
    </i>
    <i r="1">
      <x v="2329"/>
    </i>
    <i r="1">
      <x v="2330"/>
    </i>
    <i r="1">
      <x v="2410"/>
    </i>
    <i r="1">
      <x v="2411"/>
    </i>
    <i r="1">
      <x v="2412"/>
    </i>
    <i>
      <x v="42"/>
    </i>
    <i r="1">
      <x v="188"/>
    </i>
    <i r="1">
      <x v="397"/>
    </i>
    <i r="1">
      <x v="687"/>
    </i>
    <i r="1">
      <x v="765"/>
    </i>
    <i r="1">
      <x v="988"/>
    </i>
    <i r="1">
      <x v="1395"/>
    </i>
    <i r="1">
      <x v="1522"/>
    </i>
    <i r="1">
      <x v="1670"/>
    </i>
    <i r="1">
      <x v="1844"/>
    </i>
    <i r="1">
      <x v="2143"/>
    </i>
    <i r="1">
      <x v="2214"/>
    </i>
    <i>
      <x v="43"/>
    </i>
    <i r="1">
      <x v="1874"/>
    </i>
    <i>
      <x v="44"/>
    </i>
    <i r="1">
      <x v="89"/>
    </i>
    <i r="1">
      <x v="155"/>
    </i>
    <i r="1">
      <x v="160"/>
    </i>
    <i r="1">
      <x v="171"/>
    </i>
    <i r="1">
      <x v="197"/>
    </i>
    <i r="1">
      <x v="200"/>
    </i>
    <i r="1">
      <x v="274"/>
    </i>
    <i r="1">
      <x v="275"/>
    </i>
    <i r="1">
      <x v="297"/>
    </i>
    <i r="1">
      <x v="298"/>
    </i>
    <i r="1">
      <x v="299"/>
    </i>
    <i r="1">
      <x v="303"/>
    </i>
    <i r="1">
      <x v="304"/>
    </i>
    <i r="1">
      <x v="345"/>
    </i>
    <i r="1">
      <x v="411"/>
    </i>
    <i r="1">
      <x v="412"/>
    </i>
    <i r="1">
      <x v="490"/>
    </i>
    <i r="1">
      <x v="491"/>
    </i>
    <i r="1">
      <x v="492"/>
    </i>
    <i r="1">
      <x v="493"/>
    </i>
    <i r="1">
      <x v="503"/>
    </i>
    <i r="1">
      <x v="581"/>
    </i>
    <i r="1">
      <x v="582"/>
    </i>
    <i r="1">
      <x v="583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73"/>
    </i>
    <i r="1">
      <x v="674"/>
    </i>
    <i r="1">
      <x v="675"/>
    </i>
    <i r="1">
      <x v="699"/>
    </i>
    <i r="1">
      <x v="732"/>
    </i>
    <i r="1">
      <x v="759"/>
    </i>
    <i r="1">
      <x v="776"/>
    </i>
    <i r="1">
      <x v="821"/>
    </i>
    <i r="1">
      <x v="988"/>
    </i>
    <i r="1">
      <x v="1027"/>
    </i>
    <i r="1">
      <x v="1053"/>
    </i>
    <i r="1">
      <x v="1063"/>
    </i>
    <i r="1">
      <x v="1066"/>
    </i>
    <i r="1">
      <x v="1068"/>
    </i>
    <i r="1">
      <x v="1117"/>
    </i>
    <i r="1">
      <x v="112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82"/>
    </i>
    <i r="1">
      <x v="1203"/>
    </i>
    <i r="1">
      <x v="1264"/>
    </i>
    <i r="1">
      <x v="1265"/>
    </i>
    <i r="1">
      <x v="1361"/>
    </i>
    <i r="1">
      <x v="1363"/>
    </i>
    <i r="1">
      <x v="1364"/>
    </i>
    <i r="1">
      <x v="1369"/>
    </i>
    <i r="1">
      <x v="1377"/>
    </i>
    <i r="1">
      <x v="1414"/>
    </i>
    <i r="1">
      <x v="1427"/>
    </i>
    <i r="1">
      <x v="1475"/>
    </i>
    <i r="1">
      <x v="1476"/>
    </i>
    <i r="1">
      <x v="1477"/>
    </i>
    <i r="1">
      <x v="1489"/>
    </i>
    <i r="1">
      <x v="1493"/>
    </i>
    <i r="1">
      <x v="1498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78"/>
    </i>
    <i r="1">
      <x v="1593"/>
    </i>
    <i r="1">
      <x v="1603"/>
    </i>
    <i r="1">
      <x v="1627"/>
    </i>
    <i r="1">
      <x v="1629"/>
    </i>
    <i r="1">
      <x v="1640"/>
    </i>
    <i r="1">
      <x v="1641"/>
    </i>
    <i r="1">
      <x v="1642"/>
    </i>
    <i r="1">
      <x v="1643"/>
    </i>
    <i r="1">
      <x v="1644"/>
    </i>
    <i r="1">
      <x v="1669"/>
    </i>
    <i r="1">
      <x v="1684"/>
    </i>
    <i r="1">
      <x v="1706"/>
    </i>
    <i r="1">
      <x v="1709"/>
    </i>
    <i r="1">
      <x v="1710"/>
    </i>
    <i r="1">
      <x v="1711"/>
    </i>
    <i r="1">
      <x v="1712"/>
    </i>
    <i r="1">
      <x v="1718"/>
    </i>
    <i r="1">
      <x v="1726"/>
    </i>
    <i r="1">
      <x v="1735"/>
    </i>
    <i r="1">
      <x v="1740"/>
    </i>
    <i r="1">
      <x v="1741"/>
    </i>
    <i r="1">
      <x v="1839"/>
    </i>
    <i r="1">
      <x v="1840"/>
    </i>
    <i r="1">
      <x v="1841"/>
    </i>
    <i r="1">
      <x v="1843"/>
    </i>
    <i r="1">
      <x v="1848"/>
    </i>
    <i r="1">
      <x v="1849"/>
    </i>
    <i r="1">
      <x v="1850"/>
    </i>
    <i r="1">
      <x v="1862"/>
    </i>
    <i r="1">
      <x v="1884"/>
    </i>
    <i r="1">
      <x v="1897"/>
    </i>
    <i r="1">
      <x v="1898"/>
    </i>
    <i r="1">
      <x v="1903"/>
    </i>
    <i r="1">
      <x v="1947"/>
    </i>
    <i r="1">
      <x v="1948"/>
    </i>
    <i r="1">
      <x v="1968"/>
    </i>
    <i r="1">
      <x v="1992"/>
    </i>
    <i r="1">
      <x v="2055"/>
    </i>
    <i r="1">
      <x v="2064"/>
    </i>
    <i r="1">
      <x v="2067"/>
    </i>
    <i r="1">
      <x v="2086"/>
    </i>
    <i r="1">
      <x v="2108"/>
    </i>
    <i r="1">
      <x v="2133"/>
    </i>
    <i r="1">
      <x v="2139"/>
    </i>
    <i r="1">
      <x v="2144"/>
    </i>
    <i r="1">
      <x v="2181"/>
    </i>
    <i r="1">
      <x v="2182"/>
    </i>
    <i r="1">
      <x v="2183"/>
    </i>
    <i r="1">
      <x v="2198"/>
    </i>
    <i r="1">
      <x v="2212"/>
    </i>
    <i r="1">
      <x v="2213"/>
    </i>
    <i r="1">
      <x v="2224"/>
    </i>
    <i r="1">
      <x v="2230"/>
    </i>
    <i r="1">
      <x v="2234"/>
    </i>
    <i r="1">
      <x v="2241"/>
    </i>
    <i r="1">
      <x v="2246"/>
    </i>
    <i r="1">
      <x v="2247"/>
    </i>
    <i r="1">
      <x v="2248"/>
    </i>
    <i r="1">
      <x v="2254"/>
    </i>
    <i r="1">
      <x v="2260"/>
    </i>
    <i r="1">
      <x v="2275"/>
    </i>
    <i r="1">
      <x v="2289"/>
    </i>
    <i r="1">
      <x v="2290"/>
    </i>
    <i r="1">
      <x v="2293"/>
    </i>
    <i r="1">
      <x v="2294"/>
    </i>
    <i r="1">
      <x v="2308"/>
    </i>
    <i r="1">
      <x v="2323"/>
    </i>
    <i r="1">
      <x v="2324"/>
    </i>
    <i r="1">
      <x v="2325"/>
    </i>
    <i r="1">
      <x v="2326"/>
    </i>
    <i r="1">
      <x v="2331"/>
    </i>
    <i r="1">
      <x v="2332"/>
    </i>
    <i r="1">
      <x v="2333"/>
    </i>
    <i r="1">
      <x v="2337"/>
    </i>
    <i r="1">
      <x v="2339"/>
    </i>
    <i r="1">
      <x v="2342"/>
    </i>
    <i r="1">
      <x v="2355"/>
    </i>
    <i r="1">
      <x v="2408"/>
    </i>
    <i r="1">
      <x v="2409"/>
    </i>
    <i>
      <x v="45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7"/>
    </i>
    <i r="1">
      <x v="88"/>
    </i>
    <i r="1">
      <x v="90"/>
    </i>
    <i r="1">
      <x v="91"/>
    </i>
    <i r="1">
      <x v="92"/>
    </i>
    <i r="1">
      <x v="93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241"/>
    </i>
    <i r="1">
      <x v="318"/>
    </i>
    <i r="1">
      <x v="319"/>
    </i>
    <i r="1">
      <x v="320"/>
    </i>
    <i r="1">
      <x v="330"/>
    </i>
    <i r="1">
      <x v="2414"/>
    </i>
    <i>
      <x v="46"/>
    </i>
    <i r="1">
      <x v="515"/>
    </i>
    <i r="1">
      <x v="1687"/>
    </i>
    <i r="1">
      <x v="1688"/>
    </i>
    <i r="1">
      <x v="2093"/>
    </i>
    <i>
      <x v="47"/>
    </i>
    <i r="1">
      <x v="180"/>
    </i>
    <i r="1">
      <x v="391"/>
    </i>
    <i r="1">
      <x v="724"/>
    </i>
    <i r="1">
      <x v="1111"/>
    </i>
    <i r="1">
      <x v="1112"/>
    </i>
    <i r="1">
      <x v="1113"/>
    </i>
    <i r="1">
      <x v="1114"/>
    </i>
    <i r="1">
      <x v="1160"/>
    </i>
    <i r="1">
      <x v="1259"/>
    </i>
    <i r="1">
      <x v="1458"/>
    </i>
    <i r="1">
      <x v="1496"/>
    </i>
    <i r="1">
      <x v="1650"/>
    </i>
    <i>
      <x v="48"/>
    </i>
    <i r="1">
      <x v="1970"/>
    </i>
    <i r="1">
      <x v="1971"/>
    </i>
    <i r="1">
      <x v="1972"/>
    </i>
    <i r="1">
      <x v="1973"/>
    </i>
    <i r="1">
      <x v="1974"/>
    </i>
    <i>
      <x v="49"/>
    </i>
    <i r="1">
      <x v="183"/>
    </i>
    <i r="1">
      <x v="187"/>
    </i>
    <i r="1">
      <x v="406"/>
    </i>
    <i r="1">
      <x v="755"/>
    </i>
    <i r="1">
      <x v="1174"/>
    </i>
    <i r="1">
      <x v="1175"/>
    </i>
    <i r="1">
      <x v="1176"/>
    </i>
    <i r="1">
      <x v="1177"/>
    </i>
    <i r="1">
      <x v="1205"/>
    </i>
    <i r="1">
      <x v="1206"/>
    </i>
    <i r="1">
      <x v="1504"/>
    </i>
    <i r="1">
      <x v="1505"/>
    </i>
    <i r="1">
      <x v="1506"/>
    </i>
    <i r="1">
      <x v="1507"/>
    </i>
    <i r="1">
      <x v="1508"/>
    </i>
    <i>
      <x v="50"/>
    </i>
    <i r="1">
      <x v="209"/>
    </i>
    <i r="1">
      <x v="210"/>
    </i>
    <i r="1">
      <x v="248"/>
    </i>
    <i r="1">
      <x v="494"/>
    </i>
    <i r="1">
      <x v="590"/>
    </i>
    <i r="1">
      <x v="717"/>
    </i>
    <i r="1">
      <x v="718"/>
    </i>
    <i r="1">
      <x v="719"/>
    </i>
    <i r="1">
      <x v="720"/>
    </i>
    <i r="1">
      <x v="721"/>
    </i>
    <i r="1">
      <x v="1376"/>
    </i>
    <i r="1">
      <x v="1420"/>
    </i>
    <i r="1">
      <x v="1446"/>
    </i>
    <i r="1">
      <x v="1525"/>
    </i>
    <i r="1">
      <x v="1561"/>
    </i>
    <i r="1">
      <x v="1564"/>
    </i>
    <i r="1">
      <x v="1565"/>
    </i>
    <i r="1">
      <x v="1613"/>
    </i>
    <i r="1">
      <x v="1635"/>
    </i>
    <i r="1">
      <x v="1680"/>
    </i>
    <i r="1">
      <x v="1701"/>
    </i>
    <i r="1">
      <x v="1702"/>
    </i>
    <i r="1">
      <x v="1721"/>
    </i>
    <i r="1">
      <x v="1739"/>
    </i>
    <i r="1">
      <x v="1860"/>
    </i>
    <i r="1">
      <x v="1861"/>
    </i>
    <i r="1">
      <x v="2261"/>
    </i>
    <i r="1">
      <x v="2269"/>
    </i>
    <i r="1">
      <x v="2361"/>
    </i>
    <i>
      <x v="51"/>
    </i>
    <i r="1">
      <x v="143"/>
    </i>
    <i r="1">
      <x v="144"/>
    </i>
    <i r="1">
      <x v="145"/>
    </i>
    <i r="1">
      <x v="175"/>
    </i>
    <i r="1">
      <x v="191"/>
    </i>
    <i r="1">
      <x v="192"/>
    </i>
    <i r="1">
      <x v="198"/>
    </i>
    <i r="1">
      <x v="199"/>
    </i>
    <i r="1">
      <x v="368"/>
    </i>
    <i r="1">
      <x v="377"/>
    </i>
    <i r="1">
      <x v="388"/>
    </i>
    <i r="1">
      <x v="401"/>
    </i>
    <i r="1">
      <x v="410"/>
    </i>
    <i r="1">
      <x v="510"/>
    </i>
    <i r="1">
      <x v="550"/>
    </i>
    <i r="1">
      <x v="676"/>
    </i>
    <i r="1">
      <x v="689"/>
    </i>
    <i r="1">
      <x v="711"/>
    </i>
    <i r="1">
      <x v="733"/>
    </i>
    <i r="1">
      <x v="739"/>
    </i>
    <i r="1">
      <x v="788"/>
    </i>
    <i r="1">
      <x v="796"/>
    </i>
    <i r="1">
      <x v="797"/>
    </i>
    <i r="1">
      <x v="825"/>
    </i>
    <i r="1">
      <x v="1025"/>
    </i>
    <i r="1">
      <x v="1050"/>
    </i>
    <i r="1">
      <x v="1077"/>
    </i>
    <i r="1">
      <x v="1093"/>
    </i>
    <i r="1">
      <x v="1094"/>
    </i>
    <i r="1">
      <x v="1128"/>
    </i>
    <i r="1">
      <x v="1163"/>
    </i>
    <i r="1">
      <x v="1164"/>
    </i>
    <i r="1">
      <x v="1231"/>
    </i>
    <i r="1">
      <x v="1396"/>
    </i>
    <i r="1">
      <x v="1459"/>
    </i>
    <i r="1">
      <x v="1601"/>
    </i>
    <i r="1">
      <x v="1607"/>
    </i>
    <i r="1">
      <x v="1609"/>
    </i>
    <i r="1">
      <x v="1612"/>
    </i>
    <i r="1">
      <x v="1676"/>
    </i>
    <i r="1">
      <x v="1727"/>
    </i>
    <i r="1">
      <x v="1733"/>
    </i>
    <i r="1">
      <x v="1833"/>
    </i>
    <i r="1">
      <x v="1845"/>
    </i>
    <i r="1">
      <x v="1887"/>
    </i>
    <i r="1">
      <x v="2126"/>
    </i>
    <i r="1">
      <x v="2229"/>
    </i>
    <i r="1">
      <x v="2281"/>
    </i>
    <i r="1">
      <x v="2298"/>
    </i>
    <i r="1">
      <x v="2406"/>
    </i>
    <i>
      <x v="52"/>
    </i>
    <i r="1">
      <x v="301"/>
    </i>
    <i r="1">
      <x v="1863"/>
    </i>
    <i>
      <x v="53"/>
    </i>
    <i r="1">
      <x v="2343"/>
    </i>
    <i>
      <x v="54"/>
    </i>
    <i r="1">
      <x v="2425"/>
    </i>
    <i t="grand">
      <x/>
    </i>
  </rowItems>
  <colItems count="1">
    <i/>
  </colItems>
  <dataFields count="1">
    <dataField name="Sum of NetSales" fld="5" baseField="0" baseItem="0" numFmtId="44"/>
  </dataFields>
  <formats count="348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collapsedLevelsAreSubtotals="1" fieldPosition="0">
        <references count="2">
          <reference field="0" count="1" selected="0">
            <x v="0"/>
          </reference>
          <reference field="2" count="6">
            <x v="419"/>
            <x v="420"/>
            <x v="421"/>
            <x v="422"/>
            <x v="423"/>
            <x v="424"/>
          </reference>
        </references>
      </pivotArea>
    </format>
    <format dxfId="327">
      <pivotArea dataOnly="0" labelOnly="1" fieldPosition="0">
        <references count="2">
          <reference field="0" count="1" selected="0">
            <x v="0"/>
          </reference>
          <reference field="2" count="6">
            <x v="419"/>
            <x v="420"/>
            <x v="421"/>
            <x v="422"/>
            <x v="423"/>
            <x v="424"/>
          </reference>
        </references>
      </pivotArea>
    </format>
    <format dxfId="328">
      <pivotArea collapsedLevelsAreSubtotals="1" fieldPosition="0">
        <references count="2">
          <reference field="0" count="1" selected="0">
            <x v="0"/>
          </reference>
          <reference field="2" count="5">
            <x v="425"/>
            <x v="426"/>
            <x v="427"/>
            <x v="428"/>
            <x v="429"/>
          </reference>
        </references>
      </pivotArea>
    </format>
    <format dxfId="329">
      <pivotArea dataOnly="0" labelOnly="1" fieldPosition="0">
        <references count="2">
          <reference field="0" count="1" selected="0">
            <x v="0"/>
          </reference>
          <reference field="2" count="5">
            <x v="425"/>
            <x v="426"/>
            <x v="427"/>
            <x v="428"/>
            <x v="429"/>
          </reference>
        </references>
      </pivotArea>
    </format>
    <format dxfId="330">
      <pivotArea collapsedLevelsAreSubtotals="1" fieldPosition="0">
        <references count="2">
          <reference field="0" count="1" selected="0">
            <x v="0"/>
          </reference>
          <reference field="2" count="1">
            <x v="430"/>
          </reference>
        </references>
      </pivotArea>
    </format>
    <format dxfId="331">
      <pivotArea dataOnly="0" labelOnly="1" fieldPosition="0">
        <references count="2">
          <reference field="0" count="1" selected="0">
            <x v="0"/>
          </reference>
          <reference field="2" count="1">
            <x v="430"/>
          </reference>
        </references>
      </pivotArea>
    </format>
    <format dxfId="332">
      <pivotArea collapsedLevelsAreSubtotals="1" fieldPosition="0">
        <references count="2">
          <reference field="0" count="1" selected="0">
            <x v="0"/>
          </reference>
          <reference field="2" count="1">
            <x v="610"/>
          </reference>
        </references>
      </pivotArea>
    </format>
    <format dxfId="333">
      <pivotArea dataOnly="0" labelOnly="1" fieldPosition="0">
        <references count="2">
          <reference field="0" count="1" selected="0">
            <x v="0"/>
          </reference>
          <reference field="2" count="1">
            <x v="610"/>
          </reference>
        </references>
      </pivotArea>
    </format>
    <format dxfId="334">
      <pivotArea collapsedLevelsAreSubtotals="1" fieldPosition="0">
        <references count="2">
          <reference field="0" count="1" selected="0">
            <x v="0"/>
          </reference>
          <reference field="2" count="1">
            <x v="611"/>
          </reference>
        </references>
      </pivotArea>
    </format>
    <format dxfId="335">
      <pivotArea dataOnly="0" labelOnly="1" fieldPosition="0">
        <references count="2">
          <reference field="0" count="1" selected="0">
            <x v="0"/>
          </reference>
          <reference field="2" count="1">
            <x v="611"/>
          </reference>
        </references>
      </pivotArea>
    </format>
    <format dxfId="336">
      <pivotArea collapsedLevelsAreSubtotals="1" fieldPosition="0">
        <references count="2">
          <reference field="0" count="1" selected="0">
            <x v="0"/>
          </reference>
          <reference field="2" count="1">
            <x v="612"/>
          </reference>
        </references>
      </pivotArea>
    </format>
    <format dxfId="337">
      <pivotArea dataOnly="0" labelOnly="1" fieldPosition="0">
        <references count="2">
          <reference field="0" count="1" selected="0">
            <x v="0"/>
          </reference>
          <reference field="2" count="1">
            <x v="612"/>
          </reference>
        </references>
      </pivotArea>
    </format>
    <format dxfId="338">
      <pivotArea collapsedLevelsAreSubtotals="1" fieldPosition="0">
        <references count="2">
          <reference field="0" count="1" selected="0">
            <x v="0"/>
          </reference>
          <reference field="2" count="1">
            <x v="613"/>
          </reference>
        </references>
      </pivotArea>
    </format>
    <format dxfId="339">
      <pivotArea dataOnly="0" labelOnly="1" fieldPosition="0">
        <references count="2">
          <reference field="0" count="1" selected="0">
            <x v="0"/>
          </reference>
          <reference field="2" count="1">
            <x v="613"/>
          </reference>
        </references>
      </pivotArea>
    </format>
    <format dxfId="340">
      <pivotArea collapsedLevelsAreSubtotals="1" fieldPosition="0">
        <references count="2">
          <reference field="0" count="1" selected="0">
            <x v="0"/>
          </reference>
          <reference field="2" count="2">
            <x v="614"/>
            <x v="615"/>
          </reference>
        </references>
      </pivotArea>
    </format>
    <format dxfId="341">
      <pivotArea dataOnly="0" labelOnly="1" fieldPosition="0">
        <references count="2">
          <reference field="0" count="1" selected="0">
            <x v="0"/>
          </reference>
          <reference field="2" count="2">
            <x v="614"/>
            <x v="615"/>
          </reference>
        </references>
      </pivotArea>
    </format>
    <format dxfId="342">
      <pivotArea collapsedLevelsAreSubtotals="1" fieldPosition="0">
        <references count="2">
          <reference field="0" count="1" selected="0">
            <x v="0"/>
          </reference>
          <reference field="2" count="3">
            <x v="616"/>
            <x v="617"/>
            <x v="618"/>
          </reference>
        </references>
      </pivotArea>
    </format>
    <format dxfId="343">
      <pivotArea dataOnly="0" labelOnly="1" fieldPosition="0">
        <references count="2">
          <reference field="0" count="1" selected="0">
            <x v="0"/>
          </reference>
          <reference field="2" count="3">
            <x v="616"/>
            <x v="617"/>
            <x v="618"/>
          </reference>
        </references>
      </pivotArea>
    </format>
    <format dxfId="344">
      <pivotArea collapsedLevelsAreSubtotals="1" fieldPosition="0">
        <references count="2">
          <reference field="0" count="1" selected="0">
            <x v="0"/>
          </reference>
          <reference field="2" count="2">
            <x v="619"/>
            <x v="620"/>
          </reference>
        </references>
      </pivotArea>
    </format>
    <format dxfId="345">
      <pivotArea dataOnly="0" labelOnly="1" fieldPosition="0">
        <references count="2">
          <reference field="0" count="1" selected="0">
            <x v="0"/>
          </reference>
          <reference field="2" count="2">
            <x v="619"/>
            <x v="620"/>
          </reference>
        </references>
      </pivotArea>
    </format>
    <format dxfId="346">
      <pivotArea collapsedLevelsAreSubtotals="1" fieldPosition="0">
        <references count="2">
          <reference field="0" count="1" selected="0">
            <x v="0"/>
          </reference>
          <reference field="2" count="2">
            <x v="621"/>
            <x v="622"/>
          </reference>
        </references>
      </pivotArea>
    </format>
    <format dxfId="347">
      <pivotArea dataOnly="0" labelOnly="1" fieldPosition="0">
        <references count="2">
          <reference field="0" count="1" selected="0">
            <x v="0"/>
          </reference>
          <reference field="2" count="2">
            <x v="621"/>
            <x v="622"/>
          </reference>
        </references>
      </pivotArea>
    </format>
    <format dxfId="323">
      <pivotArea collapsedLevelsAreSubtotals="1" fieldPosition="0">
        <references count="2">
          <reference field="0" count="1" selected="0">
            <x v="0"/>
          </reference>
          <reference field="2" count="2">
            <x v="623"/>
            <x v="624"/>
          </reference>
        </references>
      </pivotArea>
    </format>
    <format dxfId="322">
      <pivotArea dataOnly="0" labelOnly="1" fieldPosition="0">
        <references count="2">
          <reference field="0" count="1" selected="0">
            <x v="0"/>
          </reference>
          <reference field="2" count="2">
            <x v="623"/>
            <x v="624"/>
          </reference>
        </references>
      </pivotArea>
    </format>
    <format dxfId="321">
      <pivotArea collapsedLevelsAreSubtotals="1" fieldPosition="0">
        <references count="2">
          <reference field="0" count="1" selected="0">
            <x v="0"/>
          </reference>
          <reference field="2" count="2">
            <x v="625"/>
            <x v="626"/>
          </reference>
        </references>
      </pivotArea>
    </format>
    <format dxfId="320">
      <pivotArea dataOnly="0" labelOnly="1" fieldPosition="0">
        <references count="2">
          <reference field="0" count="1" selected="0">
            <x v="0"/>
          </reference>
          <reference field="2" count="2">
            <x v="625"/>
            <x v="626"/>
          </reference>
        </references>
      </pivotArea>
    </format>
    <format dxfId="319">
      <pivotArea collapsedLevelsAreSubtotals="1" fieldPosition="0">
        <references count="2">
          <reference field="0" count="1" selected="0">
            <x v="0"/>
          </reference>
          <reference field="2" count="2">
            <x v="627"/>
            <x v="628"/>
          </reference>
        </references>
      </pivotArea>
    </format>
    <format dxfId="318">
      <pivotArea dataOnly="0" labelOnly="1" fieldPosition="0">
        <references count="2">
          <reference field="0" count="1" selected="0">
            <x v="0"/>
          </reference>
          <reference field="2" count="2">
            <x v="627"/>
            <x v="628"/>
          </reference>
        </references>
      </pivotArea>
    </format>
    <format dxfId="317">
      <pivotArea collapsedLevelsAreSubtotals="1" fieldPosition="0">
        <references count="2">
          <reference field="0" count="1" selected="0">
            <x v="0"/>
          </reference>
          <reference field="2" count="2">
            <x v="629"/>
            <x v="630"/>
          </reference>
        </references>
      </pivotArea>
    </format>
    <format dxfId="316">
      <pivotArea dataOnly="0" labelOnly="1" fieldPosition="0">
        <references count="2">
          <reference field="0" count="1" selected="0">
            <x v="0"/>
          </reference>
          <reference field="2" count="2">
            <x v="629"/>
            <x v="630"/>
          </reference>
        </references>
      </pivotArea>
    </format>
    <format dxfId="315">
      <pivotArea collapsedLevelsAreSubtotals="1" fieldPosition="0">
        <references count="2">
          <reference field="0" count="1" selected="0">
            <x v="0"/>
          </reference>
          <reference field="2" count="1">
            <x v="636"/>
          </reference>
        </references>
      </pivotArea>
    </format>
    <format dxfId="314">
      <pivotArea dataOnly="0" labelOnly="1" fieldPosition="0">
        <references count="2">
          <reference field="0" count="1" selected="0">
            <x v="0"/>
          </reference>
          <reference field="2" count="1">
            <x v="636"/>
          </reference>
        </references>
      </pivotArea>
    </format>
    <format dxfId="313">
      <pivotArea collapsedLevelsAreSubtotals="1" fieldPosition="0">
        <references count="2">
          <reference field="0" count="1" selected="0">
            <x v="0"/>
          </reference>
          <reference field="2" count="1">
            <x v="654"/>
          </reference>
        </references>
      </pivotArea>
    </format>
    <format dxfId="312">
      <pivotArea dataOnly="0" labelOnly="1" fieldPosition="0">
        <references count="2">
          <reference field="0" count="1" selected="0">
            <x v="0"/>
          </reference>
          <reference field="2" count="1">
            <x v="654"/>
          </reference>
        </references>
      </pivotArea>
    </format>
    <format dxfId="311">
      <pivotArea collapsedLevelsAreSubtotals="1" fieldPosition="0">
        <references count="2">
          <reference field="0" count="1" selected="0">
            <x v="0"/>
          </reference>
          <reference field="2" count="1">
            <x v="835"/>
          </reference>
        </references>
      </pivotArea>
    </format>
    <format dxfId="310">
      <pivotArea dataOnly="0" labelOnly="1" fieldPosition="0">
        <references count="2">
          <reference field="0" count="1" selected="0">
            <x v="0"/>
          </reference>
          <reference field="2" count="1">
            <x v="835"/>
          </reference>
        </references>
      </pivotArea>
    </format>
    <format dxfId="309">
      <pivotArea collapsedLevelsAreSubtotals="1" fieldPosition="0">
        <references count="2">
          <reference field="0" count="1" selected="0">
            <x v="0"/>
          </reference>
          <reference field="2" count="3">
            <x v="836"/>
            <x v="837"/>
            <x v="838"/>
          </reference>
        </references>
      </pivotArea>
    </format>
    <format dxfId="308">
      <pivotArea dataOnly="0" labelOnly="1" fieldPosition="0">
        <references count="2">
          <reference field="0" count="1" selected="0">
            <x v="0"/>
          </reference>
          <reference field="2" count="3">
            <x v="836"/>
            <x v="837"/>
            <x v="838"/>
          </reference>
        </references>
      </pivotArea>
    </format>
    <format dxfId="307">
      <pivotArea collapsedLevelsAreSubtotals="1" fieldPosition="0">
        <references count="2">
          <reference field="0" count="1" selected="0">
            <x v="0"/>
          </reference>
          <reference field="2" count="1">
            <x v="839"/>
          </reference>
        </references>
      </pivotArea>
    </format>
    <format dxfId="306">
      <pivotArea dataOnly="0" labelOnly="1" fieldPosition="0">
        <references count="2">
          <reference field="0" count="1" selected="0">
            <x v="0"/>
          </reference>
          <reference field="2" count="1">
            <x v="839"/>
          </reference>
        </references>
      </pivotArea>
    </format>
    <format dxfId="305">
      <pivotArea collapsedLevelsAreSubtotals="1" fieldPosition="0">
        <references count="2">
          <reference field="0" count="1" selected="0">
            <x v="0"/>
          </reference>
          <reference field="2" count="1">
            <x v="846"/>
          </reference>
        </references>
      </pivotArea>
    </format>
    <format dxfId="304">
      <pivotArea dataOnly="0" labelOnly="1" fieldPosition="0">
        <references count="2">
          <reference field="0" count="1" selected="0">
            <x v="0"/>
          </reference>
          <reference field="2" count="1">
            <x v="846"/>
          </reference>
        </references>
      </pivotArea>
    </format>
    <format dxfId="303">
      <pivotArea collapsedLevelsAreSubtotals="1" fieldPosition="0">
        <references count="2">
          <reference field="0" count="1" selected="0">
            <x v="0"/>
          </reference>
          <reference field="2" count="1">
            <x v="895"/>
          </reference>
        </references>
      </pivotArea>
    </format>
    <format dxfId="302">
      <pivotArea dataOnly="0" labelOnly="1" fieldPosition="0">
        <references count="2">
          <reference field="0" count="1" selected="0">
            <x v="0"/>
          </reference>
          <reference field="2" count="1">
            <x v="895"/>
          </reference>
        </references>
      </pivotArea>
    </format>
    <format dxfId="301">
      <pivotArea collapsedLevelsAreSubtotals="1" fieldPosition="0">
        <references count="2">
          <reference field="0" count="1" selected="0">
            <x v="0"/>
          </reference>
          <reference field="2" count="1">
            <x v="908"/>
          </reference>
        </references>
      </pivotArea>
    </format>
    <format dxfId="300">
      <pivotArea dataOnly="0" labelOnly="1" fieldPosition="0">
        <references count="2">
          <reference field="0" count="1" selected="0">
            <x v="0"/>
          </reference>
          <reference field="2" count="1">
            <x v="908"/>
          </reference>
        </references>
      </pivotArea>
    </format>
    <format dxfId="299">
      <pivotArea collapsedLevelsAreSubtotals="1" fieldPosition="0">
        <references count="2">
          <reference field="0" count="1" selected="0">
            <x v="0"/>
          </reference>
          <reference field="2" count="1">
            <x v="929"/>
          </reference>
        </references>
      </pivotArea>
    </format>
    <format dxfId="298">
      <pivotArea dataOnly="0" labelOnly="1" fieldPosition="0">
        <references count="2">
          <reference field="0" count="1" selected="0">
            <x v="0"/>
          </reference>
          <reference field="2" count="1">
            <x v="929"/>
          </reference>
        </references>
      </pivotArea>
    </format>
    <format dxfId="297">
      <pivotArea collapsedLevelsAreSubtotals="1" fieldPosition="0">
        <references count="2">
          <reference field="0" count="1" selected="0">
            <x v="0"/>
          </reference>
          <reference field="2" count="1">
            <x v="931"/>
          </reference>
        </references>
      </pivotArea>
    </format>
    <format dxfId="296">
      <pivotArea dataOnly="0" labelOnly="1" fieldPosition="0">
        <references count="2">
          <reference field="0" count="1" selected="0">
            <x v="0"/>
          </reference>
          <reference field="2" count="1">
            <x v="931"/>
          </reference>
        </references>
      </pivotArea>
    </format>
    <format dxfId="295">
      <pivotArea collapsedLevelsAreSubtotals="1" fieldPosition="0">
        <references count="2">
          <reference field="0" count="1" selected="0">
            <x v="0"/>
          </reference>
          <reference field="2" count="1">
            <x v="938"/>
          </reference>
        </references>
      </pivotArea>
    </format>
    <format dxfId="294">
      <pivotArea dataOnly="0" labelOnly="1" fieldPosition="0">
        <references count="2">
          <reference field="0" count="1" selected="0">
            <x v="0"/>
          </reference>
          <reference field="2" count="1">
            <x v="938"/>
          </reference>
        </references>
      </pivotArea>
    </format>
    <format dxfId="293">
      <pivotArea collapsedLevelsAreSubtotals="1" fieldPosition="0">
        <references count="2">
          <reference field="0" count="1" selected="0">
            <x v="0"/>
          </reference>
          <reference field="2" count="1">
            <x v="1276"/>
          </reference>
        </references>
      </pivotArea>
    </format>
    <format dxfId="292">
      <pivotArea dataOnly="0" labelOnly="1" fieldPosition="0">
        <references count="2">
          <reference field="0" count="1" selected="0">
            <x v="0"/>
          </reference>
          <reference field="2" count="1">
            <x v="1276"/>
          </reference>
        </references>
      </pivotArea>
    </format>
    <format dxfId="291">
      <pivotArea collapsedLevelsAreSubtotals="1" fieldPosition="0">
        <references count="2">
          <reference field="0" count="1" selected="0">
            <x v="0"/>
          </reference>
          <reference field="2" count="1">
            <x v="1287"/>
          </reference>
        </references>
      </pivotArea>
    </format>
    <format dxfId="290">
      <pivotArea dataOnly="0" labelOnly="1" fieldPosition="0">
        <references count="2">
          <reference field="0" count="1" selected="0">
            <x v="0"/>
          </reference>
          <reference field="2" count="1">
            <x v="1287"/>
          </reference>
        </references>
      </pivotArea>
    </format>
    <format dxfId="289">
      <pivotArea collapsedLevelsAreSubtotals="1" fieldPosition="0">
        <references count="2">
          <reference field="0" count="1" selected="0">
            <x v="0"/>
          </reference>
          <reference field="2" count="1">
            <x v="1313"/>
          </reference>
        </references>
      </pivotArea>
    </format>
    <format dxfId="288">
      <pivotArea dataOnly="0" labelOnly="1" fieldPosition="0">
        <references count="2">
          <reference field="0" count="1" selected="0">
            <x v="0"/>
          </reference>
          <reference field="2" count="1">
            <x v="1313"/>
          </reference>
        </references>
      </pivotArea>
    </format>
    <format dxfId="287">
      <pivotArea collapsedLevelsAreSubtotals="1" fieldPosition="0">
        <references count="2">
          <reference field="0" count="1" selected="0">
            <x v="0"/>
          </reference>
          <reference field="2" count="1">
            <x v="1315"/>
          </reference>
        </references>
      </pivotArea>
    </format>
    <format dxfId="286">
      <pivotArea dataOnly="0" labelOnly="1" fieldPosition="0">
        <references count="2">
          <reference field="0" count="1" selected="0">
            <x v="0"/>
          </reference>
          <reference field="2" count="1">
            <x v="1315"/>
          </reference>
        </references>
      </pivotArea>
    </format>
    <format dxfId="285">
      <pivotArea collapsedLevelsAreSubtotals="1" fieldPosition="0">
        <references count="2">
          <reference field="0" count="1" selected="0">
            <x v="0"/>
          </reference>
          <reference field="2" count="1">
            <x v="1317"/>
          </reference>
        </references>
      </pivotArea>
    </format>
    <format dxfId="284">
      <pivotArea dataOnly="0" labelOnly="1" fieldPosition="0">
        <references count="2">
          <reference field="0" count="1" selected="0">
            <x v="0"/>
          </reference>
          <reference field="2" count="1">
            <x v="1317"/>
          </reference>
        </references>
      </pivotArea>
    </format>
    <format dxfId="283">
      <pivotArea collapsedLevelsAreSubtotals="1" fieldPosition="0">
        <references count="2">
          <reference field="0" count="1" selected="0">
            <x v="0"/>
          </reference>
          <reference field="2" count="1">
            <x v="1747"/>
          </reference>
        </references>
      </pivotArea>
    </format>
    <format dxfId="282">
      <pivotArea dataOnly="0" labelOnly="1" fieldPosition="0">
        <references count="2">
          <reference field="0" count="1" selected="0">
            <x v="0"/>
          </reference>
          <reference field="2" count="1">
            <x v="1747"/>
          </reference>
        </references>
      </pivotArea>
    </format>
    <format dxfId="281">
      <pivotArea collapsedLevelsAreSubtotals="1" fieldPosition="0">
        <references count="2">
          <reference field="0" count="1" selected="0">
            <x v="0"/>
          </reference>
          <reference field="2" count="2">
            <x v="1752"/>
            <x v="1753"/>
          </reference>
        </references>
      </pivotArea>
    </format>
    <format dxfId="280">
      <pivotArea dataOnly="0" labelOnly="1" fieldPosition="0">
        <references count="2">
          <reference field="0" count="1" selected="0">
            <x v="0"/>
          </reference>
          <reference field="2" count="2">
            <x v="1752"/>
            <x v="1753"/>
          </reference>
        </references>
      </pivotArea>
    </format>
    <format dxfId="279">
      <pivotArea collapsedLevelsAreSubtotals="1" fieldPosition="0">
        <references count="2">
          <reference field="0" count="1" selected="0">
            <x v="0"/>
          </reference>
          <reference field="2" count="1">
            <x v="1760"/>
          </reference>
        </references>
      </pivotArea>
    </format>
    <format dxfId="278">
      <pivotArea dataOnly="0" labelOnly="1" fieldPosition="0">
        <references count="2">
          <reference field="0" count="1" selected="0">
            <x v="0"/>
          </reference>
          <reference field="2" count="1">
            <x v="1760"/>
          </reference>
        </references>
      </pivotArea>
    </format>
    <format dxfId="277">
      <pivotArea collapsedLevelsAreSubtotals="1" fieldPosition="0">
        <references count="2">
          <reference field="0" count="1" selected="0">
            <x v="0"/>
          </reference>
          <reference field="2" count="2">
            <x v="1761"/>
            <x v="1762"/>
          </reference>
        </references>
      </pivotArea>
    </format>
    <format dxfId="276">
      <pivotArea dataOnly="0" labelOnly="1" fieldPosition="0">
        <references count="2">
          <reference field="0" count="1" selected="0">
            <x v="0"/>
          </reference>
          <reference field="2" count="2">
            <x v="1761"/>
            <x v="1762"/>
          </reference>
        </references>
      </pivotArea>
    </format>
    <format dxfId="275">
      <pivotArea collapsedLevelsAreSubtotals="1" fieldPosition="0">
        <references count="2">
          <reference field="0" count="1" selected="0">
            <x v="0"/>
          </reference>
          <reference field="2" count="10">
            <x v="1763"/>
            <x v="1764"/>
            <x v="1765"/>
            <x v="1766"/>
            <x v="1767"/>
            <x v="1768"/>
            <x v="1769"/>
            <x v="1770"/>
            <x v="1771"/>
            <x v="1772"/>
          </reference>
        </references>
      </pivotArea>
    </format>
    <format dxfId="274">
      <pivotArea dataOnly="0" labelOnly="1" fieldPosition="0">
        <references count="2">
          <reference field="0" count="1" selected="0">
            <x v="0"/>
          </reference>
          <reference field="2" count="10">
            <x v="1763"/>
            <x v="1764"/>
            <x v="1765"/>
            <x v="1766"/>
            <x v="1767"/>
            <x v="1768"/>
            <x v="1769"/>
            <x v="1770"/>
            <x v="1771"/>
            <x v="1772"/>
          </reference>
        </references>
      </pivotArea>
    </format>
    <format dxfId="273">
      <pivotArea collapsedLevelsAreSubtotals="1" fieldPosition="0">
        <references count="2">
          <reference field="0" count="1" selected="0">
            <x v="0"/>
          </reference>
          <reference field="2" count="1">
            <x v="1792"/>
          </reference>
        </references>
      </pivotArea>
    </format>
    <format dxfId="272">
      <pivotArea dataOnly="0" labelOnly="1" fieldPosition="0">
        <references count="2">
          <reference field="0" count="1" selected="0">
            <x v="0"/>
          </reference>
          <reference field="2" count="1">
            <x v="1792"/>
          </reference>
        </references>
      </pivotArea>
    </format>
    <format dxfId="271">
      <pivotArea collapsedLevelsAreSubtotals="1" fieldPosition="0">
        <references count="2">
          <reference field="0" count="1" selected="0">
            <x v="0"/>
          </reference>
          <reference field="2" count="3">
            <x v="1794"/>
            <x v="1795"/>
            <x v="1796"/>
          </reference>
        </references>
      </pivotArea>
    </format>
    <format dxfId="270">
      <pivotArea dataOnly="0" labelOnly="1" fieldPosition="0">
        <references count="2">
          <reference field="0" count="1" selected="0">
            <x v="0"/>
          </reference>
          <reference field="2" count="3">
            <x v="1794"/>
            <x v="1795"/>
            <x v="1796"/>
          </reference>
        </references>
      </pivotArea>
    </format>
    <format dxfId="269">
      <pivotArea collapsedLevelsAreSubtotals="1" fieldPosition="0">
        <references count="2">
          <reference field="0" count="1" selected="0">
            <x v="0"/>
          </reference>
          <reference field="2" count="1">
            <x v="1803"/>
          </reference>
        </references>
      </pivotArea>
    </format>
    <format dxfId="268">
      <pivotArea dataOnly="0" labelOnly="1" fieldPosition="0">
        <references count="2">
          <reference field="0" count="1" selected="0">
            <x v="0"/>
          </reference>
          <reference field="2" count="1">
            <x v="1803"/>
          </reference>
        </references>
      </pivotArea>
    </format>
    <format dxfId="267">
      <pivotArea collapsedLevelsAreSubtotals="1" fieldPosition="0">
        <references count="2">
          <reference field="0" count="1" selected="0">
            <x v="0"/>
          </reference>
          <reference field="2" count="1">
            <x v="1811"/>
          </reference>
        </references>
      </pivotArea>
    </format>
    <format dxfId="266">
      <pivotArea dataOnly="0" labelOnly="1" fieldPosition="0">
        <references count="2">
          <reference field="0" count="1" selected="0">
            <x v="0"/>
          </reference>
          <reference field="2" count="1">
            <x v="1811"/>
          </reference>
        </references>
      </pivotArea>
    </format>
    <format dxfId="265">
      <pivotArea collapsedLevelsAreSubtotals="1" fieldPosition="0">
        <references count="2">
          <reference field="0" count="1" selected="0">
            <x v="0"/>
          </reference>
          <reference field="2" count="1">
            <x v="1909"/>
          </reference>
        </references>
      </pivotArea>
    </format>
    <format dxfId="264">
      <pivotArea dataOnly="0" labelOnly="1" fieldPosition="0">
        <references count="2">
          <reference field="0" count="1" selected="0">
            <x v="0"/>
          </reference>
          <reference field="2" count="1">
            <x v="1909"/>
          </reference>
        </references>
      </pivotArea>
    </format>
    <format dxfId="263">
      <pivotArea collapsedLevelsAreSubtotals="1" fieldPosition="0">
        <references count="2">
          <reference field="0" count="1" selected="0">
            <x v="0"/>
          </reference>
          <reference field="2" count="1">
            <x v="1910"/>
          </reference>
        </references>
      </pivotArea>
    </format>
    <format dxfId="262">
      <pivotArea dataOnly="0" labelOnly="1" fieldPosition="0">
        <references count="2">
          <reference field="0" count="1" selected="0">
            <x v="0"/>
          </reference>
          <reference field="2" count="1">
            <x v="1910"/>
          </reference>
        </references>
      </pivotArea>
    </format>
    <format dxfId="261">
      <pivotArea collapsedLevelsAreSubtotals="1" fieldPosition="0">
        <references count="2">
          <reference field="0" count="1" selected="0">
            <x v="0"/>
          </reference>
          <reference field="2" count="1">
            <x v="2004"/>
          </reference>
        </references>
      </pivotArea>
    </format>
    <format dxfId="260">
      <pivotArea dataOnly="0" labelOnly="1" fieldPosition="0">
        <references count="2">
          <reference field="0" count="1" selected="0">
            <x v="0"/>
          </reference>
          <reference field="2" count="1">
            <x v="2004"/>
          </reference>
        </references>
      </pivotArea>
    </format>
    <format dxfId="259">
      <pivotArea collapsedLevelsAreSubtotals="1" fieldPosition="0">
        <references count="2">
          <reference field="0" count="1" selected="0">
            <x v="0"/>
          </reference>
          <reference field="2" count="3">
            <x v="2004"/>
            <x v="2005"/>
            <x v="2006"/>
          </reference>
        </references>
      </pivotArea>
    </format>
    <format dxfId="258">
      <pivotArea dataOnly="0" labelOnly="1" fieldPosition="0">
        <references count="2">
          <reference field="0" count="1" selected="0">
            <x v="0"/>
          </reference>
          <reference field="2" count="3">
            <x v="2004"/>
            <x v="2005"/>
            <x v="2006"/>
          </reference>
        </references>
      </pivotArea>
    </format>
    <format dxfId="257">
      <pivotArea collapsedLevelsAreSubtotals="1" fieldPosition="0">
        <references count="2">
          <reference field="0" count="1" selected="0">
            <x v="0"/>
          </reference>
          <reference field="2" count="1">
            <x v="2007"/>
          </reference>
        </references>
      </pivotArea>
    </format>
    <format dxfId="256">
      <pivotArea dataOnly="0" labelOnly="1" fieldPosition="0">
        <references count="2">
          <reference field="0" count="1" selected="0">
            <x v="0"/>
          </reference>
          <reference field="2" count="1">
            <x v="2007"/>
          </reference>
        </references>
      </pivotArea>
    </format>
    <format dxfId="255">
      <pivotArea collapsedLevelsAreSubtotals="1" fieldPosition="0">
        <references count="2">
          <reference field="0" count="1" selected="0">
            <x v="0"/>
          </reference>
          <reference field="2" count="1">
            <x v="2376"/>
          </reference>
        </references>
      </pivotArea>
    </format>
    <format dxfId="254">
      <pivotArea dataOnly="0" labelOnly="1" fieldPosition="0">
        <references count="2">
          <reference field="0" count="1" selected="0">
            <x v="0"/>
          </reference>
          <reference field="2" count="1">
            <x v="2376"/>
          </reference>
        </references>
      </pivotArea>
    </format>
    <format dxfId="253">
      <pivotArea collapsedLevelsAreSubtotals="1" fieldPosition="0">
        <references count="2">
          <reference field="0" count="1" selected="0">
            <x v="0"/>
          </reference>
          <reference field="2" count="1">
            <x v="2392"/>
          </reference>
        </references>
      </pivotArea>
    </format>
    <format dxfId="252">
      <pivotArea dataOnly="0" labelOnly="1" fieldPosition="0">
        <references count="2">
          <reference field="0" count="1" selected="0">
            <x v="0"/>
          </reference>
          <reference field="2" count="1">
            <x v="2392"/>
          </reference>
        </references>
      </pivotArea>
    </format>
    <format dxfId="251">
      <pivotArea collapsedLevelsAreSubtotals="1" fieldPosition="0">
        <references count="2">
          <reference field="0" count="1" selected="0">
            <x v="1"/>
          </reference>
          <reference field="2" count="2">
            <x v="251"/>
            <x v="252"/>
          </reference>
        </references>
      </pivotArea>
    </format>
    <format dxfId="250">
      <pivotArea dataOnly="0" labelOnly="1" fieldPosition="0">
        <references count="2">
          <reference field="0" count="1" selected="0">
            <x v="1"/>
          </reference>
          <reference field="2" count="2">
            <x v="251"/>
            <x v="252"/>
          </reference>
        </references>
      </pivotArea>
    </format>
    <format dxfId="249">
      <pivotArea collapsedLevelsAreSubtotals="1" fieldPosition="0">
        <references count="2">
          <reference field="0" count="1" selected="0">
            <x v="1"/>
          </reference>
          <reference field="2" count="1">
            <x v="253"/>
          </reference>
        </references>
      </pivotArea>
    </format>
    <format dxfId="248">
      <pivotArea dataOnly="0" labelOnly="1" fieldPosition="0">
        <references count="2">
          <reference field="0" count="1" selected="0">
            <x v="1"/>
          </reference>
          <reference field="2" count="1">
            <x v="253"/>
          </reference>
        </references>
      </pivotArea>
    </format>
    <format dxfId="247">
      <pivotArea collapsedLevelsAreSubtotals="1" fieldPosition="0">
        <references count="2">
          <reference field="0" count="1" selected="0">
            <x v="1"/>
          </reference>
          <reference field="2" count="1">
            <x v="254"/>
          </reference>
        </references>
      </pivotArea>
    </format>
    <format dxfId="246">
      <pivotArea dataOnly="0" labelOnly="1" fieldPosition="0">
        <references count="2">
          <reference field="0" count="1" selected="0">
            <x v="1"/>
          </reference>
          <reference field="2" count="1">
            <x v="254"/>
          </reference>
        </references>
      </pivotArea>
    </format>
    <format dxfId="245">
      <pivotArea collapsedLevelsAreSubtotals="1" fieldPosition="0">
        <references count="2">
          <reference field="0" count="1" selected="0">
            <x v="1"/>
          </reference>
          <reference field="2" count="5">
            <x v="262"/>
            <x v="263"/>
            <x v="266"/>
            <x v="267"/>
            <x v="268"/>
          </reference>
        </references>
      </pivotArea>
    </format>
    <format dxfId="244">
      <pivotArea dataOnly="0" labelOnly="1" fieldPosition="0">
        <references count="2">
          <reference field="0" count="1" selected="0">
            <x v="1"/>
          </reference>
          <reference field="2" count="5">
            <x v="262"/>
            <x v="263"/>
            <x v="266"/>
            <x v="267"/>
            <x v="268"/>
          </reference>
        </references>
      </pivotArea>
    </format>
    <format dxfId="243">
      <pivotArea collapsedLevelsAreSubtotals="1" fieldPosition="0">
        <references count="2">
          <reference field="0" count="1" selected="0">
            <x v="1"/>
          </reference>
          <reference field="2" count="1">
            <x v="1681"/>
          </reference>
        </references>
      </pivotArea>
    </format>
    <format dxfId="242">
      <pivotArea dataOnly="0" labelOnly="1" fieldPosition="0">
        <references count="2">
          <reference field="0" count="1" selected="0">
            <x v="1"/>
          </reference>
          <reference field="2" count="1">
            <x v="1681"/>
          </reference>
        </references>
      </pivotArea>
    </format>
    <format dxfId="241">
      <pivotArea collapsedLevelsAreSubtotals="1" fieldPosition="0">
        <references count="2">
          <reference field="0" count="1" selected="0">
            <x v="2"/>
          </reference>
          <reference field="2" count="1">
            <x v="259"/>
          </reference>
        </references>
      </pivotArea>
    </format>
    <format dxfId="240">
      <pivotArea dataOnly="0" labelOnly="1" fieldPosition="0">
        <references count="2">
          <reference field="0" count="1" selected="0">
            <x v="2"/>
          </reference>
          <reference field="2" count="1">
            <x v="259"/>
          </reference>
        </references>
      </pivotArea>
    </format>
    <format dxfId="239">
      <pivotArea collapsedLevelsAreSubtotals="1" fieldPosition="0">
        <references count="2">
          <reference field="0" count="1" selected="0">
            <x v="2"/>
          </reference>
          <reference field="2" count="9">
            <x v="260"/>
            <x v="261"/>
            <x v="273"/>
            <x v="284"/>
            <x v="285"/>
            <x v="286"/>
            <x v="287"/>
            <x v="288"/>
            <x v="292"/>
          </reference>
        </references>
      </pivotArea>
    </format>
    <format dxfId="238">
      <pivotArea dataOnly="0" labelOnly="1" fieldPosition="0">
        <references count="2">
          <reference field="0" count="1" selected="0">
            <x v="2"/>
          </reference>
          <reference field="2" count="9">
            <x v="260"/>
            <x v="261"/>
            <x v="273"/>
            <x v="284"/>
            <x v="285"/>
            <x v="286"/>
            <x v="287"/>
            <x v="288"/>
            <x v="292"/>
          </reference>
        </references>
      </pivotArea>
    </format>
    <format dxfId="237">
      <pivotArea collapsedLevelsAreSubtotals="1" fieldPosition="0">
        <references count="2">
          <reference field="0" count="1" selected="0">
            <x v="2"/>
          </reference>
          <reference field="2" count="1">
            <x v="302"/>
          </reference>
        </references>
      </pivotArea>
    </format>
    <format dxfId="236">
      <pivotArea dataOnly="0" labelOnly="1" fieldPosition="0">
        <references count="2">
          <reference field="0" count="1" selected="0">
            <x v="2"/>
          </reference>
          <reference field="2" count="1">
            <x v="302"/>
          </reference>
        </references>
      </pivotArea>
    </format>
    <format dxfId="235">
      <pivotArea collapsedLevelsAreSubtotals="1" fieldPosition="0">
        <references count="2">
          <reference field="0" count="1" selected="0">
            <x v="2"/>
          </reference>
          <reference field="2" count="2">
            <x v="321"/>
            <x v="322"/>
          </reference>
        </references>
      </pivotArea>
    </format>
    <format dxfId="234">
      <pivotArea dataOnly="0" labelOnly="1" fieldPosition="0">
        <references count="2">
          <reference field="0" count="1" selected="0">
            <x v="2"/>
          </reference>
          <reference field="2" count="2">
            <x v="321"/>
            <x v="322"/>
          </reference>
        </references>
      </pivotArea>
    </format>
    <format dxfId="233">
      <pivotArea collapsedLevelsAreSubtotals="1" fieldPosition="0">
        <references count="2">
          <reference field="0" count="1" selected="0">
            <x v="2"/>
          </reference>
          <reference field="2" count="4">
            <x v="323"/>
            <x v="324"/>
            <x v="325"/>
            <x v="326"/>
          </reference>
        </references>
      </pivotArea>
    </format>
    <format dxfId="232">
      <pivotArea dataOnly="0" labelOnly="1" fieldPosition="0">
        <references count="2">
          <reference field="0" count="1" selected="0">
            <x v="2"/>
          </reference>
          <reference field="2" count="4">
            <x v="323"/>
            <x v="324"/>
            <x v="325"/>
            <x v="326"/>
          </reference>
        </references>
      </pivotArea>
    </format>
    <format dxfId="231">
      <pivotArea collapsedLevelsAreSubtotals="1" fieldPosition="0">
        <references count="2">
          <reference field="0" count="1" selected="0">
            <x v="2"/>
          </reference>
          <reference field="2" count="3">
            <x v="331"/>
            <x v="332"/>
            <x v="333"/>
          </reference>
        </references>
      </pivotArea>
    </format>
    <format dxfId="230">
      <pivotArea dataOnly="0" labelOnly="1" fieldPosition="0">
        <references count="2">
          <reference field="0" count="1" selected="0">
            <x v="2"/>
          </reference>
          <reference field="2" count="3">
            <x v="331"/>
            <x v="332"/>
            <x v="333"/>
          </reference>
        </references>
      </pivotArea>
    </format>
    <format dxfId="229">
      <pivotArea collapsedLevelsAreSubtotals="1" fieldPosition="0">
        <references count="2">
          <reference field="0" count="1" selected="0">
            <x v="2"/>
          </reference>
          <reference field="2" count="2">
            <x v="334"/>
            <x v="335"/>
          </reference>
        </references>
      </pivotArea>
    </format>
    <format dxfId="228">
      <pivotArea dataOnly="0" labelOnly="1" fieldPosition="0">
        <references count="2">
          <reference field="0" count="1" selected="0">
            <x v="2"/>
          </reference>
          <reference field="2" count="2">
            <x v="334"/>
            <x v="335"/>
          </reference>
        </references>
      </pivotArea>
    </format>
    <format dxfId="227">
      <pivotArea collapsedLevelsAreSubtotals="1" fieldPosition="0">
        <references count="2">
          <reference field="0" count="1" selected="0">
            <x v="2"/>
          </reference>
          <reference field="2" count="2">
            <x v="340"/>
            <x v="341"/>
          </reference>
        </references>
      </pivotArea>
    </format>
    <format dxfId="226">
      <pivotArea dataOnly="0" labelOnly="1" fieldPosition="0">
        <references count="2">
          <reference field="0" count="1" selected="0">
            <x v="2"/>
          </reference>
          <reference field="2" count="2">
            <x v="340"/>
            <x v="341"/>
          </reference>
        </references>
      </pivotArea>
    </format>
    <format dxfId="225">
      <pivotArea collapsedLevelsAreSubtotals="1" fieldPosition="0">
        <references count="2">
          <reference field="0" count="1" selected="0">
            <x v="2"/>
          </reference>
          <reference field="2" count="1">
            <x v="342"/>
          </reference>
        </references>
      </pivotArea>
    </format>
    <format dxfId="224">
      <pivotArea dataOnly="0" labelOnly="1" fieldPosition="0">
        <references count="2">
          <reference field="0" count="1" selected="0">
            <x v="2"/>
          </reference>
          <reference field="2" count="1">
            <x v="342"/>
          </reference>
        </references>
      </pivotArea>
    </format>
    <format dxfId="223">
      <pivotArea collapsedLevelsAreSubtotals="1" fieldPosition="0">
        <references count="2">
          <reference field="0" count="1" selected="0">
            <x v="2"/>
          </reference>
          <reference field="2" count="1">
            <x v="344"/>
          </reference>
        </references>
      </pivotArea>
    </format>
    <format dxfId="222">
      <pivotArea dataOnly="0" labelOnly="1" fieldPosition="0">
        <references count="2">
          <reference field="0" count="1" selected="0">
            <x v="2"/>
          </reference>
          <reference field="2" count="1">
            <x v="344"/>
          </reference>
        </references>
      </pivotArea>
    </format>
    <format dxfId="221">
      <pivotArea collapsedLevelsAreSubtotals="1" fieldPosition="0">
        <references count="2">
          <reference field="0" count="1" selected="0">
            <x v="2"/>
          </reference>
          <reference field="2" count="1">
            <x v="364"/>
          </reference>
        </references>
      </pivotArea>
    </format>
    <format dxfId="220">
      <pivotArea dataOnly="0" labelOnly="1" fieldPosition="0">
        <references count="2">
          <reference field="0" count="1" selected="0">
            <x v="2"/>
          </reference>
          <reference field="2" count="1">
            <x v="364"/>
          </reference>
        </references>
      </pivotArea>
    </format>
    <format dxfId="219">
      <pivotArea collapsedLevelsAreSubtotals="1" fieldPosition="0">
        <references count="2">
          <reference field="0" count="1" selected="0">
            <x v="2"/>
          </reference>
          <reference field="2" count="1">
            <x v="1221"/>
          </reference>
        </references>
      </pivotArea>
    </format>
    <format dxfId="218">
      <pivotArea dataOnly="0" labelOnly="1" fieldPosition="0">
        <references count="2">
          <reference field="0" count="1" selected="0">
            <x v="2"/>
          </reference>
          <reference field="2" count="1">
            <x v="1221"/>
          </reference>
        </references>
      </pivotArea>
    </format>
    <format dxfId="217">
      <pivotArea collapsedLevelsAreSubtotals="1" fieldPosition="0">
        <references count="2">
          <reference field="0" count="1" selected="0">
            <x v="2"/>
          </reference>
          <reference field="2" count="1">
            <x v="1682"/>
          </reference>
        </references>
      </pivotArea>
    </format>
    <format dxfId="216">
      <pivotArea dataOnly="0" labelOnly="1" fieldPosition="0">
        <references count="2">
          <reference field="0" count="1" selected="0">
            <x v="2"/>
          </reference>
          <reference field="2" count="1">
            <x v="1682"/>
          </reference>
        </references>
      </pivotArea>
    </format>
    <format dxfId="215">
      <pivotArea collapsedLevelsAreSubtotals="1" fieldPosition="0">
        <references count="2">
          <reference field="0" count="1" selected="0">
            <x v="2"/>
          </reference>
          <reference field="2" count="2">
            <x v="1984"/>
            <x v="1985"/>
          </reference>
        </references>
      </pivotArea>
    </format>
    <format dxfId="214">
      <pivotArea dataOnly="0" labelOnly="1" fieldPosition="0">
        <references count="2">
          <reference field="0" count="1" selected="0">
            <x v="2"/>
          </reference>
          <reference field="2" count="2">
            <x v="1984"/>
            <x v="1985"/>
          </reference>
        </references>
      </pivotArea>
    </format>
    <format dxfId="213">
      <pivotArea collapsedLevelsAreSubtotals="1" fieldPosition="0">
        <references count="2">
          <reference field="0" count="1" selected="0">
            <x v="2"/>
          </reference>
          <reference field="2" count="1">
            <x v="2162"/>
          </reference>
        </references>
      </pivotArea>
    </format>
    <format dxfId="212">
      <pivotArea dataOnly="0" labelOnly="1" fieldPosition="0">
        <references count="2">
          <reference field="0" count="1" selected="0">
            <x v="2"/>
          </reference>
          <reference field="2" count="1">
            <x v="2162"/>
          </reference>
        </references>
      </pivotArea>
    </format>
    <format dxfId="211">
      <pivotArea collapsedLevelsAreSubtotals="1" fieldPosition="0">
        <references count="2">
          <reference field="0" count="1" selected="0">
            <x v="3"/>
          </reference>
          <reference field="2" count="1">
            <x v="86"/>
          </reference>
        </references>
      </pivotArea>
    </format>
    <format dxfId="210">
      <pivotArea dataOnly="0" labelOnly="1" fieldPosition="0">
        <references count="2">
          <reference field="0" count="1" selected="0">
            <x v="3"/>
          </reference>
          <reference field="2" count="1">
            <x v="86"/>
          </reference>
        </references>
      </pivotArea>
    </format>
    <format dxfId="209">
      <pivotArea collapsedLevelsAreSubtotals="1" fieldPosition="0">
        <references count="2">
          <reference field="0" count="1" selected="0">
            <x v="4"/>
          </reference>
          <reference field="2" count="3">
            <x v="27"/>
            <x v="28"/>
            <x v="39"/>
          </reference>
        </references>
      </pivotArea>
    </format>
    <format dxfId="208">
      <pivotArea dataOnly="0" labelOnly="1" fieldPosition="0">
        <references count="2">
          <reference field="0" count="1" selected="0">
            <x v="4"/>
          </reference>
          <reference field="2" count="3">
            <x v="27"/>
            <x v="28"/>
            <x v="39"/>
          </reference>
        </references>
      </pivotArea>
    </format>
    <format dxfId="207">
      <pivotArea collapsedLevelsAreSubtotals="1" fieldPosition="0">
        <references count="2">
          <reference field="0" count="1" selected="0">
            <x v="5"/>
          </reference>
          <reference field="2" count="2">
            <x v="124"/>
            <x v="125"/>
          </reference>
        </references>
      </pivotArea>
    </format>
    <format dxfId="206">
      <pivotArea dataOnly="0" labelOnly="1" fieldPosition="0">
        <references count="2">
          <reference field="0" count="1" selected="0">
            <x v="5"/>
          </reference>
          <reference field="2" count="2">
            <x v="124"/>
            <x v="125"/>
          </reference>
        </references>
      </pivotArea>
    </format>
    <format dxfId="205">
      <pivotArea collapsedLevelsAreSubtotals="1" fieldPosition="0">
        <references count="2">
          <reference field="0" count="1" selected="0">
            <x v="5"/>
          </reference>
          <reference field="2" count="1">
            <x v="128"/>
          </reference>
        </references>
      </pivotArea>
    </format>
    <format dxfId="204">
      <pivotArea dataOnly="0" labelOnly="1" fieldPosition="0">
        <references count="2">
          <reference field="0" count="1" selected="0">
            <x v="5"/>
          </reference>
          <reference field="2" count="1">
            <x v="128"/>
          </reference>
        </references>
      </pivotArea>
    </format>
    <format dxfId="203">
      <pivotArea collapsedLevelsAreSubtotals="1" fieldPosition="0">
        <references count="2">
          <reference field="0" count="1" selected="0">
            <x v="6"/>
          </reference>
          <reference field="2" count="1">
            <x v="2407"/>
          </reference>
        </references>
      </pivotArea>
    </format>
    <format dxfId="202">
      <pivotArea dataOnly="0" labelOnly="1" fieldPosition="0">
        <references count="2">
          <reference field="0" count="1" selected="0">
            <x v="6"/>
          </reference>
          <reference field="2" count="1">
            <x v="2407"/>
          </reference>
        </references>
      </pivotArea>
    </format>
    <format dxfId="201">
      <pivotArea collapsedLevelsAreSubtotals="1" fieldPosition="0">
        <references count="2">
          <reference field="0" count="1" selected="0">
            <x v="7"/>
          </reference>
          <reference field="2" count="1">
            <x v="366"/>
          </reference>
        </references>
      </pivotArea>
    </format>
    <format dxfId="200">
      <pivotArea dataOnly="0" labelOnly="1" fieldPosition="0">
        <references count="2">
          <reference field="0" count="1" selected="0">
            <x v="7"/>
          </reference>
          <reference field="2" count="1">
            <x v="366"/>
          </reference>
        </references>
      </pivotArea>
    </format>
    <format dxfId="199">
      <pivotArea collapsedLevelsAreSubtotals="1" fieldPosition="0">
        <references count="2">
          <reference field="0" count="1" selected="0">
            <x v="7"/>
          </reference>
          <reference field="2" count="1">
            <x v="2311"/>
          </reference>
        </references>
      </pivotArea>
    </format>
    <format dxfId="198">
      <pivotArea dataOnly="0" labelOnly="1" fieldPosition="0">
        <references count="2">
          <reference field="0" count="1" selected="0">
            <x v="7"/>
          </reference>
          <reference field="2" count="1">
            <x v="2311"/>
          </reference>
        </references>
      </pivotArea>
    </format>
    <format dxfId="197">
      <pivotArea collapsedLevelsAreSubtotals="1" fieldPosition="0">
        <references count="2">
          <reference field="0" count="1" selected="0">
            <x v="7"/>
          </reference>
          <reference field="2" count="1">
            <x v="2164"/>
          </reference>
        </references>
      </pivotArea>
    </format>
    <format dxfId="196">
      <pivotArea dataOnly="0" labelOnly="1" fieldPosition="0">
        <references count="2">
          <reference field="0" count="1" selected="0">
            <x v="7"/>
          </reference>
          <reference field="2" count="1">
            <x v="2164"/>
          </reference>
        </references>
      </pivotArea>
    </format>
    <format dxfId="195">
      <pivotArea collapsedLevelsAreSubtotals="1" fieldPosition="0">
        <references count="2">
          <reference field="0" count="1" selected="0">
            <x v="8"/>
          </reference>
          <reference field="2" count="1">
            <x v="279"/>
          </reference>
        </references>
      </pivotArea>
    </format>
    <format dxfId="194">
      <pivotArea dataOnly="0" labelOnly="1" fieldPosition="0">
        <references count="2">
          <reference field="0" count="1" selected="0">
            <x v="8"/>
          </reference>
          <reference field="2" count="1">
            <x v="279"/>
          </reference>
        </references>
      </pivotArea>
    </format>
    <format dxfId="193">
      <pivotArea collapsedLevelsAreSubtotals="1" fieldPosition="0">
        <references count="2">
          <reference field="0" count="1" selected="0">
            <x v="8"/>
          </reference>
          <reference field="2" count="2">
            <x v="280"/>
            <x v="281"/>
          </reference>
        </references>
      </pivotArea>
    </format>
    <format dxfId="192">
      <pivotArea dataOnly="0" labelOnly="1" fieldPosition="0">
        <references count="2">
          <reference field="0" count="1" selected="0">
            <x v="8"/>
          </reference>
          <reference field="2" count="2">
            <x v="280"/>
            <x v="281"/>
          </reference>
        </references>
      </pivotArea>
    </format>
    <format dxfId="191">
      <pivotArea collapsedLevelsAreSubtotals="1" fieldPosition="0">
        <references count="2">
          <reference field="0" count="1" selected="0">
            <x v="8"/>
          </reference>
          <reference field="2" count="2">
            <x v="282"/>
            <x v="283"/>
          </reference>
        </references>
      </pivotArea>
    </format>
    <format dxfId="190">
      <pivotArea dataOnly="0" labelOnly="1" fieldPosition="0">
        <references count="2">
          <reference field="0" count="1" selected="0">
            <x v="8"/>
          </reference>
          <reference field="2" count="2">
            <x v="282"/>
            <x v="283"/>
          </reference>
        </references>
      </pivotArea>
    </format>
    <format dxfId="189">
      <pivotArea collapsedLevelsAreSubtotals="1" fieldPosition="0">
        <references count="2">
          <reference field="0" count="1" selected="0">
            <x v="8"/>
          </reference>
          <reference field="2" count="1">
            <x v="349"/>
          </reference>
        </references>
      </pivotArea>
    </format>
    <format dxfId="188">
      <pivotArea dataOnly="0" labelOnly="1" fieldPosition="0">
        <references count="2">
          <reference field="0" count="1" selected="0">
            <x v="8"/>
          </reference>
          <reference field="2" count="1">
            <x v="349"/>
          </reference>
        </references>
      </pivotArea>
    </format>
    <format dxfId="187">
      <pivotArea collapsedLevelsAreSubtotals="1" fieldPosition="0">
        <references count="2">
          <reference field="0" count="1" selected="0">
            <x v="8"/>
          </reference>
          <reference field="2" count="2">
            <x v="350"/>
            <x v="351"/>
          </reference>
        </references>
      </pivotArea>
    </format>
    <format dxfId="186">
      <pivotArea dataOnly="0" labelOnly="1" fieldPosition="0">
        <references count="2">
          <reference field="0" count="1" selected="0">
            <x v="8"/>
          </reference>
          <reference field="2" count="2">
            <x v="350"/>
            <x v="351"/>
          </reference>
        </references>
      </pivotArea>
    </format>
    <format dxfId="185">
      <pivotArea collapsedLevelsAreSubtotals="1" fieldPosition="0">
        <references count="2">
          <reference field="0" count="1" selected="0">
            <x v="8"/>
          </reference>
          <reference field="2" count="2">
            <x v="352"/>
            <x v="353"/>
          </reference>
        </references>
      </pivotArea>
    </format>
    <format dxfId="184">
      <pivotArea dataOnly="0" labelOnly="1" fieldPosition="0">
        <references count="2">
          <reference field="0" count="1" selected="0">
            <x v="8"/>
          </reference>
          <reference field="2" count="2">
            <x v="352"/>
            <x v="353"/>
          </reference>
        </references>
      </pivotArea>
    </format>
    <format dxfId="183">
      <pivotArea collapsedLevelsAreSubtotals="1" fieldPosition="0">
        <references count="2">
          <reference field="0" count="1" selected="0">
            <x v="8"/>
          </reference>
          <reference field="2" count="1">
            <x v="354"/>
          </reference>
        </references>
      </pivotArea>
    </format>
    <format dxfId="182">
      <pivotArea dataOnly="0" labelOnly="1" fieldPosition="0">
        <references count="2">
          <reference field="0" count="1" selected="0">
            <x v="8"/>
          </reference>
          <reference field="2" count="1">
            <x v="354"/>
          </reference>
        </references>
      </pivotArea>
    </format>
    <format dxfId="181">
      <pivotArea collapsedLevelsAreSubtotals="1" fieldPosition="0">
        <references count="2">
          <reference field="0" count="1" selected="0">
            <x v="8"/>
          </reference>
          <reference field="2" count="6">
            <x v="355"/>
            <x v="356"/>
            <x v="357"/>
            <x v="358"/>
            <x v="359"/>
            <x v="360"/>
          </reference>
        </references>
      </pivotArea>
    </format>
    <format dxfId="180">
      <pivotArea dataOnly="0" labelOnly="1" fieldPosition="0">
        <references count="2">
          <reference field="0" count="1" selected="0">
            <x v="8"/>
          </reference>
          <reference field="2" count="6">
            <x v="355"/>
            <x v="356"/>
            <x v="357"/>
            <x v="358"/>
            <x v="359"/>
            <x v="360"/>
          </reference>
        </references>
      </pivotArea>
    </format>
    <format dxfId="179">
      <pivotArea collapsedLevelsAreSubtotals="1" fieldPosition="0">
        <references count="2">
          <reference field="0" count="1" selected="0">
            <x v="8"/>
          </reference>
          <reference field="2" count="3">
            <x v="1041"/>
            <x v="1042"/>
            <x v="1043"/>
          </reference>
        </references>
      </pivotArea>
    </format>
    <format dxfId="178">
      <pivotArea dataOnly="0" labelOnly="1" fieldPosition="0">
        <references count="2">
          <reference field="0" count="1" selected="0">
            <x v="8"/>
          </reference>
          <reference field="2" count="3">
            <x v="1041"/>
            <x v="1042"/>
            <x v="1043"/>
          </reference>
        </references>
      </pivotArea>
    </format>
    <format dxfId="177">
      <pivotArea collapsedLevelsAreSubtotals="1" fieldPosition="0">
        <references count="2">
          <reference field="0" count="1" selected="0">
            <x v="8"/>
          </reference>
          <reference field="2" count="3">
            <x v="1981"/>
            <x v="1982"/>
            <x v="1983"/>
          </reference>
        </references>
      </pivotArea>
    </format>
    <format dxfId="176">
      <pivotArea dataOnly="0" labelOnly="1" fieldPosition="0">
        <references count="2">
          <reference field="0" count="1" selected="0">
            <x v="8"/>
          </reference>
          <reference field="2" count="3">
            <x v="1981"/>
            <x v="1982"/>
            <x v="1983"/>
          </reference>
        </references>
      </pivotArea>
    </format>
    <format dxfId="175">
      <pivotArea collapsedLevelsAreSubtotals="1" fieldPosition="0">
        <references count="2">
          <reference field="0" count="1" selected="0">
            <x v="10"/>
          </reference>
          <reference field="2" count="2">
            <x v="2"/>
            <x v="3"/>
          </reference>
        </references>
      </pivotArea>
    </format>
    <format dxfId="174">
      <pivotArea dataOnly="0" labelOnly="1" fieldPosition="0">
        <references count="2">
          <reference field="0" count="1" selected="0">
            <x v="10"/>
          </reference>
          <reference field="2" count="2">
            <x v="2"/>
            <x v="3"/>
          </reference>
        </references>
      </pivotArea>
    </format>
    <format dxfId="173">
      <pivotArea collapsedLevelsAreSubtotals="1" fieldPosition="0">
        <references count="2">
          <reference field="0" count="1" selected="0">
            <x v="10"/>
          </reference>
          <reference field="2" count="1">
            <x v="8"/>
          </reference>
        </references>
      </pivotArea>
    </format>
    <format dxfId="172">
      <pivotArea dataOnly="0" labelOnly="1" fieldPosition="0">
        <references count="2">
          <reference field="0" count="1" selected="0">
            <x v="10"/>
          </reference>
          <reference field="2" count="1">
            <x v="8"/>
          </reference>
        </references>
      </pivotArea>
    </format>
    <format dxfId="171">
      <pivotArea collapsedLevelsAreSubtotals="1" fieldPosition="0">
        <references count="2">
          <reference field="0" count="1" selected="0">
            <x v="10"/>
          </reference>
          <reference field="2" count="3">
            <x v="9"/>
            <x v="10"/>
            <x v="11"/>
          </reference>
        </references>
      </pivotArea>
    </format>
    <format dxfId="170">
      <pivotArea dataOnly="0" labelOnly="1" fieldPosition="0">
        <references count="2">
          <reference field="0" count="1" selected="0">
            <x v="10"/>
          </reference>
          <reference field="2" count="3">
            <x v="9"/>
            <x v="10"/>
            <x v="11"/>
          </reference>
        </references>
      </pivotArea>
    </format>
    <format dxfId="169">
      <pivotArea collapsedLevelsAreSubtotals="1" fieldPosition="0">
        <references count="2">
          <reference field="0" count="1" selected="0">
            <x v="10"/>
          </reference>
          <reference field="2" count="2">
            <x v="12"/>
            <x v="13"/>
          </reference>
        </references>
      </pivotArea>
    </format>
    <format dxfId="168">
      <pivotArea dataOnly="0" labelOnly="1" fieldPosition="0">
        <references count="2">
          <reference field="0" count="1" selected="0">
            <x v="10"/>
          </reference>
          <reference field="2" count="2">
            <x v="12"/>
            <x v="13"/>
          </reference>
        </references>
      </pivotArea>
    </format>
    <format dxfId="167">
      <pivotArea collapsedLevelsAreSubtotals="1" fieldPosition="0">
        <references count="2">
          <reference field="0" count="1" selected="0">
            <x v="10"/>
          </reference>
          <reference field="2" count="3">
            <x v="24"/>
            <x v="25"/>
            <x v="26"/>
          </reference>
        </references>
      </pivotArea>
    </format>
    <format dxfId="166">
      <pivotArea dataOnly="0" labelOnly="1" fieldPosition="0">
        <references count="2">
          <reference field="0" count="1" selected="0">
            <x v="10"/>
          </reference>
          <reference field="2" count="3">
            <x v="24"/>
            <x v="25"/>
            <x v="26"/>
          </reference>
        </references>
      </pivotArea>
    </format>
    <format dxfId="165">
      <pivotArea collapsedLevelsAreSubtotals="1" fieldPosition="0">
        <references count="2">
          <reference field="0" count="1" selected="0">
            <x v="10"/>
          </reference>
          <reference field="2" count="1">
            <x v="38"/>
          </reference>
        </references>
      </pivotArea>
    </format>
    <format dxfId="164">
      <pivotArea dataOnly="0" labelOnly="1" fieldPosition="0">
        <references count="2">
          <reference field="0" count="1" selected="0">
            <x v="10"/>
          </reference>
          <reference field="2" count="1">
            <x v="38"/>
          </reference>
        </references>
      </pivotArea>
    </format>
    <format dxfId="163">
      <pivotArea collapsedLevelsAreSubtotals="1" fieldPosition="0">
        <references count="2">
          <reference field="0" count="1" selected="0">
            <x v="10"/>
          </reference>
          <reference field="2" count="1">
            <x v="113"/>
          </reference>
        </references>
      </pivotArea>
    </format>
    <format dxfId="162">
      <pivotArea dataOnly="0" labelOnly="1" fieldPosition="0">
        <references count="2">
          <reference field="0" count="1" selected="0">
            <x v="10"/>
          </reference>
          <reference field="2" count="1">
            <x v="113"/>
          </reference>
        </references>
      </pivotArea>
    </format>
    <format dxfId="161">
      <pivotArea collapsedLevelsAreSubtotals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160">
      <pivotArea dataOnly="0" labelOnly="1" fieldPosition="0">
        <references count="2">
          <reference field="0" count="1" selected="0">
            <x v="10"/>
          </reference>
          <reference field="2" count="1">
            <x v="0"/>
          </reference>
        </references>
      </pivotArea>
    </format>
    <format dxfId="159">
      <pivotArea collapsedLevelsAreSubtotals="1" fieldPosition="0">
        <references count="2">
          <reference field="0" count="1" selected="0">
            <x v="13"/>
          </reference>
          <reference field="2" count="1">
            <x v="986"/>
          </reference>
        </references>
      </pivotArea>
    </format>
    <format dxfId="158">
      <pivotArea dataOnly="0" labelOnly="1" fieldPosition="0">
        <references count="2">
          <reference field="0" count="1" selected="0">
            <x v="13"/>
          </reference>
          <reference field="2" count="1">
            <x v="986"/>
          </reference>
        </references>
      </pivotArea>
    </format>
    <format dxfId="157">
      <pivotArea collapsedLevelsAreSubtotals="1" fieldPosition="0">
        <references count="2">
          <reference field="0" count="1" selected="0">
            <x v="13"/>
          </reference>
          <reference field="2" count="1">
            <x v="1016"/>
          </reference>
        </references>
      </pivotArea>
    </format>
    <format dxfId="156">
      <pivotArea dataOnly="0" labelOnly="1" fieldPosition="0">
        <references count="2">
          <reference field="0" count="1" selected="0">
            <x v="13"/>
          </reference>
          <reference field="2" count="1">
            <x v="1016"/>
          </reference>
        </references>
      </pivotArea>
    </format>
    <format dxfId="155">
      <pivotArea collapsedLevelsAreSubtotals="1" fieldPosition="0">
        <references count="2">
          <reference field="0" count="1" selected="0">
            <x v="13"/>
          </reference>
          <reference field="2" count="1">
            <x v="1017"/>
          </reference>
        </references>
      </pivotArea>
    </format>
    <format dxfId="154">
      <pivotArea dataOnly="0" labelOnly="1" fieldPosition="0">
        <references count="2">
          <reference field="0" count="1" selected="0">
            <x v="13"/>
          </reference>
          <reference field="2" count="1">
            <x v="1017"/>
          </reference>
        </references>
      </pivotArea>
    </format>
    <format dxfId="153">
      <pivotArea collapsedLevelsAreSubtotals="1" fieldPosition="0">
        <references count="2">
          <reference field="0" count="1" selected="0">
            <x v="13"/>
          </reference>
          <reference field="2" count="3">
            <x v="1865"/>
            <x v="1866"/>
            <x v="1867"/>
          </reference>
        </references>
      </pivotArea>
    </format>
    <format dxfId="152">
      <pivotArea dataOnly="0" labelOnly="1" fieldPosition="0">
        <references count="2">
          <reference field="0" count="1" selected="0">
            <x v="13"/>
          </reference>
          <reference field="2" count="3">
            <x v="1865"/>
            <x v="1866"/>
            <x v="1867"/>
          </reference>
        </references>
      </pivotArea>
    </format>
    <format dxfId="151">
      <pivotArea collapsedLevelsAreSubtotals="1" fieldPosition="0">
        <references count="2">
          <reference field="0" count="1" selected="0">
            <x v="13"/>
          </reference>
          <reference field="2" count="1">
            <x v="1868"/>
          </reference>
        </references>
      </pivotArea>
    </format>
    <format dxfId="150">
      <pivotArea dataOnly="0" labelOnly="1" fieldPosition="0">
        <references count="2">
          <reference field="0" count="1" selected="0">
            <x v="13"/>
          </reference>
          <reference field="2" count="1">
            <x v="1868"/>
          </reference>
        </references>
      </pivotArea>
    </format>
    <format dxfId="149">
      <pivotArea collapsedLevelsAreSubtotals="1" fieldPosition="0">
        <references count="2">
          <reference field="0" count="1" selected="0">
            <x v="13"/>
          </reference>
          <reference field="2" count="1">
            <x v="1876"/>
          </reference>
        </references>
      </pivotArea>
    </format>
    <format dxfId="148">
      <pivotArea dataOnly="0" labelOnly="1" fieldPosition="0">
        <references count="2">
          <reference field="0" count="1" selected="0">
            <x v="13"/>
          </reference>
          <reference field="2" count="1">
            <x v="1876"/>
          </reference>
        </references>
      </pivotArea>
    </format>
    <format dxfId="147">
      <pivotArea collapsedLevelsAreSubtotals="1" fieldPosition="0">
        <references count="2">
          <reference field="0" count="1" selected="0">
            <x v="13"/>
          </reference>
          <reference field="2" count="1">
            <x v="1871"/>
          </reference>
        </references>
      </pivotArea>
    </format>
    <format dxfId="146">
      <pivotArea dataOnly="0" labelOnly="1" fieldPosition="0">
        <references count="2">
          <reference field="0" count="1" selected="0">
            <x v="13"/>
          </reference>
          <reference field="2" count="1">
            <x v="1871"/>
          </reference>
        </references>
      </pivotArea>
    </format>
    <format dxfId="145">
      <pivotArea collapsedLevelsAreSubtotals="1" fieldPosition="0">
        <references count="2">
          <reference field="0" count="1" selected="0">
            <x v="13"/>
          </reference>
          <reference field="2" count="1">
            <x v="1872"/>
          </reference>
        </references>
      </pivotArea>
    </format>
    <format dxfId="144">
      <pivotArea dataOnly="0" labelOnly="1" fieldPosition="0">
        <references count="2">
          <reference field="0" count="1" selected="0">
            <x v="13"/>
          </reference>
          <reference field="2" count="1">
            <x v="1872"/>
          </reference>
        </references>
      </pivotArea>
    </format>
    <format dxfId="143">
      <pivotArea collapsedLevelsAreSubtotals="1" fieldPosition="0">
        <references count="2">
          <reference field="0" count="1" selected="0">
            <x v="13"/>
          </reference>
          <reference field="2" count="1">
            <x v="2111"/>
          </reference>
        </references>
      </pivotArea>
    </format>
    <format dxfId="142">
      <pivotArea dataOnly="0" labelOnly="1" fieldPosition="0">
        <references count="2">
          <reference field="0" count="1" selected="0">
            <x v="13"/>
          </reference>
          <reference field="2" count="1">
            <x v="2111"/>
          </reference>
        </references>
      </pivotArea>
    </format>
    <format dxfId="141">
      <pivotArea collapsedLevelsAreSubtotals="1" fieldPosition="0">
        <references count="2">
          <reference field="0" count="1" selected="0">
            <x v="14"/>
          </reference>
          <reference field="2" count="2">
            <x v="316"/>
            <x v="783"/>
          </reference>
        </references>
      </pivotArea>
    </format>
    <format dxfId="140">
      <pivotArea dataOnly="0" labelOnly="1" fieldPosition="0">
        <references count="2">
          <reference field="0" count="1" selected="0">
            <x v="14"/>
          </reference>
          <reference field="2" count="2">
            <x v="316"/>
            <x v="783"/>
          </reference>
        </references>
      </pivotArea>
    </format>
    <format dxfId="139">
      <pivotArea collapsedLevelsAreSubtotals="1" fieldPosition="0">
        <references count="2">
          <reference field="0" count="1" selected="0">
            <x v="14"/>
          </reference>
          <reference field="2" count="1">
            <x v="1955"/>
          </reference>
        </references>
      </pivotArea>
    </format>
    <format dxfId="138">
      <pivotArea dataOnly="0" labelOnly="1" fieldPosition="0">
        <references count="2">
          <reference field="0" count="1" selected="0">
            <x v="14"/>
          </reference>
          <reference field="2" count="1">
            <x v="1955"/>
          </reference>
        </references>
      </pivotArea>
    </format>
    <format dxfId="137">
      <pivotArea collapsedLevelsAreSubtotals="1" fieldPosition="0">
        <references count="2">
          <reference field="0" count="1" selected="0">
            <x v="14"/>
          </reference>
          <reference field="2" count="1">
            <x v="2070"/>
          </reference>
        </references>
      </pivotArea>
    </format>
    <format dxfId="136">
      <pivotArea dataOnly="0" labelOnly="1" fieldPosition="0">
        <references count="2">
          <reference field="0" count="1" selected="0">
            <x v="14"/>
          </reference>
          <reference field="2" count="1">
            <x v="2070"/>
          </reference>
        </references>
      </pivotArea>
    </format>
    <format dxfId="135">
      <pivotArea collapsedLevelsAreSubtotals="1" fieldPosition="0">
        <references count="2">
          <reference field="0" count="1" selected="0">
            <x v="15"/>
          </reference>
          <reference field="2" count="1">
            <x v="272"/>
          </reference>
        </references>
      </pivotArea>
    </format>
    <format dxfId="134">
      <pivotArea dataOnly="0" labelOnly="1" fieldPosition="0">
        <references count="2">
          <reference field="0" count="1" selected="0">
            <x v="15"/>
          </reference>
          <reference field="2" count="1">
            <x v="272"/>
          </reference>
        </references>
      </pivotArea>
    </format>
    <format dxfId="133">
      <pivotArea collapsedLevelsAreSubtotals="1" fieldPosition="0">
        <references count="2">
          <reference field="0" count="1" selected="0">
            <x v="16"/>
          </reference>
          <reference field="2" count="3">
            <x v="305"/>
            <x v="306"/>
            <x v="307"/>
          </reference>
        </references>
      </pivotArea>
    </format>
    <format dxfId="132">
      <pivotArea dataOnly="0" labelOnly="1" fieldPosition="0">
        <references count="2">
          <reference field="0" count="1" selected="0">
            <x v="16"/>
          </reference>
          <reference field="2" count="3">
            <x v="305"/>
            <x v="306"/>
            <x v="307"/>
          </reference>
        </references>
      </pivotArea>
    </format>
    <format dxfId="131">
      <pivotArea collapsedLevelsAreSubtotals="1" fieldPosition="0">
        <references count="2">
          <reference field="0" count="1" selected="0">
            <x v="16"/>
          </reference>
          <reference field="2" count="1">
            <x v="178"/>
          </reference>
        </references>
      </pivotArea>
    </format>
    <format dxfId="130">
      <pivotArea dataOnly="0" labelOnly="1" fieldPosition="0">
        <references count="2">
          <reference field="0" count="1" selected="0">
            <x v="16"/>
          </reference>
          <reference field="2" count="1">
            <x v="178"/>
          </reference>
        </references>
      </pivotArea>
    </format>
    <format dxfId="129">
      <pivotArea collapsedLevelsAreSubtotals="1" fieldPosition="0">
        <references count="2">
          <reference field="0" count="1" selected="0">
            <x v="16"/>
          </reference>
          <reference field="2" count="3">
            <x v="276"/>
            <x v="277"/>
            <x v="278"/>
          </reference>
        </references>
      </pivotArea>
    </format>
    <format dxfId="128">
      <pivotArea dataOnly="0" labelOnly="1" fieldPosition="0">
        <references count="2">
          <reference field="0" count="1" selected="0">
            <x v="16"/>
          </reference>
          <reference field="2" count="3">
            <x v="276"/>
            <x v="277"/>
            <x v="278"/>
          </reference>
        </references>
      </pivotArea>
    </format>
    <format dxfId="127">
      <pivotArea collapsedLevelsAreSubtotals="1" fieldPosition="0">
        <references count="2">
          <reference field="0" count="1" selected="0">
            <x v="16"/>
          </reference>
          <reference field="2" count="2">
            <x v="308"/>
            <x v="309"/>
          </reference>
        </references>
      </pivotArea>
    </format>
    <format dxfId="126">
      <pivotArea dataOnly="0" labelOnly="1" fieldPosition="0">
        <references count="2">
          <reference field="0" count="1" selected="0">
            <x v="16"/>
          </reference>
          <reference field="2" count="2">
            <x v="308"/>
            <x v="309"/>
          </reference>
        </references>
      </pivotArea>
    </format>
    <format dxfId="125">
      <pivotArea collapsedLevelsAreSubtotals="1" fieldPosition="0">
        <references count="2">
          <reference field="0" count="1" selected="0">
            <x v="16"/>
          </reference>
          <reference field="2" count="1">
            <x v="310"/>
          </reference>
        </references>
      </pivotArea>
    </format>
    <format dxfId="124">
      <pivotArea dataOnly="0" labelOnly="1" fieldPosition="0">
        <references count="2">
          <reference field="0" count="1" selected="0">
            <x v="16"/>
          </reference>
          <reference field="2" count="1">
            <x v="310"/>
          </reference>
        </references>
      </pivotArea>
    </format>
    <format dxfId="123">
      <pivotArea collapsedLevelsAreSubtotals="1" fieldPosition="0">
        <references count="2">
          <reference field="0" count="1" selected="0">
            <x v="16"/>
          </reference>
          <reference field="2" count="3">
            <x v="311"/>
            <x v="312"/>
            <x v="313"/>
          </reference>
        </references>
      </pivotArea>
    </format>
    <format dxfId="122">
      <pivotArea dataOnly="0" labelOnly="1" fieldPosition="0">
        <references count="2">
          <reference field="0" count="1" selected="0">
            <x v="16"/>
          </reference>
          <reference field="2" count="3">
            <x v="311"/>
            <x v="312"/>
            <x v="313"/>
          </reference>
        </references>
      </pivotArea>
    </format>
    <format dxfId="121">
      <pivotArea collapsedLevelsAreSubtotals="1" fieldPosition="0">
        <references count="2">
          <reference field="0" count="1" selected="0">
            <x v="16"/>
          </reference>
          <reference field="2" count="2">
            <x v="314"/>
            <x v="315"/>
          </reference>
        </references>
      </pivotArea>
    </format>
    <format dxfId="120">
      <pivotArea dataOnly="0" labelOnly="1" fieldPosition="0">
        <references count="2">
          <reference field="0" count="1" selected="0">
            <x v="16"/>
          </reference>
          <reference field="2" count="2">
            <x v="314"/>
            <x v="315"/>
          </reference>
        </references>
      </pivotArea>
    </format>
    <format dxfId="119">
      <pivotArea collapsedLevelsAreSubtotals="1" fieldPosition="0">
        <references count="2">
          <reference field="0" count="1" selected="0">
            <x v="16"/>
          </reference>
          <reference field="2" count="1">
            <x v="2056"/>
          </reference>
        </references>
      </pivotArea>
    </format>
    <format dxfId="118">
      <pivotArea dataOnly="0" labelOnly="1" fieldPosition="0">
        <references count="2">
          <reference field="0" count="1" selected="0">
            <x v="16"/>
          </reference>
          <reference field="2" count="1">
            <x v="2056"/>
          </reference>
        </references>
      </pivotArea>
    </format>
    <format dxfId="117">
      <pivotArea collapsedLevelsAreSubtotals="1" fieldPosition="0">
        <references count="2">
          <reference field="0" count="1" selected="0">
            <x v="18"/>
          </reference>
          <reference field="2" count="1">
            <x v="1878"/>
          </reference>
        </references>
      </pivotArea>
    </format>
    <format dxfId="116">
      <pivotArea dataOnly="0" labelOnly="1" fieldPosition="0">
        <references count="2">
          <reference field="0" count="1" selected="0">
            <x v="18"/>
          </reference>
          <reference field="2" count="1">
            <x v="1878"/>
          </reference>
        </references>
      </pivotArea>
    </format>
    <format dxfId="115">
      <pivotArea collapsedLevelsAreSubtotals="1" fieldPosition="0">
        <references count="2">
          <reference field="0" count="1" selected="0">
            <x v="19"/>
          </reference>
          <reference field="2" count="1">
            <x v="2105"/>
          </reference>
        </references>
      </pivotArea>
    </format>
    <format dxfId="114">
      <pivotArea dataOnly="0" labelOnly="1" fieldPosition="0">
        <references count="2">
          <reference field="0" count="1" selected="0">
            <x v="19"/>
          </reference>
          <reference field="2" count="1">
            <x v="2105"/>
          </reference>
        </references>
      </pivotArea>
    </format>
    <format dxfId="113">
      <pivotArea collapsedLevelsAreSubtotals="1" fieldPosition="0">
        <references count="2">
          <reference field="0" count="1" selected="0">
            <x v="23"/>
          </reference>
          <reference field="2" count="2">
            <x v="1437"/>
            <x v="1511"/>
          </reference>
        </references>
      </pivotArea>
    </format>
    <format dxfId="112">
      <pivotArea dataOnly="0" labelOnly="1" fieldPosition="0">
        <references count="2">
          <reference field="0" count="1" selected="0">
            <x v="23"/>
          </reference>
          <reference field="2" count="2">
            <x v="1437"/>
            <x v="1511"/>
          </reference>
        </references>
      </pivotArea>
    </format>
    <format dxfId="111">
      <pivotArea collapsedLevelsAreSubtotals="1" fieldPosition="0">
        <references count="2">
          <reference field="0" count="1" selected="0">
            <x v="23"/>
          </reference>
          <reference field="2" count="1">
            <x v="2163"/>
          </reference>
        </references>
      </pivotArea>
    </format>
    <format dxfId="110">
      <pivotArea dataOnly="0" labelOnly="1" fieldPosition="0">
        <references count="2">
          <reference field="0" count="1" selected="0">
            <x v="23"/>
          </reference>
          <reference field="2" count="1">
            <x v="2163"/>
          </reference>
        </references>
      </pivotArea>
    </format>
    <format dxfId="109">
      <pivotArea collapsedLevelsAreSubtotals="1" fieldPosition="0">
        <references count="2">
          <reference field="0" count="1" selected="0">
            <x v="25"/>
          </reference>
          <reference field="2" count="2">
            <x v="1869"/>
            <x v="1870"/>
          </reference>
        </references>
      </pivotArea>
    </format>
    <format dxfId="108">
      <pivotArea dataOnly="0" labelOnly="1" fieldPosition="0">
        <references count="2">
          <reference field="0" count="1" selected="0">
            <x v="25"/>
          </reference>
          <reference field="2" count="2">
            <x v="1869"/>
            <x v="1870"/>
          </reference>
        </references>
      </pivotArea>
    </format>
    <format dxfId="107">
      <pivotArea collapsedLevelsAreSubtotals="1" fieldPosition="0">
        <references count="2">
          <reference field="0" count="1" selected="0">
            <x v="26"/>
          </reference>
          <reference field="2" count="1">
            <x v="238"/>
          </reference>
        </references>
      </pivotArea>
    </format>
    <format dxfId="106">
      <pivotArea dataOnly="0" labelOnly="1" fieldPosition="0">
        <references count="2">
          <reference field="0" count="1" selected="0">
            <x v="26"/>
          </reference>
          <reference field="2" count="1">
            <x v="238"/>
          </reference>
        </references>
      </pivotArea>
    </format>
    <format dxfId="105">
      <pivotArea collapsedLevelsAreSubtotals="1" fieldPosition="0">
        <references count="2">
          <reference field="0" count="1" selected="0">
            <x v="27"/>
          </reference>
          <reference field="2" count="1">
            <x v="271"/>
          </reference>
        </references>
      </pivotArea>
    </format>
    <format dxfId="104">
      <pivotArea dataOnly="0" labelOnly="1" fieldPosition="0">
        <references count="2">
          <reference field="0" count="1" selected="0">
            <x v="27"/>
          </reference>
          <reference field="2" count="1">
            <x v="271"/>
          </reference>
        </references>
      </pivotArea>
    </format>
    <format dxfId="103">
      <pivotArea collapsedLevelsAreSubtotals="1" fieldPosition="0">
        <references count="2">
          <reference field="0" count="1" selected="0">
            <x v="29"/>
          </reference>
          <reference field="2" count="2">
            <x v="317"/>
            <x v="343"/>
          </reference>
        </references>
      </pivotArea>
    </format>
    <format dxfId="102">
      <pivotArea dataOnly="0" labelOnly="1" fieldPosition="0">
        <references count="2">
          <reference field="0" count="1" selected="0">
            <x v="29"/>
          </reference>
          <reference field="2" count="2">
            <x v="317"/>
            <x v="343"/>
          </reference>
        </references>
      </pivotArea>
    </format>
    <format dxfId="101">
      <pivotArea collapsedLevelsAreSubtotals="1" fieldPosition="0">
        <references count="2">
          <reference field="0" count="1" selected="0">
            <x v="29"/>
          </reference>
          <reference field="2" count="1">
            <x v="365"/>
          </reference>
        </references>
      </pivotArea>
    </format>
    <format dxfId="100">
      <pivotArea dataOnly="0" labelOnly="1" fieldPosition="0">
        <references count="2">
          <reference field="0" count="1" selected="0">
            <x v="29"/>
          </reference>
          <reference field="2" count="1">
            <x v="365"/>
          </reference>
        </references>
      </pivotArea>
    </format>
    <format dxfId="99">
      <pivotArea collapsedLevelsAreSubtotals="1" fieldPosition="0">
        <references count="2">
          <reference field="0" count="1" selected="0">
            <x v="29"/>
          </reference>
          <reference field="2" count="3">
            <x v="346"/>
            <x v="347"/>
            <x v="348"/>
          </reference>
        </references>
      </pivotArea>
    </format>
    <format dxfId="98">
      <pivotArea dataOnly="0" labelOnly="1" fieldPosition="0">
        <references count="2">
          <reference field="0" count="1" selected="0">
            <x v="29"/>
          </reference>
          <reference field="2" count="3">
            <x v="346"/>
            <x v="347"/>
            <x v="348"/>
          </reference>
        </references>
      </pivotArea>
    </format>
    <format dxfId="97">
      <pivotArea collapsedLevelsAreSubtotals="1" fieldPosition="0">
        <references count="2">
          <reference field="0" count="1" selected="0">
            <x v="30"/>
          </reference>
          <reference field="2" count="2">
            <x v="1877"/>
            <x v="1879"/>
          </reference>
        </references>
      </pivotArea>
    </format>
    <format dxfId="96">
      <pivotArea dataOnly="0" labelOnly="1" fieldPosition="0">
        <references count="2">
          <reference field="0" count="1" selected="0">
            <x v="30"/>
          </reference>
          <reference field="2" count="2">
            <x v="1877"/>
            <x v="1879"/>
          </reference>
        </references>
      </pivotArea>
    </format>
    <format dxfId="95">
      <pivotArea collapsedLevelsAreSubtotals="1" fieldPosition="0">
        <references count="2">
          <reference field="0" count="1" selected="0">
            <x v="31"/>
          </reference>
          <reference field="2" count="2">
            <x v="264"/>
            <x v="265"/>
          </reference>
        </references>
      </pivotArea>
    </format>
    <format dxfId="94">
      <pivotArea dataOnly="0" labelOnly="1" fieldPosition="0">
        <references count="2">
          <reference field="0" count="1" selected="0">
            <x v="31"/>
          </reference>
          <reference field="2" count="2">
            <x v="264"/>
            <x v="265"/>
          </reference>
        </references>
      </pivotArea>
    </format>
    <format dxfId="93">
      <pivotArea collapsedLevelsAreSubtotals="1" fieldPosition="0">
        <references count="2">
          <reference field="0" count="1" selected="0">
            <x v="33"/>
          </reference>
          <reference field="2" count="1">
            <x v="2104"/>
          </reference>
        </references>
      </pivotArea>
    </format>
    <format dxfId="92">
      <pivotArea dataOnly="0" labelOnly="1" fieldPosition="0">
        <references count="2">
          <reference field="0" count="1" selected="0">
            <x v="33"/>
          </reference>
          <reference field="2" count="1">
            <x v="2104"/>
          </reference>
        </references>
      </pivotArea>
    </format>
    <format dxfId="91">
      <pivotArea collapsedLevelsAreSubtotals="1" fieldPosition="0">
        <references count="2">
          <reference field="0" count="1" selected="0">
            <x v="34"/>
          </reference>
          <reference field="2" count="2">
            <x v="236"/>
            <x v="237"/>
          </reference>
        </references>
      </pivotArea>
    </format>
    <format dxfId="90">
      <pivotArea dataOnly="0" labelOnly="1" fieldPosition="0">
        <references count="2">
          <reference field="0" count="1" selected="0">
            <x v="34"/>
          </reference>
          <reference field="2" count="2">
            <x v="236"/>
            <x v="237"/>
          </reference>
        </references>
      </pivotArea>
    </format>
    <format dxfId="89">
      <pivotArea collapsedLevelsAreSubtotals="1" fieldPosition="0">
        <references count="2">
          <reference field="0" count="1" selected="0">
            <x v="35"/>
          </reference>
          <reference field="2" count="2">
            <x v="750"/>
            <x v="751"/>
          </reference>
        </references>
      </pivotArea>
    </format>
    <format dxfId="88">
      <pivotArea dataOnly="0" labelOnly="1" fieldPosition="0">
        <references count="2">
          <reference field="0" count="1" selected="0">
            <x v="35"/>
          </reference>
          <reference field="2" count="2">
            <x v="750"/>
            <x v="751"/>
          </reference>
        </references>
      </pivotArea>
    </format>
    <format dxfId="87">
      <pivotArea collapsedLevelsAreSubtotals="1" fieldPosition="0">
        <references count="2">
          <reference field="0" count="1" selected="0">
            <x v="36"/>
          </reference>
          <reference field="2" count="2">
            <x v="126"/>
            <x v="127"/>
          </reference>
        </references>
      </pivotArea>
    </format>
    <format dxfId="86">
      <pivotArea dataOnly="0" labelOnly="1" fieldPosition="0">
        <references count="2">
          <reference field="0" count="1" selected="0">
            <x v="36"/>
          </reference>
          <reference field="2" count="2">
            <x v="126"/>
            <x v="127"/>
          </reference>
        </references>
      </pivotArea>
    </format>
    <format dxfId="85">
      <pivotArea collapsedLevelsAreSubtotals="1" fieldPosition="0">
        <references count="2">
          <reference field="0" count="1" selected="0">
            <x v="36"/>
          </reference>
          <reference field="2" count="3">
            <x v="249"/>
            <x v="337"/>
            <x v="338"/>
          </reference>
        </references>
      </pivotArea>
    </format>
    <format dxfId="84">
      <pivotArea dataOnly="0" labelOnly="1" fieldPosition="0">
        <references count="2">
          <reference field="0" count="1" selected="0">
            <x v="36"/>
          </reference>
          <reference field="2" count="3">
            <x v="249"/>
            <x v="337"/>
            <x v="338"/>
          </reference>
        </references>
      </pivotArea>
    </format>
    <format dxfId="83">
      <pivotArea collapsedLevelsAreSubtotals="1" fieldPosition="0">
        <references count="2">
          <reference field="0" count="1" selected="0">
            <x v="36"/>
          </reference>
          <reference field="2" count="1">
            <x v="339"/>
          </reference>
        </references>
      </pivotArea>
    </format>
    <format dxfId="82">
      <pivotArea dataOnly="0" labelOnly="1" fieldPosition="0">
        <references count="2">
          <reference field="0" count="1" selected="0">
            <x v="36"/>
          </reference>
          <reference field="2" count="1">
            <x v="339"/>
          </reference>
        </references>
      </pivotArea>
    </format>
    <format dxfId="81">
      <pivotArea collapsedLevelsAreSubtotals="1" fieldPosition="0">
        <references count="2">
          <reference field="0" count="1" selected="0">
            <x v="36"/>
          </reference>
          <reference field="2" count="2">
            <x v="1544"/>
            <x v="1545"/>
          </reference>
        </references>
      </pivotArea>
    </format>
    <format dxfId="80">
      <pivotArea dataOnly="0" labelOnly="1" fieldPosition="0">
        <references count="2">
          <reference field="0" count="1" selected="0">
            <x v="36"/>
          </reference>
          <reference field="2" count="2">
            <x v="1544"/>
            <x v="1545"/>
          </reference>
        </references>
      </pivotArea>
    </format>
    <format dxfId="79">
      <pivotArea collapsedLevelsAreSubtotals="1" fieldPosition="0">
        <references count="2">
          <reference field="0" count="1" selected="0">
            <x v="36"/>
          </reference>
          <reference field="2" count="2">
            <x v="1864"/>
            <x v="1873"/>
          </reference>
        </references>
      </pivotArea>
    </format>
    <format dxfId="78">
      <pivotArea dataOnly="0" labelOnly="1" fieldPosition="0">
        <references count="2">
          <reference field="0" count="1" selected="0">
            <x v="36"/>
          </reference>
          <reference field="2" count="2">
            <x v="1864"/>
            <x v="1873"/>
          </reference>
        </references>
      </pivotArea>
    </format>
    <format dxfId="77">
      <pivotArea collapsedLevelsAreSubtotals="1" fieldPosition="0">
        <references count="2">
          <reference field="0" count="1" selected="0">
            <x v="36"/>
          </reference>
          <reference field="2" count="1">
            <x v="1875"/>
          </reference>
        </references>
      </pivotArea>
    </format>
    <format dxfId="76">
      <pivotArea dataOnly="0" labelOnly="1" fieldPosition="0">
        <references count="2">
          <reference field="0" count="1" selected="0">
            <x v="36"/>
          </reference>
          <reference field="2" count="1">
            <x v="1875"/>
          </reference>
        </references>
      </pivotArea>
    </format>
    <format dxfId="75">
      <pivotArea collapsedLevelsAreSubtotals="1" fieldPosition="0">
        <references count="2">
          <reference field="0" count="1" selected="0">
            <x v="36"/>
          </reference>
          <reference field="2" count="6">
            <x v="2167"/>
            <x v="2168"/>
            <x v="2169"/>
            <x v="2173"/>
            <x v="2174"/>
            <x v="2175"/>
          </reference>
        </references>
      </pivotArea>
    </format>
    <format dxfId="74">
      <pivotArea dataOnly="0" labelOnly="1" fieldPosition="0">
        <references count="2">
          <reference field="0" count="1" selected="0">
            <x v="36"/>
          </reference>
          <reference field="2" count="6">
            <x v="2167"/>
            <x v="2168"/>
            <x v="2169"/>
            <x v="2173"/>
            <x v="2174"/>
            <x v="2175"/>
          </reference>
        </references>
      </pivotArea>
    </format>
    <format dxfId="73">
      <pivotArea collapsedLevelsAreSubtotals="1" fieldPosition="0">
        <references count="2">
          <reference field="0" count="1" selected="0">
            <x v="38"/>
          </reference>
          <reference field="2" count="2">
            <x v="336"/>
            <x v="1685"/>
          </reference>
        </references>
      </pivotArea>
    </format>
    <format dxfId="72">
      <pivotArea dataOnly="0" labelOnly="1" fieldPosition="0">
        <references count="2">
          <reference field="0" count="1" selected="0">
            <x v="38"/>
          </reference>
          <reference field="2" count="2">
            <x v="336"/>
            <x v="1685"/>
          </reference>
        </references>
      </pivotArea>
    </format>
    <format dxfId="71">
      <pivotArea collapsedLevelsAreSubtotals="1" fieldPosition="0">
        <references count="2">
          <reference field="0" count="1" selected="0">
            <x v="39"/>
          </reference>
          <reference field="2" count="1">
            <x v="329"/>
          </reference>
        </references>
      </pivotArea>
    </format>
    <format dxfId="70">
      <pivotArea dataOnly="0" labelOnly="1" fieldPosition="0">
        <references count="2">
          <reference field="0" count="1" selected="0">
            <x v="39"/>
          </reference>
          <reference field="2" count="1">
            <x v="329"/>
          </reference>
        </references>
      </pivotArea>
    </format>
    <format dxfId="69">
      <pivotArea collapsedLevelsAreSubtotals="1" fieldPosition="0">
        <references count="2">
          <reference field="0" count="1" selected="0">
            <x v="39"/>
          </reference>
          <reference field="2" count="1">
            <x v="235"/>
          </reference>
        </references>
      </pivotArea>
    </format>
    <format dxfId="68">
      <pivotArea dataOnly="0" labelOnly="1" fieldPosition="0">
        <references count="2">
          <reference field="0" count="1" selected="0">
            <x v="39"/>
          </reference>
          <reference field="2" count="1">
            <x v="235"/>
          </reference>
        </references>
      </pivotArea>
    </format>
    <format dxfId="67">
      <pivotArea collapsedLevelsAreSubtotals="1" fieldPosition="0">
        <references count="2">
          <reference field="0" count="1" selected="0">
            <x v="39"/>
          </reference>
          <reference field="2" count="1">
            <x v="289"/>
          </reference>
        </references>
      </pivotArea>
    </format>
    <format dxfId="66">
      <pivotArea dataOnly="0" labelOnly="1" fieldPosition="0">
        <references count="2">
          <reference field="0" count="1" selected="0">
            <x v="39"/>
          </reference>
          <reference field="2" count="1">
            <x v="289"/>
          </reference>
        </references>
      </pivotArea>
    </format>
    <format dxfId="65">
      <pivotArea collapsedLevelsAreSubtotals="1" fieldPosition="0">
        <references count="2">
          <reference field="0" count="1" selected="0">
            <x v="39"/>
          </reference>
          <reference field="2" count="2">
            <x v="327"/>
            <x v="328"/>
          </reference>
        </references>
      </pivotArea>
    </format>
    <format dxfId="64">
      <pivotArea dataOnly="0" labelOnly="1" fieldPosition="0">
        <references count="2">
          <reference field="0" count="1" selected="0">
            <x v="39"/>
          </reference>
          <reference field="2" count="2">
            <x v="327"/>
            <x v="328"/>
          </reference>
        </references>
      </pivotArea>
    </format>
    <format dxfId="63">
      <pivotArea collapsedLevelsAreSubtotals="1" fieldPosition="0">
        <references count="2">
          <reference field="0" count="1" selected="0">
            <x v="39"/>
          </reference>
          <reference field="2" count="3">
            <x v="1222"/>
            <x v="1223"/>
            <x v="1224"/>
          </reference>
        </references>
      </pivotArea>
    </format>
    <format dxfId="62">
      <pivotArea dataOnly="0" labelOnly="1" fieldPosition="0">
        <references count="2">
          <reference field="0" count="1" selected="0">
            <x v="39"/>
          </reference>
          <reference field="2" count="3">
            <x v="1222"/>
            <x v="1223"/>
            <x v="1224"/>
          </reference>
        </references>
      </pivotArea>
    </format>
    <format dxfId="61">
      <pivotArea collapsedLevelsAreSubtotals="1" fieldPosition="0">
        <references count="2">
          <reference field="0" count="1" selected="0">
            <x v="39"/>
          </reference>
          <reference field="2" count="4">
            <x v="2106"/>
            <x v="2107"/>
            <x v="2109"/>
            <x v="2110"/>
          </reference>
        </references>
      </pivotArea>
    </format>
    <format dxfId="60">
      <pivotArea dataOnly="0" labelOnly="1" fieldPosition="0">
        <references count="2">
          <reference field="0" count="1" selected="0">
            <x v="39"/>
          </reference>
          <reference field="2" count="4">
            <x v="2106"/>
            <x v="2107"/>
            <x v="2109"/>
            <x v="2110"/>
          </reference>
        </references>
      </pivotArea>
    </format>
    <format dxfId="59">
      <pivotArea collapsedLevelsAreSubtotals="1" fieldPosition="0">
        <references count="2">
          <reference field="0" count="1" selected="0">
            <x v="41"/>
          </reference>
          <reference field="2" count="1">
            <x v="234"/>
          </reference>
        </references>
      </pivotArea>
    </format>
    <format dxfId="58">
      <pivotArea dataOnly="0" labelOnly="1" fieldPosition="0">
        <references count="2">
          <reference field="0" count="1" selected="0">
            <x v="41"/>
          </reference>
          <reference field="2" count="1">
            <x v="234"/>
          </reference>
        </references>
      </pivotArea>
    </format>
    <format dxfId="57">
      <pivotArea collapsedLevelsAreSubtotals="1" fieldPosition="0">
        <references count="2">
          <reference field="0" count="1" selected="0">
            <x v="41"/>
          </reference>
          <reference field="2" count="2">
            <x v="239"/>
            <x v="240"/>
          </reference>
        </references>
      </pivotArea>
    </format>
    <format dxfId="56">
      <pivotArea dataOnly="0" labelOnly="1" fieldPosition="0">
        <references count="2">
          <reference field="0" count="1" selected="0">
            <x v="41"/>
          </reference>
          <reference field="2" count="2">
            <x v="239"/>
            <x v="240"/>
          </reference>
        </references>
      </pivotArea>
    </format>
    <format dxfId="55">
      <pivotArea collapsedLevelsAreSubtotals="1" fieldPosition="0">
        <references count="2">
          <reference field="0" count="1" selected="0">
            <x v="41"/>
          </reference>
          <reference field="2" count="5">
            <x v="242"/>
            <x v="243"/>
            <x v="244"/>
            <x v="245"/>
            <x v="246"/>
          </reference>
        </references>
      </pivotArea>
    </format>
    <format dxfId="54">
      <pivotArea dataOnly="0" labelOnly="1" fieldPosition="0">
        <references count="2">
          <reference field="0" count="1" selected="0">
            <x v="41"/>
          </reference>
          <reference field="2" count="5">
            <x v="242"/>
            <x v="243"/>
            <x v="244"/>
            <x v="245"/>
            <x v="246"/>
          </reference>
        </references>
      </pivotArea>
    </format>
    <format dxfId="53">
      <pivotArea collapsedLevelsAreSubtotals="1" fieldPosition="0">
        <references count="2">
          <reference field="0" count="1" selected="0">
            <x v="41"/>
          </reference>
          <reference field="2" count="1">
            <x v="247"/>
          </reference>
        </references>
      </pivotArea>
    </format>
    <format dxfId="52">
      <pivotArea dataOnly="0" labelOnly="1" fieldPosition="0">
        <references count="2">
          <reference field="0" count="1" selected="0">
            <x v="41"/>
          </reference>
          <reference field="2" count="1">
            <x v="247"/>
          </reference>
        </references>
      </pivotArea>
    </format>
    <format dxfId="51">
      <pivotArea collapsedLevelsAreSubtotals="1" fieldPosition="0">
        <references count="2">
          <reference field="0" count="1" selected="0">
            <x v="41"/>
          </reference>
          <reference field="2" count="1">
            <x v="250"/>
          </reference>
        </references>
      </pivotArea>
    </format>
    <format dxfId="50">
      <pivotArea dataOnly="0" labelOnly="1" fieldPosition="0">
        <references count="2">
          <reference field="0" count="1" selected="0">
            <x v="41"/>
          </reference>
          <reference field="2" count="1">
            <x v="250"/>
          </reference>
        </references>
      </pivotArea>
    </format>
    <format dxfId="49">
      <pivotArea collapsedLevelsAreSubtotals="1" fieldPosition="0">
        <references count="2">
          <reference field="0" count="1" selected="0">
            <x v="41"/>
          </reference>
          <reference field="2" count="3">
            <x v="255"/>
            <x v="256"/>
            <x v="257"/>
          </reference>
        </references>
      </pivotArea>
    </format>
    <format dxfId="48">
      <pivotArea dataOnly="0" labelOnly="1" fieldPosition="0">
        <references count="2">
          <reference field="0" count="1" selected="0">
            <x v="41"/>
          </reference>
          <reference field="2" count="3">
            <x v="255"/>
            <x v="256"/>
            <x v="257"/>
          </reference>
        </references>
      </pivotArea>
    </format>
    <format dxfId="47">
      <pivotArea collapsedLevelsAreSubtotals="1" fieldPosition="0">
        <references count="2">
          <reference field="0" count="1" selected="0">
            <x v="41"/>
          </reference>
          <reference field="2" count="6">
            <x v="269"/>
            <x v="270"/>
            <x v="290"/>
            <x v="291"/>
            <x v="293"/>
            <x v="294"/>
          </reference>
        </references>
      </pivotArea>
    </format>
    <format dxfId="46">
      <pivotArea dataOnly="0" labelOnly="1" fieldPosition="0">
        <references count="2">
          <reference field="0" count="1" selected="0">
            <x v="41"/>
          </reference>
          <reference field="2" count="6">
            <x v="269"/>
            <x v="270"/>
            <x v="290"/>
            <x v="291"/>
            <x v="293"/>
            <x v="294"/>
          </reference>
        </references>
      </pivotArea>
    </format>
    <format dxfId="45">
      <pivotArea collapsedLevelsAreSubtotals="1" fieldPosition="0">
        <references count="2">
          <reference field="0" count="1" selected="0">
            <x v="41"/>
          </reference>
          <reference field="2" count="2">
            <x v="295"/>
            <x v="296"/>
          </reference>
        </references>
      </pivotArea>
    </format>
    <format dxfId="44">
      <pivotArea dataOnly="0" labelOnly="1" fieldPosition="0">
        <references count="2">
          <reference field="0" count="1" selected="0">
            <x v="41"/>
          </reference>
          <reference field="2" count="2">
            <x v="295"/>
            <x v="296"/>
          </reference>
        </references>
      </pivotArea>
    </format>
    <format dxfId="43">
      <pivotArea collapsedLevelsAreSubtotals="1" fieldPosition="0">
        <references count="2">
          <reference field="0" count="1" selected="0">
            <x v="41"/>
          </reference>
          <reference field="2" count="1">
            <x v="300"/>
          </reference>
        </references>
      </pivotArea>
    </format>
    <format dxfId="42">
      <pivotArea dataOnly="0" labelOnly="1" fieldPosition="0">
        <references count="2">
          <reference field="0" count="1" selected="0">
            <x v="41"/>
          </reference>
          <reference field="2" count="1">
            <x v="300"/>
          </reference>
        </references>
      </pivotArea>
    </format>
    <format dxfId="41">
      <pivotArea collapsedLevelsAreSubtotals="1" fieldPosition="0">
        <references count="2">
          <reference field="0" count="1" selected="0">
            <x v="41"/>
          </reference>
          <reference field="2" count="3">
            <x v="361"/>
            <x v="362"/>
            <x v="363"/>
          </reference>
        </references>
      </pivotArea>
    </format>
    <format dxfId="40">
      <pivotArea dataOnly="0" labelOnly="1" fieldPosition="0">
        <references count="2">
          <reference field="0" count="1" selected="0">
            <x v="41"/>
          </reference>
          <reference field="2" count="3">
            <x v="361"/>
            <x v="362"/>
            <x v="363"/>
          </reference>
        </references>
      </pivotArea>
    </format>
    <format dxfId="39">
      <pivotArea collapsedLevelsAreSubtotals="1" fieldPosition="0">
        <references count="2">
          <reference field="0" count="1" selected="0">
            <x v="41"/>
          </reference>
          <reference field="2" count="1">
            <x v="367"/>
          </reference>
        </references>
      </pivotArea>
    </format>
    <format dxfId="38">
      <pivotArea dataOnly="0" labelOnly="1" fieldPosition="0">
        <references count="2">
          <reference field="0" count="1" selected="0">
            <x v="41"/>
          </reference>
          <reference field="2" count="1">
            <x v="367"/>
          </reference>
        </references>
      </pivotArea>
    </format>
    <format dxfId="37">
      <pivotArea collapsedLevelsAreSubtotals="1" fieldPosition="0">
        <references count="2">
          <reference field="0" count="1" selected="0">
            <x v="41"/>
          </reference>
          <reference field="2" count="1">
            <x v="1686"/>
          </reference>
        </references>
      </pivotArea>
    </format>
    <format dxfId="36">
      <pivotArea dataOnly="0" labelOnly="1" fieldPosition="0">
        <references count="2">
          <reference field="0" count="1" selected="0">
            <x v="41"/>
          </reference>
          <reference field="2" count="1">
            <x v="1686"/>
          </reference>
        </references>
      </pivotArea>
    </format>
    <format dxfId="35">
      <pivotArea collapsedLevelsAreSubtotals="1" fieldPosition="0">
        <references count="2">
          <reference field="0" count="1" selected="0">
            <x v="41"/>
          </reference>
          <reference field="2" count="3">
            <x v="2170"/>
            <x v="2171"/>
            <x v="2172"/>
          </reference>
        </references>
      </pivotArea>
    </format>
    <format dxfId="34">
      <pivotArea dataOnly="0" labelOnly="1" fieldPosition="0">
        <references count="2">
          <reference field="0" count="1" selected="0">
            <x v="41"/>
          </reference>
          <reference field="2" count="3">
            <x v="2170"/>
            <x v="2171"/>
            <x v="2172"/>
          </reference>
        </references>
      </pivotArea>
    </format>
    <format dxfId="33">
      <pivotArea collapsedLevelsAreSubtotals="1" fieldPosition="0">
        <references count="2">
          <reference field="0" count="1" selected="0">
            <x v="43"/>
          </reference>
          <reference field="2" count="1">
            <x v="1874"/>
          </reference>
        </references>
      </pivotArea>
    </format>
    <format dxfId="32">
      <pivotArea dataOnly="0" labelOnly="1" fieldPosition="0">
        <references count="2">
          <reference field="0" count="1" selected="0">
            <x v="43"/>
          </reference>
          <reference field="2" count="1">
            <x v="1874"/>
          </reference>
        </references>
      </pivotArea>
    </format>
    <format dxfId="31">
      <pivotArea collapsedLevelsAreSubtotals="1" fieldPosition="0">
        <references count="2">
          <reference field="0" count="1" selected="0">
            <x v="44"/>
          </reference>
          <reference field="2" count="1">
            <x v="274"/>
          </reference>
        </references>
      </pivotArea>
    </format>
    <format dxfId="30">
      <pivotArea dataOnly="0" labelOnly="1" fieldPosition="0">
        <references count="2">
          <reference field="0" count="1" selected="0">
            <x v="44"/>
          </reference>
          <reference field="2" count="1">
            <x v="274"/>
          </reference>
        </references>
      </pivotArea>
    </format>
    <format dxfId="29">
      <pivotArea collapsedLevelsAreSubtotals="1" fieldPosition="0">
        <references count="2">
          <reference field="0" count="1" selected="0">
            <x v="44"/>
          </reference>
          <reference field="2" count="3">
            <x v="297"/>
            <x v="298"/>
            <x v="299"/>
          </reference>
        </references>
      </pivotArea>
    </format>
    <format dxfId="28">
      <pivotArea dataOnly="0" labelOnly="1" fieldPosition="0">
        <references count="2">
          <reference field="0" count="1" selected="0">
            <x v="44"/>
          </reference>
          <reference field="2" count="3">
            <x v="297"/>
            <x v="298"/>
            <x v="299"/>
          </reference>
        </references>
      </pivotArea>
    </format>
    <format dxfId="27">
      <pivotArea collapsedLevelsAreSubtotals="1" fieldPosition="0">
        <references count="2">
          <reference field="0" count="1" selected="0">
            <x v="44"/>
          </reference>
          <reference field="2" count="1">
            <x v="275"/>
          </reference>
        </references>
      </pivotArea>
    </format>
    <format dxfId="26">
      <pivotArea dataOnly="0" labelOnly="1" fieldPosition="0">
        <references count="2">
          <reference field="0" count="1" selected="0">
            <x v="44"/>
          </reference>
          <reference field="2" count="1">
            <x v="275"/>
          </reference>
        </references>
      </pivotArea>
    </format>
    <format dxfId="25">
      <pivotArea collapsedLevelsAreSubtotals="1" fieldPosition="0">
        <references count="2">
          <reference field="0" count="1" selected="0">
            <x v="44"/>
          </reference>
          <reference field="2" count="2">
            <x v="303"/>
            <x v="304"/>
          </reference>
        </references>
      </pivotArea>
    </format>
    <format dxfId="24">
      <pivotArea dataOnly="0" labelOnly="1" fieldPosition="0">
        <references count="2">
          <reference field="0" count="1" selected="0">
            <x v="44"/>
          </reference>
          <reference field="2" count="2">
            <x v="303"/>
            <x v="304"/>
          </reference>
        </references>
      </pivotArea>
    </format>
    <format dxfId="23">
      <pivotArea collapsedLevelsAreSubtotals="1" fieldPosition="0">
        <references count="2">
          <reference field="0" count="1" selected="0">
            <x v="44"/>
          </reference>
          <reference field="2" count="1">
            <x v="345"/>
          </reference>
        </references>
      </pivotArea>
    </format>
    <format dxfId="22">
      <pivotArea dataOnly="0" labelOnly="1" fieldPosition="0">
        <references count="2">
          <reference field="0" count="1" selected="0">
            <x v="44"/>
          </reference>
          <reference field="2" count="1">
            <x v="345"/>
          </reference>
        </references>
      </pivotArea>
    </format>
    <format dxfId="21">
      <pivotArea collapsedLevelsAreSubtotals="1" fieldPosition="0">
        <references count="2">
          <reference field="0" count="1" selected="0">
            <x v="44"/>
          </reference>
          <reference field="2" count="3">
            <x v="1549"/>
            <x v="1550"/>
            <x v="1551"/>
          </reference>
        </references>
      </pivotArea>
    </format>
    <format dxfId="20">
      <pivotArea dataOnly="0" labelOnly="1" fieldPosition="0">
        <references count="2">
          <reference field="0" count="1" selected="0">
            <x v="44"/>
          </reference>
          <reference field="2" count="3">
            <x v="1549"/>
            <x v="1550"/>
            <x v="1551"/>
          </reference>
        </references>
      </pivotArea>
    </format>
    <format dxfId="19">
      <pivotArea collapsedLevelsAreSubtotals="1" fieldPosition="0">
        <references count="2">
          <reference field="0" count="1" selected="0">
            <x v="44"/>
          </reference>
          <reference field="2" count="1">
            <x v="2108"/>
          </reference>
        </references>
      </pivotArea>
    </format>
    <format dxfId="18">
      <pivotArea dataOnly="0" labelOnly="1" fieldPosition="0">
        <references count="2">
          <reference field="0" count="1" selected="0">
            <x v="44"/>
          </reference>
          <reference field="2" count="1">
            <x v="2108"/>
          </reference>
        </references>
      </pivotArea>
    </format>
    <format dxfId="17">
      <pivotArea collapsedLevelsAreSubtotals="1" fieldPosition="0">
        <references count="2">
          <reference field="0" count="1" selected="0">
            <x v="45"/>
          </reference>
          <reference field="2" count="1">
            <x v="31"/>
          </reference>
        </references>
      </pivotArea>
    </format>
    <format dxfId="16">
      <pivotArea dataOnly="0" labelOnly="1" fieldPosition="0">
        <references count="2">
          <reference field="0" count="1" selected="0">
            <x v="45"/>
          </reference>
          <reference field="2" count="1">
            <x v="31"/>
          </reference>
        </references>
      </pivotArea>
    </format>
    <format dxfId="15">
      <pivotArea collapsedLevelsAreSubtotals="1" fieldPosition="0">
        <references count="2">
          <reference field="0" count="1" selected="0">
            <x v="45"/>
          </reference>
          <reference field="2" count="1">
            <x v="49"/>
          </reference>
        </references>
      </pivotArea>
    </format>
    <format dxfId="14">
      <pivotArea dataOnly="0" labelOnly="1" fieldPosition="0">
        <references count="2">
          <reference field="0" count="1" selected="0">
            <x v="45"/>
          </reference>
          <reference field="2" count="1">
            <x v="49"/>
          </reference>
        </references>
      </pivotArea>
    </format>
    <format dxfId="13">
      <pivotArea collapsedLevelsAreSubtotals="1" fieldPosition="0">
        <references count="2">
          <reference field="0" count="1" selected="0">
            <x v="45"/>
          </reference>
          <reference field="2" count="6">
            <x v="241"/>
            <x v="318"/>
            <x v="319"/>
            <x v="320"/>
            <x v="330"/>
            <x v="2414"/>
          </reference>
        </references>
      </pivotArea>
    </format>
    <format dxfId="12">
      <pivotArea dataOnly="0" labelOnly="1" fieldPosition="0">
        <references count="2">
          <reference field="0" count="1" selected="0">
            <x v="45"/>
          </reference>
          <reference field="2" count="6">
            <x v="241"/>
            <x v="318"/>
            <x v="319"/>
            <x v="320"/>
            <x v="330"/>
            <x v="2414"/>
          </reference>
        </references>
      </pivotArea>
    </format>
    <format dxfId="11">
      <pivotArea collapsedLevelsAreSubtotals="1" fieldPosition="0">
        <references count="2">
          <reference field="0" count="1" selected="0">
            <x v="47"/>
          </reference>
          <reference field="2" count="1">
            <x v="180"/>
          </reference>
        </references>
      </pivotArea>
    </format>
    <format dxfId="10">
      <pivotArea dataOnly="0" labelOnly="1" fieldPosition="0">
        <references count="2">
          <reference field="0" count="1" selected="0">
            <x v="47"/>
          </reference>
          <reference field="2" count="1">
            <x v="180"/>
          </reference>
        </references>
      </pivotArea>
    </format>
    <format dxfId="9">
      <pivotArea collapsedLevelsAreSubtotals="1" fieldPosition="0">
        <references count="2">
          <reference field="0" count="1" selected="0">
            <x v="48"/>
          </reference>
          <reference field="2" count="5">
            <x v="1970"/>
            <x v="1971"/>
            <x v="1972"/>
            <x v="1973"/>
            <x v="1974"/>
          </reference>
        </references>
      </pivotArea>
    </format>
    <format dxfId="8">
      <pivotArea dataOnly="0" labelOnly="1" fieldPosition="0">
        <references count="2">
          <reference field="0" count="1" selected="0">
            <x v="48"/>
          </reference>
          <reference field="2" count="5">
            <x v="1970"/>
            <x v="1971"/>
            <x v="1972"/>
            <x v="1973"/>
            <x v="1974"/>
          </reference>
        </references>
      </pivotArea>
    </format>
    <format dxfId="7">
      <pivotArea collapsedLevelsAreSubtotals="1" fieldPosition="0">
        <references count="2">
          <reference field="0" count="1" selected="0">
            <x v="50"/>
          </reference>
          <reference field="2" count="1">
            <x v="248"/>
          </reference>
        </references>
      </pivotArea>
    </format>
    <format dxfId="6">
      <pivotArea dataOnly="0" labelOnly="1" fieldPosition="0">
        <references count="2">
          <reference field="0" count="1" selected="0">
            <x v="50"/>
          </reference>
          <reference field="2" count="1">
            <x v="248"/>
          </reference>
        </references>
      </pivotArea>
    </format>
    <format dxfId="5">
      <pivotArea dataOnly="0" labelOnly="1" fieldPosition="0">
        <references count="2">
          <reference field="0" count="1" selected="0">
            <x v="50"/>
          </reference>
          <reference field="2" count="1">
            <x v="1680"/>
          </reference>
        </references>
      </pivotArea>
    </format>
    <format dxfId="4">
      <pivotArea collapsedLevelsAreSubtotals="1" fieldPosition="0">
        <references count="2">
          <reference field="0" count="1" selected="0">
            <x v="50"/>
          </reference>
          <reference field="2" count="1">
            <x v="1680"/>
          </reference>
        </references>
      </pivotArea>
    </format>
    <format dxfId="3">
      <pivotArea collapsedLevelsAreSubtotals="1" fieldPosition="0">
        <references count="2">
          <reference field="0" count="1" selected="0">
            <x v="52"/>
          </reference>
          <reference field="2" count="1">
            <x v="301"/>
          </reference>
        </references>
      </pivotArea>
    </format>
    <format dxfId="2">
      <pivotArea dataOnly="0" labelOnly="1" fieldPosition="0">
        <references count="2">
          <reference field="0" count="1" selected="0">
            <x v="52"/>
          </reference>
          <reference field="2" count="1">
            <x v="301"/>
          </reference>
        </references>
      </pivotArea>
    </format>
    <format dxfId="1">
      <pivotArea collapsedLevelsAreSubtotals="1" fieldPosition="0">
        <references count="2">
          <reference field="0" count="1" selected="0">
            <x v="52"/>
          </reference>
          <reference field="2" count="1">
            <x v="1863"/>
          </reference>
        </references>
      </pivotArea>
    </format>
    <format dxfId="0">
      <pivotArea dataOnly="0" labelOnly="1" fieldPosition="0">
        <references count="2">
          <reference field="0" count="1" selected="0">
            <x v="52"/>
          </reference>
          <reference field="2" count="1">
            <x v="186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5670F-59F7-B74E-A970-F16694C99AFE}" name="Table2022232425262728" displayName="Table2022232425262728" ref="A1:I2837" totalsRowCount="1">
  <autoFilter ref="A1:I2836" xr:uid="{224E3BF8-B06C-4543-A02F-B350990879D3}">
    <filterColumn colId="2">
      <filters>
        <filter val="Amazon Mez"/>
        <filter val="zAmazon Mez"/>
      </filters>
    </filterColumn>
  </autoFilter>
  <sortState xmlns:xlrd2="http://schemas.microsoft.com/office/spreadsheetml/2017/richdata2" ref="A2:I2821">
    <sortCondition descending="1" ref="I1:I2821"/>
  </sortState>
  <tableColumns count="9">
    <tableColumn id="1" xr3:uid="{0AFEB204-53A6-2D4C-BAAE-54094C0AF147}" name="OperatorName"/>
    <tableColumn id="3" xr3:uid="{11F52FAD-21AD-2347-9057-196794CF222F}" name="LocationId"/>
    <tableColumn id="4" xr3:uid="{A7D5175B-A064-4B4F-8785-3DC133263D0A}" name="Location"/>
    <tableColumn id="5" xr3:uid="{A9DBAB4B-8857-CC4B-B4F2-2B44964898C8}" name="KioskName"/>
    <tableColumn id="6" xr3:uid="{F7EBA28F-05E4-2348-B008-2F6C2BC2DE85}" name="FeeStartDate" dataDxfId="351" totalsRowDxfId="352"/>
    <tableColumn id="12" xr3:uid="{C3D17420-0401-CA4E-9A67-65112BC8C127}" name="NetSales"/>
    <tableColumn id="15" xr3:uid="{38A4EBB6-5275-CD41-9807-029285275513}" name="Sales Requirement" dataDxfId="350">
      <calculatedColumnFormula>IF(Table2022232425262728[[#This Row],[FeeStartDate]] &gt; 44136, (250 * 4), (50 * 4))</calculatedColumnFormula>
    </tableColumn>
    <tableColumn id="16" xr3:uid="{54878067-2040-E24F-B2BD-B77EEAD92496}" name="Kiosk Meeting Net Sales Requirment" totalsRowFunction="sum" dataDxfId="349">
      <calculatedColumnFormula>IF(Table2022232425262728[[#This Row],[NetSales]] &gt; Table2022232425262728[[#This Row],[Sales Requirement]],1,0)</calculatedColumnFormula>
    </tableColumn>
    <tableColumn id="17" xr3:uid="{EEC71BB4-6489-5D45-B8C2-B66EC651A11C}" name="New Conversion" totalsRowFunction="sum" dataDxfId="348">
      <calculatedColumnFormula>_xlfn.IFNA(VLOOKUP(Table2022232425262728[[#This Row],[Location]],[1]!Table3[[Location]:[Conversion]],3,FALSE),0)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20AD-1068-EC4D-A016-E237EBBD8BBD}">
  <dimension ref="A1:I2837"/>
  <sheetViews>
    <sheetView workbookViewId="0">
      <selection activeCell="D914" sqref="D914"/>
    </sheetView>
  </sheetViews>
  <sheetFormatPr baseColWidth="10" defaultColWidth="8.83203125" defaultRowHeight="15" x14ac:dyDescent="0.2"/>
  <cols>
    <col min="1" max="1" width="31.5" customWidth="1"/>
    <col min="2" max="2" width="11.5" customWidth="1"/>
    <col min="3" max="3" width="50.5" bestFit="1" customWidth="1"/>
    <col min="4" max="4" width="12" customWidth="1"/>
    <col min="5" max="5" width="19.83203125" customWidth="1"/>
    <col min="6" max="6" width="10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t="s">
        <v>9</v>
      </c>
      <c r="B2">
        <v>12802</v>
      </c>
      <c r="C2" t="s">
        <v>10</v>
      </c>
      <c r="D2" t="s">
        <v>11</v>
      </c>
      <c r="E2" s="1">
        <v>43370.541666666664</v>
      </c>
      <c r="F2">
        <v>1582.6</v>
      </c>
      <c r="G2">
        <f>IF(Table2022232425262728[[#This Row],[FeeStartDate]] &gt; 44136, (250 * 4), (50 * 4))</f>
        <v>200</v>
      </c>
      <c r="H2">
        <f>IF(Table2022232425262728[[#This Row],[NetSales]] &gt; Table2022232425262728[[#This Row],[Sales Requirement]],1,0)</f>
        <v>1</v>
      </c>
      <c r="I2" t="e">
        <f>_xlfn.IFNA(VLOOKUP(Table2022232425262728[[#This Row],[Location]],[1]!Table3[[Location]:[Conversion]],3,FALSE),0)</f>
        <v>#REF!</v>
      </c>
    </row>
    <row r="3" spans="1:9" hidden="1" x14ac:dyDescent="0.2">
      <c r="A3" t="s">
        <v>9</v>
      </c>
      <c r="B3">
        <v>17937</v>
      </c>
      <c r="C3" t="s">
        <v>12</v>
      </c>
      <c r="D3" t="s">
        <v>13</v>
      </c>
      <c r="E3" s="1">
        <v>44079.083333333336</v>
      </c>
      <c r="F3">
        <v>3156.2</v>
      </c>
      <c r="G3" s="2">
        <f>IF(Table2022232425262728[[#This Row],[FeeStartDate]] &gt; 44136, (250 * 4), (50 * 4))</f>
        <v>200</v>
      </c>
      <c r="H3" s="2">
        <f>IF(Table2022232425262728[[#This Row],[NetSales]] &gt; Table2022232425262728[[#This Row],[Sales Requirement]],1,0)</f>
        <v>1</v>
      </c>
      <c r="I3" s="2" t="e">
        <f>_xlfn.IFNA(VLOOKUP(Table2022232425262728[[#This Row],[Location]],[1]!Table3[[Location]:[Conversion]],3,FALSE),0)</f>
        <v>#REF!</v>
      </c>
    </row>
    <row r="4" spans="1:9" hidden="1" x14ac:dyDescent="0.2">
      <c r="A4" t="s">
        <v>9</v>
      </c>
      <c r="B4">
        <v>17937</v>
      </c>
      <c r="C4" t="s">
        <v>12</v>
      </c>
      <c r="D4" t="s">
        <v>14</v>
      </c>
      <c r="E4" s="1">
        <v>44079.083333333336</v>
      </c>
      <c r="F4">
        <v>4342.5200000000004</v>
      </c>
      <c r="G4">
        <f>IF(Table2022232425262728[[#This Row],[FeeStartDate]] &gt; 44136, (250 * 4), (50 * 4))</f>
        <v>200</v>
      </c>
      <c r="H4">
        <f>IF(Table2022232425262728[[#This Row],[NetSales]] &gt; Table2022232425262728[[#This Row],[Sales Requirement]],1,0)</f>
        <v>1</v>
      </c>
      <c r="I4" t="e">
        <f>_xlfn.IFNA(VLOOKUP(Table2022232425262728[[#This Row],[Location]],[1]!Table3[[Location]:[Conversion]],3,FALSE),0)</f>
        <v>#REF!</v>
      </c>
    </row>
    <row r="5" spans="1:9" hidden="1" x14ac:dyDescent="0.2">
      <c r="A5" t="s">
        <v>9</v>
      </c>
      <c r="B5">
        <v>19571</v>
      </c>
      <c r="C5" t="s">
        <v>15</v>
      </c>
      <c r="D5" t="s">
        <v>16</v>
      </c>
      <c r="E5" s="1">
        <v>44359.083333333336</v>
      </c>
      <c r="F5">
        <v>20435.18</v>
      </c>
      <c r="G5">
        <f>IF(Table2022232425262728[[#This Row],[FeeStartDate]] &gt; 44136, (250 * 4), (50 * 4))</f>
        <v>1000</v>
      </c>
      <c r="H5">
        <f>IF(Table2022232425262728[[#This Row],[NetSales]] &gt; Table2022232425262728[[#This Row],[Sales Requirement]],1,0)</f>
        <v>1</v>
      </c>
      <c r="I5" t="e">
        <f>_xlfn.IFNA(VLOOKUP(Table2022232425262728[[#This Row],[Location]],[1]!Table3[[Location]:[Conversion]],3,FALSE),0)</f>
        <v>#REF!</v>
      </c>
    </row>
    <row r="6" spans="1:9" hidden="1" x14ac:dyDescent="0.2">
      <c r="A6" t="s">
        <v>9</v>
      </c>
      <c r="B6">
        <v>19571</v>
      </c>
      <c r="C6" t="s">
        <v>15</v>
      </c>
      <c r="D6" t="s">
        <v>17</v>
      </c>
      <c r="E6" s="1">
        <v>44359.083333333336</v>
      </c>
      <c r="F6">
        <v>27035.78</v>
      </c>
      <c r="G6">
        <f>IF(Table2022232425262728[[#This Row],[FeeStartDate]] &gt; 44136, (250 * 4), (50 * 4))</f>
        <v>1000</v>
      </c>
      <c r="H6">
        <f>IF(Table2022232425262728[[#This Row],[NetSales]] &gt; Table2022232425262728[[#This Row],[Sales Requirement]],1,0)</f>
        <v>1</v>
      </c>
      <c r="I6" t="e">
        <f>_xlfn.IFNA(VLOOKUP(Table2022232425262728[[#This Row],[Location]],[1]!Table3[[Location]:[Conversion]],3,FALSE),0)</f>
        <v>#REF!</v>
      </c>
    </row>
    <row r="7" spans="1:9" hidden="1" x14ac:dyDescent="0.2">
      <c r="A7" t="s">
        <v>9</v>
      </c>
      <c r="B7">
        <v>19571</v>
      </c>
      <c r="C7" t="s">
        <v>15</v>
      </c>
      <c r="D7" t="s">
        <v>18</v>
      </c>
      <c r="E7" s="1">
        <v>44359.083333333336</v>
      </c>
      <c r="F7">
        <v>12002.02</v>
      </c>
      <c r="G7">
        <f>IF(Table2022232425262728[[#This Row],[FeeStartDate]] &gt; 44136, (250 * 4), (50 * 4))</f>
        <v>1000</v>
      </c>
      <c r="H7">
        <f>IF(Table2022232425262728[[#This Row],[NetSales]] &gt; Table2022232425262728[[#This Row],[Sales Requirement]],1,0)</f>
        <v>1</v>
      </c>
      <c r="I7" t="e">
        <f>_xlfn.IFNA(VLOOKUP(Table2022232425262728[[#This Row],[Location]],[1]!Table3[[Location]:[Conversion]],3,FALSE),0)</f>
        <v>#REF!</v>
      </c>
    </row>
    <row r="8" spans="1:9" hidden="1" x14ac:dyDescent="0.2">
      <c r="A8" t="s">
        <v>9</v>
      </c>
      <c r="B8">
        <v>19571</v>
      </c>
      <c r="C8" t="s">
        <v>15</v>
      </c>
      <c r="D8" t="s">
        <v>19</v>
      </c>
      <c r="E8" s="1">
        <v>44359.083333333336</v>
      </c>
      <c r="F8">
        <v>7550.38</v>
      </c>
      <c r="G8">
        <f>IF(Table2022232425262728[[#This Row],[FeeStartDate]] &gt; 44136, (250 * 4), (50 * 4))</f>
        <v>1000</v>
      </c>
      <c r="H8">
        <f>IF(Table2022232425262728[[#This Row],[NetSales]] &gt; Table2022232425262728[[#This Row],[Sales Requirement]],1,0)</f>
        <v>1</v>
      </c>
      <c r="I8" t="e">
        <f>_xlfn.IFNA(VLOOKUP(Table2022232425262728[[#This Row],[Location]],[1]!Table3[[Location]:[Conversion]],3,FALSE),0)</f>
        <v>#REF!</v>
      </c>
    </row>
    <row r="9" spans="1:9" hidden="1" x14ac:dyDescent="0.2">
      <c r="A9" t="s">
        <v>9</v>
      </c>
      <c r="B9">
        <v>19571</v>
      </c>
      <c r="C9" t="s">
        <v>15</v>
      </c>
      <c r="D9" t="s">
        <v>20</v>
      </c>
      <c r="E9" s="1">
        <v>44359.083333333336</v>
      </c>
      <c r="F9">
        <v>9787.7000000000007</v>
      </c>
      <c r="G9">
        <f>IF(Table2022232425262728[[#This Row],[FeeStartDate]] &gt; 44136, (250 * 4), (50 * 4))</f>
        <v>1000</v>
      </c>
      <c r="H9">
        <f>IF(Table2022232425262728[[#This Row],[NetSales]] &gt; Table2022232425262728[[#This Row],[Sales Requirement]],1,0)</f>
        <v>1</v>
      </c>
      <c r="I9" t="e">
        <f>_xlfn.IFNA(VLOOKUP(Table2022232425262728[[#This Row],[Location]],[1]!Table3[[Location]:[Conversion]],3,FALSE),0)</f>
        <v>#REF!</v>
      </c>
    </row>
    <row r="10" spans="1:9" hidden="1" x14ac:dyDescent="0.2">
      <c r="A10" t="s">
        <v>9</v>
      </c>
      <c r="B10">
        <v>19571</v>
      </c>
      <c r="C10" t="s">
        <v>15</v>
      </c>
      <c r="D10" t="s">
        <v>21</v>
      </c>
      <c r="E10" s="1">
        <v>44359.083333333336</v>
      </c>
      <c r="F10">
        <v>18426.29</v>
      </c>
      <c r="G10">
        <f>IF(Table2022232425262728[[#This Row],[FeeStartDate]] &gt; 44136, (250 * 4), (50 * 4))</f>
        <v>1000</v>
      </c>
      <c r="H10">
        <f>IF(Table2022232425262728[[#This Row],[NetSales]] &gt; Table2022232425262728[[#This Row],[Sales Requirement]],1,0)</f>
        <v>1</v>
      </c>
      <c r="I10" t="e">
        <f>_xlfn.IFNA(VLOOKUP(Table2022232425262728[[#This Row],[Location]],[1]!Table3[[Location]:[Conversion]],3,FALSE),0)</f>
        <v>#REF!</v>
      </c>
    </row>
    <row r="11" spans="1:9" hidden="1" x14ac:dyDescent="0.2">
      <c r="A11" t="s">
        <v>9</v>
      </c>
      <c r="B11">
        <v>19571</v>
      </c>
      <c r="C11" t="s">
        <v>15</v>
      </c>
      <c r="D11" t="s">
        <v>22</v>
      </c>
      <c r="E11" s="1">
        <v>44359.083333333336</v>
      </c>
      <c r="F11">
        <v>20806.3</v>
      </c>
      <c r="G11">
        <f>IF(Table2022232425262728[[#This Row],[FeeStartDate]] &gt; 44136, (250 * 4), (50 * 4))</f>
        <v>1000</v>
      </c>
      <c r="H11">
        <f>IF(Table2022232425262728[[#This Row],[NetSales]] &gt; Table2022232425262728[[#This Row],[Sales Requirement]],1,0)</f>
        <v>1</v>
      </c>
      <c r="I11" t="e">
        <f>_xlfn.IFNA(VLOOKUP(Table2022232425262728[[#This Row],[Location]],[1]!Table3[[Location]:[Conversion]],3,FALSE),0)</f>
        <v>#REF!</v>
      </c>
    </row>
    <row r="12" spans="1:9" hidden="1" x14ac:dyDescent="0.2">
      <c r="A12" t="s">
        <v>9</v>
      </c>
      <c r="B12">
        <v>19571</v>
      </c>
      <c r="C12" t="s">
        <v>15</v>
      </c>
      <c r="D12" t="s">
        <v>23</v>
      </c>
      <c r="E12" s="1">
        <v>44359.083333333336</v>
      </c>
      <c r="F12">
        <v>11397.21</v>
      </c>
      <c r="G12">
        <f>IF(Table2022232425262728[[#This Row],[FeeStartDate]] &gt; 44136, (250 * 4), (50 * 4))</f>
        <v>1000</v>
      </c>
      <c r="H12">
        <f>IF(Table2022232425262728[[#This Row],[NetSales]] &gt; Table2022232425262728[[#This Row],[Sales Requirement]],1,0)</f>
        <v>1</v>
      </c>
      <c r="I12" t="e">
        <f>_xlfn.IFNA(VLOOKUP(Table2022232425262728[[#This Row],[Location]],[1]!Table3[[Location]:[Conversion]],3,FALSE),0)</f>
        <v>#REF!</v>
      </c>
    </row>
    <row r="13" spans="1:9" hidden="1" x14ac:dyDescent="0.2">
      <c r="A13" t="s">
        <v>9</v>
      </c>
      <c r="B13">
        <v>20220</v>
      </c>
      <c r="C13" t="s">
        <v>24</v>
      </c>
      <c r="D13" t="s">
        <v>25</v>
      </c>
      <c r="E13" s="1">
        <v>44463.5</v>
      </c>
      <c r="F13">
        <v>23630.75</v>
      </c>
      <c r="G13">
        <f>IF(Table2022232425262728[[#This Row],[FeeStartDate]] &gt; 44136, (250 * 4), (50 * 4))</f>
        <v>1000</v>
      </c>
      <c r="H13">
        <f>IF(Table2022232425262728[[#This Row],[NetSales]] &gt; Table2022232425262728[[#This Row],[Sales Requirement]],1,0)</f>
        <v>1</v>
      </c>
      <c r="I13" t="e">
        <f>_xlfn.IFNA(VLOOKUP(Table2022232425262728[[#This Row],[Location]],[1]!Table3[[Location]:[Conversion]],3,FALSE),0)</f>
        <v>#REF!</v>
      </c>
    </row>
    <row r="14" spans="1:9" hidden="1" x14ac:dyDescent="0.2">
      <c r="A14" t="s">
        <v>9</v>
      </c>
      <c r="B14">
        <v>20221</v>
      </c>
      <c r="C14" t="s">
        <v>26</v>
      </c>
      <c r="D14" t="s">
        <v>27</v>
      </c>
      <c r="E14" s="1">
        <v>44463.5</v>
      </c>
      <c r="F14">
        <v>11621.29</v>
      </c>
      <c r="G14">
        <f>IF(Table2022232425262728[[#This Row],[FeeStartDate]] &gt; 44136, (250 * 4), (50 * 4))</f>
        <v>1000</v>
      </c>
      <c r="H14">
        <f>IF(Table2022232425262728[[#This Row],[NetSales]] &gt; Table2022232425262728[[#This Row],[Sales Requirement]],1,0)</f>
        <v>1</v>
      </c>
      <c r="I14" t="e">
        <f>_xlfn.IFNA(VLOOKUP(Table2022232425262728[[#This Row],[Location]],[1]!Table3[[Location]:[Conversion]],3,FALSE),0)</f>
        <v>#REF!</v>
      </c>
    </row>
    <row r="15" spans="1:9" hidden="1" x14ac:dyDescent="0.2">
      <c r="A15" t="s">
        <v>9</v>
      </c>
      <c r="B15">
        <v>20222</v>
      </c>
      <c r="C15" t="s">
        <v>28</v>
      </c>
      <c r="D15" t="s">
        <v>29</v>
      </c>
      <c r="E15" s="1">
        <v>44463.5</v>
      </c>
      <c r="F15">
        <v>10764.1</v>
      </c>
      <c r="G15">
        <f>IF(Table2022232425262728[[#This Row],[FeeStartDate]] &gt; 44136, (250 * 4), (50 * 4))</f>
        <v>1000</v>
      </c>
      <c r="H15">
        <f>IF(Table2022232425262728[[#This Row],[NetSales]] &gt; Table2022232425262728[[#This Row],[Sales Requirement]],1,0)</f>
        <v>1</v>
      </c>
      <c r="I15" t="e">
        <f>_xlfn.IFNA(VLOOKUP(Table2022232425262728[[#This Row],[Location]],[1]!Table3[[Location]:[Conversion]],3,FALSE),0)</f>
        <v>#REF!</v>
      </c>
    </row>
    <row r="16" spans="1:9" hidden="1" x14ac:dyDescent="0.2">
      <c r="A16" t="s">
        <v>9</v>
      </c>
      <c r="B16">
        <v>20223</v>
      </c>
      <c r="C16" t="s">
        <v>30</v>
      </c>
      <c r="D16" t="s">
        <v>31</v>
      </c>
      <c r="E16" s="1">
        <v>44463.5</v>
      </c>
      <c r="F16">
        <v>11049.65</v>
      </c>
      <c r="G16">
        <f>IF(Table2022232425262728[[#This Row],[FeeStartDate]] &gt; 44136, (250 * 4), (50 * 4))</f>
        <v>1000</v>
      </c>
      <c r="H16">
        <f>IF(Table2022232425262728[[#This Row],[NetSales]] &gt; Table2022232425262728[[#This Row],[Sales Requirement]],1,0)</f>
        <v>1</v>
      </c>
      <c r="I16" t="e">
        <f>_xlfn.IFNA(VLOOKUP(Table2022232425262728[[#This Row],[Location]],[1]!Table3[[Location]:[Conversion]],3,FALSE),0)</f>
        <v>#REF!</v>
      </c>
    </row>
    <row r="17" spans="1:9" hidden="1" x14ac:dyDescent="0.2">
      <c r="A17" t="s">
        <v>9</v>
      </c>
      <c r="B17">
        <v>20224</v>
      </c>
      <c r="C17" t="s">
        <v>32</v>
      </c>
      <c r="D17" t="s">
        <v>33</v>
      </c>
      <c r="E17" s="1">
        <v>44463.5</v>
      </c>
      <c r="F17">
        <v>11909.4</v>
      </c>
      <c r="G17">
        <f>IF(Table2022232425262728[[#This Row],[FeeStartDate]] &gt; 44136, (250 * 4), (50 * 4))</f>
        <v>1000</v>
      </c>
      <c r="H17">
        <f>IF(Table2022232425262728[[#This Row],[NetSales]] &gt; Table2022232425262728[[#This Row],[Sales Requirement]],1,0)</f>
        <v>1</v>
      </c>
      <c r="I17" t="e">
        <f>_xlfn.IFNA(VLOOKUP(Table2022232425262728[[#This Row],[Location]],[1]!Table3[[Location]:[Conversion]],3,FALSE),0)</f>
        <v>#REF!</v>
      </c>
    </row>
    <row r="18" spans="1:9" hidden="1" x14ac:dyDescent="0.2">
      <c r="A18" t="s">
        <v>9</v>
      </c>
      <c r="B18">
        <v>20338</v>
      </c>
      <c r="C18" t="s">
        <v>34</v>
      </c>
      <c r="D18" t="s">
        <v>35</v>
      </c>
      <c r="E18" s="1">
        <v>44480.791666666664</v>
      </c>
      <c r="F18">
        <v>24698.25</v>
      </c>
      <c r="G18">
        <f>IF(Table2022232425262728[[#This Row],[FeeStartDate]] &gt; 44136, (250 * 4), (50 * 4))</f>
        <v>1000</v>
      </c>
      <c r="H18">
        <f>IF(Table2022232425262728[[#This Row],[NetSales]] &gt; Table2022232425262728[[#This Row],[Sales Requirement]],1,0)</f>
        <v>1</v>
      </c>
      <c r="I18" t="e">
        <f>_xlfn.IFNA(VLOOKUP(Table2022232425262728[[#This Row],[Location]],[1]!Table3[[Location]:[Conversion]],3,FALSE),0)</f>
        <v>#REF!</v>
      </c>
    </row>
    <row r="19" spans="1:9" hidden="1" x14ac:dyDescent="0.2">
      <c r="A19" t="s">
        <v>9</v>
      </c>
      <c r="B19">
        <v>20338</v>
      </c>
      <c r="C19" t="s">
        <v>34</v>
      </c>
      <c r="D19" t="s">
        <v>36</v>
      </c>
      <c r="E19" s="1">
        <v>44480.791666666664</v>
      </c>
      <c r="F19">
        <v>20989.64</v>
      </c>
      <c r="G19">
        <f>IF(Table2022232425262728[[#This Row],[FeeStartDate]] &gt; 44136, (250 * 4), (50 * 4))</f>
        <v>1000</v>
      </c>
      <c r="H19">
        <f>IF(Table2022232425262728[[#This Row],[NetSales]] &gt; Table2022232425262728[[#This Row],[Sales Requirement]],1,0)</f>
        <v>1</v>
      </c>
      <c r="I19" t="e">
        <f>_xlfn.IFNA(VLOOKUP(Table2022232425262728[[#This Row],[Location]],[1]!Table3[[Location]:[Conversion]],3,FALSE),0)</f>
        <v>#REF!</v>
      </c>
    </row>
    <row r="20" spans="1:9" hidden="1" x14ac:dyDescent="0.2">
      <c r="A20" t="s">
        <v>9</v>
      </c>
      <c r="B20">
        <v>20338</v>
      </c>
      <c r="C20" t="s">
        <v>34</v>
      </c>
      <c r="D20" t="s">
        <v>37</v>
      </c>
      <c r="E20" s="1">
        <v>44480.791666666664</v>
      </c>
      <c r="F20">
        <v>13669.22</v>
      </c>
      <c r="G20">
        <f>IF(Table2022232425262728[[#This Row],[FeeStartDate]] &gt; 44136, (250 * 4), (50 * 4))</f>
        <v>1000</v>
      </c>
      <c r="H20">
        <f>IF(Table2022232425262728[[#This Row],[NetSales]] &gt; Table2022232425262728[[#This Row],[Sales Requirement]],1,0)</f>
        <v>1</v>
      </c>
      <c r="I20" t="e">
        <f>_xlfn.IFNA(VLOOKUP(Table2022232425262728[[#This Row],[Location]],[1]!Table3[[Location]:[Conversion]],3,FALSE),0)</f>
        <v>#REF!</v>
      </c>
    </row>
    <row r="21" spans="1:9" hidden="1" x14ac:dyDescent="0.2">
      <c r="A21" t="s">
        <v>9</v>
      </c>
      <c r="B21">
        <v>20338</v>
      </c>
      <c r="C21" t="s">
        <v>34</v>
      </c>
      <c r="D21" t="s">
        <v>38</v>
      </c>
      <c r="E21" s="1">
        <v>44480.791666666664</v>
      </c>
      <c r="F21">
        <v>8962.2900000000009</v>
      </c>
      <c r="G21">
        <f>IF(Table2022232425262728[[#This Row],[FeeStartDate]] &gt; 44136, (250 * 4), (50 * 4))</f>
        <v>1000</v>
      </c>
      <c r="H21">
        <f>IF(Table2022232425262728[[#This Row],[NetSales]] &gt; Table2022232425262728[[#This Row],[Sales Requirement]],1,0)</f>
        <v>1</v>
      </c>
      <c r="I21" t="e">
        <f>_xlfn.IFNA(VLOOKUP(Table2022232425262728[[#This Row],[Location]],[1]!Table3[[Location]:[Conversion]],3,FALSE),0)</f>
        <v>#REF!</v>
      </c>
    </row>
    <row r="22" spans="1:9" hidden="1" x14ac:dyDescent="0.2">
      <c r="A22" t="s">
        <v>9</v>
      </c>
      <c r="B22">
        <v>20338</v>
      </c>
      <c r="C22" t="s">
        <v>34</v>
      </c>
      <c r="D22" t="s">
        <v>39</v>
      </c>
      <c r="E22" s="1">
        <v>44480.791666666664</v>
      </c>
      <c r="F22">
        <v>11296.16</v>
      </c>
      <c r="G22">
        <f>IF(Table2022232425262728[[#This Row],[FeeStartDate]] &gt; 44136, (250 * 4), (50 * 4))</f>
        <v>1000</v>
      </c>
      <c r="H22">
        <f>IF(Table2022232425262728[[#This Row],[NetSales]] &gt; Table2022232425262728[[#This Row],[Sales Requirement]],1,0)</f>
        <v>1</v>
      </c>
      <c r="I22" t="e">
        <f>_xlfn.IFNA(VLOOKUP(Table2022232425262728[[#This Row],[Location]],[1]!Table3[[Location]:[Conversion]],3,FALSE),0)</f>
        <v>#REF!</v>
      </c>
    </row>
    <row r="23" spans="1:9" hidden="1" x14ac:dyDescent="0.2">
      <c r="A23" t="s">
        <v>9</v>
      </c>
      <c r="B23">
        <v>20338</v>
      </c>
      <c r="C23" t="s">
        <v>34</v>
      </c>
      <c r="D23" t="s">
        <v>40</v>
      </c>
      <c r="E23" s="1">
        <v>44480.791666666664</v>
      </c>
      <c r="F23">
        <v>17005.28</v>
      </c>
      <c r="G23">
        <f>IF(Table2022232425262728[[#This Row],[FeeStartDate]] &gt; 44136, (250 * 4), (50 * 4))</f>
        <v>1000</v>
      </c>
      <c r="H23">
        <f>IF(Table2022232425262728[[#This Row],[NetSales]] &gt; Table2022232425262728[[#This Row],[Sales Requirement]],1,0)</f>
        <v>1</v>
      </c>
      <c r="I23" t="e">
        <f>_xlfn.IFNA(VLOOKUP(Table2022232425262728[[#This Row],[Location]],[1]!Table3[[Location]:[Conversion]],3,FALSE),0)</f>
        <v>#REF!</v>
      </c>
    </row>
    <row r="24" spans="1:9" hidden="1" x14ac:dyDescent="0.2">
      <c r="A24" t="s">
        <v>9</v>
      </c>
      <c r="B24">
        <v>20338</v>
      </c>
      <c r="C24" t="s">
        <v>34</v>
      </c>
      <c r="D24" t="s">
        <v>41</v>
      </c>
      <c r="E24" s="1">
        <v>44480.791666666664</v>
      </c>
      <c r="F24">
        <v>15587.53</v>
      </c>
      <c r="G24">
        <f>IF(Table2022232425262728[[#This Row],[FeeStartDate]] &gt; 44136, (250 * 4), (50 * 4))</f>
        <v>1000</v>
      </c>
      <c r="H24">
        <f>IF(Table2022232425262728[[#This Row],[NetSales]] &gt; Table2022232425262728[[#This Row],[Sales Requirement]],1,0)</f>
        <v>1</v>
      </c>
      <c r="I24" t="e">
        <f>_xlfn.IFNA(VLOOKUP(Table2022232425262728[[#This Row],[Location]],[1]!Table3[[Location]:[Conversion]],3,FALSE),0)</f>
        <v>#REF!</v>
      </c>
    </row>
    <row r="25" spans="1:9" hidden="1" x14ac:dyDescent="0.2">
      <c r="A25" t="s">
        <v>9</v>
      </c>
      <c r="B25">
        <v>20734</v>
      </c>
      <c r="C25" t="s">
        <v>42</v>
      </c>
      <c r="D25" t="s">
        <v>43</v>
      </c>
      <c r="E25" s="1">
        <v>44546.25</v>
      </c>
      <c r="F25">
        <v>45431.85</v>
      </c>
      <c r="G25">
        <f>IF(Table2022232425262728[[#This Row],[FeeStartDate]] &gt; 44136, (250 * 4), (50 * 4))</f>
        <v>1000</v>
      </c>
      <c r="H25">
        <f>IF(Table2022232425262728[[#This Row],[NetSales]] &gt; Table2022232425262728[[#This Row],[Sales Requirement]],1,0)</f>
        <v>1</v>
      </c>
      <c r="I25" t="e">
        <f>_xlfn.IFNA(VLOOKUP(Table2022232425262728[[#This Row],[Location]],[1]!Table3[[Location]:[Conversion]],3,FALSE),0)</f>
        <v>#REF!</v>
      </c>
    </row>
    <row r="26" spans="1:9" hidden="1" x14ac:dyDescent="0.2">
      <c r="A26" t="s">
        <v>9</v>
      </c>
      <c r="B26">
        <v>20737</v>
      </c>
      <c r="C26" t="s">
        <v>44</v>
      </c>
      <c r="D26" t="s">
        <v>45</v>
      </c>
      <c r="E26" s="1">
        <v>44546.25</v>
      </c>
      <c r="F26">
        <v>18640.39</v>
      </c>
      <c r="G26">
        <f>IF(Table2022232425262728[[#This Row],[FeeStartDate]] &gt; 44136, (250 * 4), (50 * 4))</f>
        <v>1000</v>
      </c>
      <c r="H26">
        <f>IF(Table2022232425262728[[#This Row],[NetSales]] &gt; Table2022232425262728[[#This Row],[Sales Requirement]],1,0)</f>
        <v>1</v>
      </c>
      <c r="I26" t="e">
        <f>_xlfn.IFNA(VLOOKUP(Table2022232425262728[[#This Row],[Location]],[1]!Table3[[Location]:[Conversion]],3,FALSE),0)</f>
        <v>#REF!</v>
      </c>
    </row>
    <row r="27" spans="1:9" hidden="1" x14ac:dyDescent="0.2">
      <c r="A27" t="s">
        <v>9</v>
      </c>
      <c r="B27">
        <v>20738</v>
      </c>
      <c r="C27" t="s">
        <v>46</v>
      </c>
      <c r="D27" t="s">
        <v>47</v>
      </c>
      <c r="E27" s="1">
        <v>44546.25</v>
      </c>
      <c r="F27">
        <v>15874.37</v>
      </c>
      <c r="G27">
        <f>IF(Table2022232425262728[[#This Row],[FeeStartDate]] &gt; 44136, (250 * 4), (50 * 4))</f>
        <v>1000</v>
      </c>
      <c r="H27">
        <f>IF(Table2022232425262728[[#This Row],[NetSales]] &gt; Table2022232425262728[[#This Row],[Sales Requirement]],1,0)</f>
        <v>1</v>
      </c>
      <c r="I27" t="e">
        <f>_xlfn.IFNA(VLOOKUP(Table2022232425262728[[#This Row],[Location]],[1]!Table3[[Location]:[Conversion]],3,FALSE),0)</f>
        <v>#REF!</v>
      </c>
    </row>
    <row r="28" spans="1:9" hidden="1" x14ac:dyDescent="0.2">
      <c r="A28" t="s">
        <v>9</v>
      </c>
      <c r="B28">
        <v>20739</v>
      </c>
      <c r="C28" t="s">
        <v>48</v>
      </c>
      <c r="D28" t="s">
        <v>49</v>
      </c>
      <c r="E28" s="1">
        <v>44545.583333333336</v>
      </c>
      <c r="F28">
        <v>15268.54</v>
      </c>
      <c r="G28">
        <f>IF(Table2022232425262728[[#This Row],[FeeStartDate]] &gt; 44136, (250 * 4), (50 * 4))</f>
        <v>1000</v>
      </c>
      <c r="H28">
        <f>IF(Table2022232425262728[[#This Row],[NetSales]] &gt; Table2022232425262728[[#This Row],[Sales Requirement]],1,0)</f>
        <v>1</v>
      </c>
      <c r="I28" t="e">
        <f>_xlfn.IFNA(VLOOKUP(Table2022232425262728[[#This Row],[Location]],[1]!Table3[[Location]:[Conversion]],3,FALSE),0)</f>
        <v>#REF!</v>
      </c>
    </row>
    <row r="29" spans="1:9" hidden="1" x14ac:dyDescent="0.2">
      <c r="A29" t="s">
        <v>9</v>
      </c>
      <c r="B29">
        <v>20334</v>
      </c>
      <c r="C29" t="s">
        <v>50</v>
      </c>
      <c r="D29" t="s">
        <v>51</v>
      </c>
      <c r="E29" s="1">
        <v>44480.5</v>
      </c>
      <c r="F29">
        <v>2610.73</v>
      </c>
      <c r="G29">
        <f>IF(Table2022232425262728[[#This Row],[FeeStartDate]] &gt; 44136, (250 * 4), (50 * 4))</f>
        <v>1000</v>
      </c>
      <c r="H29">
        <f>IF(Table2022232425262728[[#This Row],[NetSales]] &gt; Table2022232425262728[[#This Row],[Sales Requirement]],1,0)</f>
        <v>1</v>
      </c>
      <c r="I29" t="e">
        <f>_xlfn.IFNA(VLOOKUP(Table2022232425262728[[#This Row],[Location]],[1]!Table3[[Location]:[Conversion]],3,FALSE),0)</f>
        <v>#REF!</v>
      </c>
    </row>
    <row r="30" spans="1:9" hidden="1" x14ac:dyDescent="0.2">
      <c r="A30" t="s">
        <v>9</v>
      </c>
      <c r="B30">
        <v>20334</v>
      </c>
      <c r="C30" t="s">
        <v>50</v>
      </c>
      <c r="D30" t="s">
        <v>52</v>
      </c>
      <c r="E30" s="1">
        <v>44480.5</v>
      </c>
      <c r="F30">
        <v>4196.79</v>
      </c>
      <c r="G30">
        <f>IF(Table2022232425262728[[#This Row],[FeeStartDate]] &gt; 44136, (250 * 4), (50 * 4))</f>
        <v>1000</v>
      </c>
      <c r="H30">
        <f>IF(Table2022232425262728[[#This Row],[NetSales]] &gt; Table2022232425262728[[#This Row],[Sales Requirement]],1,0)</f>
        <v>1</v>
      </c>
      <c r="I30" t="e">
        <f>_xlfn.IFNA(VLOOKUP(Table2022232425262728[[#This Row],[Location]],[1]!Table3[[Location]:[Conversion]],3,FALSE),0)</f>
        <v>#REF!</v>
      </c>
    </row>
    <row r="31" spans="1:9" hidden="1" x14ac:dyDescent="0.2">
      <c r="A31" t="s">
        <v>9</v>
      </c>
      <c r="B31">
        <v>17864</v>
      </c>
      <c r="C31" t="s">
        <v>53</v>
      </c>
      <c r="D31" t="s">
        <v>54</v>
      </c>
      <c r="E31" s="1">
        <v>44071.5</v>
      </c>
      <c r="F31">
        <v>576.01</v>
      </c>
      <c r="G31">
        <f>IF(Table2022232425262728[[#This Row],[FeeStartDate]] &gt; 44136, (250 * 4), (50 * 4))</f>
        <v>200</v>
      </c>
      <c r="H31">
        <f>IF(Table2022232425262728[[#This Row],[NetSales]] &gt; Table2022232425262728[[#This Row],[Sales Requirement]],1,0)</f>
        <v>1</v>
      </c>
      <c r="I31" t="e">
        <f>_xlfn.IFNA(VLOOKUP(Table2022232425262728[[#This Row],[Location]],[1]!Table3[[Location]:[Conversion]],3,FALSE),0)</f>
        <v>#REF!</v>
      </c>
    </row>
    <row r="32" spans="1:9" hidden="1" x14ac:dyDescent="0.2">
      <c r="A32" t="s">
        <v>9</v>
      </c>
      <c r="B32">
        <v>22365</v>
      </c>
      <c r="C32" t="s">
        <v>55</v>
      </c>
      <c r="D32" t="s">
        <v>56</v>
      </c>
      <c r="E32" s="1">
        <v>44810.5</v>
      </c>
      <c r="F32">
        <v>5445.28</v>
      </c>
      <c r="G32">
        <f>IF(Table2022232425262728[[#This Row],[FeeStartDate]] &gt; 44136, (250 * 4), (50 * 4))</f>
        <v>1000</v>
      </c>
      <c r="H32">
        <f>IF(Table2022232425262728[[#This Row],[NetSales]] &gt; Table2022232425262728[[#This Row],[Sales Requirement]],1,0)</f>
        <v>1</v>
      </c>
      <c r="I32" t="e">
        <f>_xlfn.IFNA(VLOOKUP(Table2022232425262728[[#This Row],[Location]],[1]!Table3[[Location]:[Conversion]],3,FALSE),0)</f>
        <v>#REF!</v>
      </c>
    </row>
    <row r="33" spans="1:9" hidden="1" x14ac:dyDescent="0.2">
      <c r="A33" t="s">
        <v>9</v>
      </c>
      <c r="B33">
        <v>22163</v>
      </c>
      <c r="C33" t="s">
        <v>57</v>
      </c>
      <c r="D33" t="s">
        <v>58</v>
      </c>
      <c r="E33" s="1">
        <v>44774.5</v>
      </c>
      <c r="F33">
        <v>2021.32</v>
      </c>
      <c r="G33">
        <f>IF(Table2022232425262728[[#This Row],[FeeStartDate]] &gt; 44136, (250 * 4), (50 * 4))</f>
        <v>1000</v>
      </c>
      <c r="H33">
        <f>IF(Table2022232425262728[[#This Row],[NetSales]] &gt; Table2022232425262728[[#This Row],[Sales Requirement]],1,0)</f>
        <v>1</v>
      </c>
      <c r="I33" t="e">
        <f>_xlfn.IFNA(VLOOKUP(Table2022232425262728[[#This Row],[Location]],[1]!Table3[[Location]:[Conversion]],3,FALSE),0)</f>
        <v>#REF!</v>
      </c>
    </row>
    <row r="34" spans="1:9" hidden="1" x14ac:dyDescent="0.2">
      <c r="A34" t="s">
        <v>9</v>
      </c>
      <c r="B34">
        <v>17321</v>
      </c>
      <c r="C34" t="s">
        <v>59</v>
      </c>
      <c r="D34" t="s">
        <v>60</v>
      </c>
      <c r="E34" s="1">
        <v>44001.791666666664</v>
      </c>
      <c r="F34">
        <v>5727.42</v>
      </c>
      <c r="G34">
        <f>IF(Table2022232425262728[[#This Row],[FeeStartDate]] &gt; 44136, (250 * 4), (50 * 4))</f>
        <v>200</v>
      </c>
      <c r="H34">
        <f>IF(Table2022232425262728[[#This Row],[NetSales]] &gt; Table2022232425262728[[#This Row],[Sales Requirement]],1,0)</f>
        <v>1</v>
      </c>
      <c r="I34" t="e">
        <f>_xlfn.IFNA(VLOOKUP(Table2022232425262728[[#This Row],[Location]],[1]!Table3[[Location]:[Conversion]],3,FALSE),0)</f>
        <v>#REF!</v>
      </c>
    </row>
    <row r="35" spans="1:9" hidden="1" x14ac:dyDescent="0.2">
      <c r="A35" t="s">
        <v>9</v>
      </c>
      <c r="B35">
        <v>17427</v>
      </c>
      <c r="C35" t="s">
        <v>61</v>
      </c>
      <c r="D35" t="s">
        <v>62</v>
      </c>
      <c r="E35" s="1">
        <v>44012.875</v>
      </c>
      <c r="F35">
        <v>2816.32</v>
      </c>
      <c r="G35">
        <f>IF(Table2022232425262728[[#This Row],[FeeStartDate]] &gt; 44136, (250 * 4), (50 * 4))</f>
        <v>200</v>
      </c>
      <c r="H35">
        <f>IF(Table2022232425262728[[#This Row],[NetSales]] &gt; Table2022232425262728[[#This Row],[Sales Requirement]],1,0)</f>
        <v>1</v>
      </c>
      <c r="I35" t="e">
        <f>_xlfn.IFNA(VLOOKUP(Table2022232425262728[[#This Row],[Location]],[1]!Table3[[Location]:[Conversion]],3,FALSE),0)</f>
        <v>#REF!</v>
      </c>
    </row>
    <row r="36" spans="1:9" hidden="1" x14ac:dyDescent="0.2">
      <c r="A36" t="s">
        <v>9</v>
      </c>
      <c r="B36">
        <v>20866</v>
      </c>
      <c r="C36" t="s">
        <v>63</v>
      </c>
      <c r="D36" t="s">
        <v>64</v>
      </c>
      <c r="E36" s="1">
        <v>44578.916666666664</v>
      </c>
      <c r="F36">
        <v>6981.59</v>
      </c>
      <c r="G36">
        <f>IF(Table2022232425262728[[#This Row],[FeeStartDate]] &gt; 44136, (250 * 4), (50 * 4))</f>
        <v>1000</v>
      </c>
      <c r="H36">
        <f>IF(Table2022232425262728[[#This Row],[NetSales]] &gt; Table2022232425262728[[#This Row],[Sales Requirement]],1,0)</f>
        <v>1</v>
      </c>
      <c r="I36" t="e">
        <f>_xlfn.IFNA(VLOOKUP(Table2022232425262728[[#This Row],[Location]],[1]!Table3[[Location]:[Conversion]],3,FALSE),0)</f>
        <v>#REF!</v>
      </c>
    </row>
    <row r="37" spans="1:9" hidden="1" x14ac:dyDescent="0.2">
      <c r="A37" t="s">
        <v>9</v>
      </c>
      <c r="B37">
        <v>17500</v>
      </c>
      <c r="C37" t="s">
        <v>65</v>
      </c>
      <c r="D37" t="s">
        <v>66</v>
      </c>
      <c r="E37" s="1">
        <v>44021.291666666664</v>
      </c>
      <c r="F37">
        <v>948.34</v>
      </c>
      <c r="G37">
        <f>IF(Table2022232425262728[[#This Row],[FeeStartDate]] &gt; 44136, (250 * 4), (50 * 4))</f>
        <v>200</v>
      </c>
      <c r="H37">
        <f>IF(Table2022232425262728[[#This Row],[NetSales]] &gt; Table2022232425262728[[#This Row],[Sales Requirement]],1,0)</f>
        <v>1</v>
      </c>
      <c r="I37" t="e">
        <f>_xlfn.IFNA(VLOOKUP(Table2022232425262728[[#This Row],[Location]],[1]!Table3[[Location]:[Conversion]],3,FALSE),0)</f>
        <v>#REF!</v>
      </c>
    </row>
    <row r="38" spans="1:9" hidden="1" x14ac:dyDescent="0.2">
      <c r="A38" t="s">
        <v>9</v>
      </c>
      <c r="B38">
        <v>17505</v>
      </c>
      <c r="C38" t="s">
        <v>67</v>
      </c>
      <c r="D38" t="s">
        <v>68</v>
      </c>
      <c r="E38" s="1">
        <v>44022.083333333336</v>
      </c>
      <c r="F38">
        <v>11198.19</v>
      </c>
      <c r="G38">
        <f>IF(Table2022232425262728[[#This Row],[FeeStartDate]] &gt; 44136, (250 * 4), (50 * 4))</f>
        <v>200</v>
      </c>
      <c r="H38">
        <f>IF(Table2022232425262728[[#This Row],[NetSales]] &gt; Table2022232425262728[[#This Row],[Sales Requirement]],1,0)</f>
        <v>1</v>
      </c>
      <c r="I38" t="e">
        <f>_xlfn.IFNA(VLOOKUP(Table2022232425262728[[#This Row],[Location]],[1]!Table3[[Location]:[Conversion]],3,FALSE),0)</f>
        <v>#REF!</v>
      </c>
    </row>
    <row r="39" spans="1:9" hidden="1" x14ac:dyDescent="0.2">
      <c r="A39" t="s">
        <v>9</v>
      </c>
      <c r="B39">
        <v>19754</v>
      </c>
      <c r="C39" t="s">
        <v>69</v>
      </c>
      <c r="D39" t="s">
        <v>70</v>
      </c>
      <c r="E39" s="1">
        <v>44390.083333333336</v>
      </c>
      <c r="F39">
        <v>1523.3</v>
      </c>
      <c r="G39">
        <f>IF(Table2022232425262728[[#This Row],[FeeStartDate]] &gt; 44136, (250 * 4), (50 * 4))</f>
        <v>1000</v>
      </c>
      <c r="H39">
        <f>IF(Table2022232425262728[[#This Row],[NetSales]] &gt; Table2022232425262728[[#This Row],[Sales Requirement]],1,0)</f>
        <v>1</v>
      </c>
      <c r="I39" t="e">
        <f>_xlfn.IFNA(VLOOKUP(Table2022232425262728[[#This Row],[Location]],[1]!Table3[[Location]:[Conversion]],3,FALSE),0)</f>
        <v>#REF!</v>
      </c>
    </row>
    <row r="40" spans="1:9" hidden="1" x14ac:dyDescent="0.2">
      <c r="A40" t="s">
        <v>9</v>
      </c>
      <c r="B40">
        <v>20019</v>
      </c>
      <c r="C40" t="s">
        <v>71</v>
      </c>
      <c r="D40" t="s">
        <v>72</v>
      </c>
      <c r="E40" s="1">
        <v>44432.5</v>
      </c>
      <c r="F40">
        <v>1865.79</v>
      </c>
      <c r="G40">
        <f>IF(Table2022232425262728[[#This Row],[FeeStartDate]] &gt; 44136, (250 * 4), (50 * 4))</f>
        <v>1000</v>
      </c>
      <c r="H40">
        <f>IF(Table2022232425262728[[#This Row],[NetSales]] &gt; Table2022232425262728[[#This Row],[Sales Requirement]],1,0)</f>
        <v>1</v>
      </c>
      <c r="I40" t="e">
        <f>_xlfn.IFNA(VLOOKUP(Table2022232425262728[[#This Row],[Location]],[1]!Table3[[Location]:[Conversion]],3,FALSE),0)</f>
        <v>#REF!</v>
      </c>
    </row>
    <row r="41" spans="1:9" hidden="1" x14ac:dyDescent="0.2">
      <c r="A41" t="s">
        <v>9</v>
      </c>
      <c r="B41">
        <v>17510</v>
      </c>
      <c r="C41" t="s">
        <v>73</v>
      </c>
      <c r="D41" t="s">
        <v>74</v>
      </c>
      <c r="E41" s="1">
        <v>44022.5</v>
      </c>
      <c r="F41">
        <v>887.76</v>
      </c>
      <c r="G41">
        <f>IF(Table2022232425262728[[#This Row],[FeeStartDate]] &gt; 44136, (250 * 4), (50 * 4))</f>
        <v>200</v>
      </c>
      <c r="H41">
        <f>IF(Table2022232425262728[[#This Row],[NetSales]] &gt; Table2022232425262728[[#This Row],[Sales Requirement]],1,0)</f>
        <v>1</v>
      </c>
      <c r="I41" t="e">
        <f>_xlfn.IFNA(VLOOKUP(Table2022232425262728[[#This Row],[Location]],[1]!Table3[[Location]:[Conversion]],3,FALSE),0)</f>
        <v>#REF!</v>
      </c>
    </row>
    <row r="42" spans="1:9" hidden="1" x14ac:dyDescent="0.2">
      <c r="A42" t="s">
        <v>9</v>
      </c>
      <c r="B42">
        <v>17511</v>
      </c>
      <c r="C42" t="s">
        <v>75</v>
      </c>
      <c r="D42" t="s">
        <v>76</v>
      </c>
      <c r="E42" s="1">
        <v>44022.5</v>
      </c>
      <c r="F42">
        <v>537.11</v>
      </c>
      <c r="G42">
        <f>IF(Table2022232425262728[[#This Row],[FeeStartDate]] &gt; 44136, (250 * 4), (50 * 4))</f>
        <v>200</v>
      </c>
      <c r="H42">
        <f>IF(Table2022232425262728[[#This Row],[NetSales]] &gt; Table2022232425262728[[#This Row],[Sales Requirement]],1,0)</f>
        <v>1</v>
      </c>
      <c r="I42" t="e">
        <f>_xlfn.IFNA(VLOOKUP(Table2022232425262728[[#This Row],[Location]],[1]!Table3[[Location]:[Conversion]],3,FALSE),0)</f>
        <v>#REF!</v>
      </c>
    </row>
    <row r="43" spans="1:9" hidden="1" x14ac:dyDescent="0.2">
      <c r="A43" t="s">
        <v>9</v>
      </c>
      <c r="B43">
        <v>22025</v>
      </c>
      <c r="C43" t="s">
        <v>77</v>
      </c>
      <c r="D43" t="s">
        <v>78</v>
      </c>
      <c r="E43" s="1">
        <v>44742.5</v>
      </c>
      <c r="F43">
        <v>99.96</v>
      </c>
      <c r="G43">
        <f>IF(Table2022232425262728[[#This Row],[FeeStartDate]] &gt; 44136, (250 * 4), (50 * 4))</f>
        <v>1000</v>
      </c>
      <c r="H43">
        <f>IF(Table2022232425262728[[#This Row],[NetSales]] &gt; Table2022232425262728[[#This Row],[Sales Requirement]],1,0)</f>
        <v>0</v>
      </c>
      <c r="I43" t="e">
        <f>_xlfn.IFNA(VLOOKUP(Table2022232425262728[[#This Row],[Location]],[1]!Table3[[Location]:[Conversion]],3,FALSE),0)</f>
        <v>#REF!</v>
      </c>
    </row>
    <row r="44" spans="1:9" hidden="1" x14ac:dyDescent="0.2">
      <c r="A44" t="s">
        <v>9</v>
      </c>
      <c r="B44">
        <v>17497</v>
      </c>
      <c r="C44" t="s">
        <v>79</v>
      </c>
      <c r="D44" t="s">
        <v>80</v>
      </c>
      <c r="E44" s="1">
        <v>44021.5</v>
      </c>
      <c r="F44">
        <v>1632.41</v>
      </c>
      <c r="G44">
        <f>IF(Table2022232425262728[[#This Row],[FeeStartDate]] &gt; 44136, (250 * 4), (50 * 4))</f>
        <v>200</v>
      </c>
      <c r="H44">
        <f>IF(Table2022232425262728[[#This Row],[NetSales]] &gt; Table2022232425262728[[#This Row],[Sales Requirement]],1,0)</f>
        <v>1</v>
      </c>
      <c r="I44" t="e">
        <f>_xlfn.IFNA(VLOOKUP(Table2022232425262728[[#This Row],[Location]],[1]!Table3[[Location]:[Conversion]],3,FALSE),0)</f>
        <v>#REF!</v>
      </c>
    </row>
    <row r="45" spans="1:9" hidden="1" x14ac:dyDescent="0.2">
      <c r="A45" t="s">
        <v>9</v>
      </c>
      <c r="B45">
        <v>17498</v>
      </c>
      <c r="C45" t="s">
        <v>81</v>
      </c>
      <c r="D45" t="s">
        <v>82</v>
      </c>
      <c r="E45" s="1">
        <v>44021.5</v>
      </c>
      <c r="F45">
        <v>371.35</v>
      </c>
      <c r="G45">
        <f>IF(Table2022232425262728[[#This Row],[FeeStartDate]] &gt; 44136, (250 * 4), (50 * 4))</f>
        <v>200</v>
      </c>
      <c r="H45">
        <f>IF(Table2022232425262728[[#This Row],[NetSales]] &gt; Table2022232425262728[[#This Row],[Sales Requirement]],1,0)</f>
        <v>1</v>
      </c>
      <c r="I45" t="e">
        <f>_xlfn.IFNA(VLOOKUP(Table2022232425262728[[#This Row],[Location]],[1]!Table3[[Location]:[Conversion]],3,FALSE),0)</f>
        <v>#REF!</v>
      </c>
    </row>
    <row r="46" spans="1:9" hidden="1" x14ac:dyDescent="0.2">
      <c r="A46" t="s">
        <v>9</v>
      </c>
      <c r="B46">
        <v>21096</v>
      </c>
      <c r="C46" t="s">
        <v>83</v>
      </c>
      <c r="D46" t="s">
        <v>84</v>
      </c>
      <c r="E46" s="1">
        <v>44615.583333333336</v>
      </c>
      <c r="F46">
        <v>962.76</v>
      </c>
      <c r="G46">
        <f>IF(Table2022232425262728[[#This Row],[FeeStartDate]] &gt; 44136, (250 * 4), (50 * 4))</f>
        <v>1000</v>
      </c>
      <c r="H46">
        <f>IF(Table2022232425262728[[#This Row],[NetSales]] &gt; Table2022232425262728[[#This Row],[Sales Requirement]],1,0)</f>
        <v>0</v>
      </c>
      <c r="I46" t="e">
        <f>_xlfn.IFNA(VLOOKUP(Table2022232425262728[[#This Row],[Location]],[1]!Table3[[Location]:[Conversion]],3,FALSE),0)</f>
        <v>#REF!</v>
      </c>
    </row>
    <row r="47" spans="1:9" hidden="1" x14ac:dyDescent="0.2">
      <c r="A47" t="s">
        <v>9</v>
      </c>
      <c r="B47">
        <v>17430</v>
      </c>
      <c r="C47" t="s">
        <v>85</v>
      </c>
      <c r="D47" t="s">
        <v>86</v>
      </c>
      <c r="E47" s="1">
        <v>44012.875</v>
      </c>
      <c r="F47">
        <v>1217.76</v>
      </c>
      <c r="G47">
        <f>IF(Table2022232425262728[[#This Row],[FeeStartDate]] &gt; 44136, (250 * 4), (50 * 4))</f>
        <v>200</v>
      </c>
      <c r="H47">
        <f>IF(Table2022232425262728[[#This Row],[NetSales]] &gt; Table2022232425262728[[#This Row],[Sales Requirement]],1,0)</f>
        <v>1</v>
      </c>
      <c r="I47" t="e">
        <f>_xlfn.IFNA(VLOOKUP(Table2022232425262728[[#This Row],[Location]],[1]!Table3[[Location]:[Conversion]],3,FALSE),0)</f>
        <v>#REF!</v>
      </c>
    </row>
    <row r="48" spans="1:9" hidden="1" x14ac:dyDescent="0.2">
      <c r="A48" t="s">
        <v>9</v>
      </c>
      <c r="B48">
        <v>19478</v>
      </c>
      <c r="C48" t="s">
        <v>87</v>
      </c>
      <c r="D48" t="s">
        <v>88</v>
      </c>
      <c r="E48" s="1">
        <v>44350.791666666664</v>
      </c>
      <c r="F48">
        <v>6343.22</v>
      </c>
      <c r="G48">
        <f>IF(Table2022232425262728[[#This Row],[FeeStartDate]] &gt; 44136, (250 * 4), (50 * 4))</f>
        <v>1000</v>
      </c>
      <c r="H48">
        <f>IF(Table2022232425262728[[#This Row],[NetSales]] &gt; Table2022232425262728[[#This Row],[Sales Requirement]],1,0)</f>
        <v>1</v>
      </c>
      <c r="I48" t="e">
        <f>_xlfn.IFNA(VLOOKUP(Table2022232425262728[[#This Row],[Location]],[1]!Table3[[Location]:[Conversion]],3,FALSE),0)</f>
        <v>#REF!</v>
      </c>
    </row>
    <row r="49" spans="1:9" hidden="1" x14ac:dyDescent="0.2">
      <c r="A49" t="s">
        <v>9</v>
      </c>
      <c r="B49">
        <v>17204</v>
      </c>
      <c r="C49" t="s">
        <v>89</v>
      </c>
      <c r="D49" t="s">
        <v>90</v>
      </c>
      <c r="E49" s="1">
        <v>43987.875</v>
      </c>
      <c r="F49">
        <v>35.06</v>
      </c>
      <c r="G49">
        <f>IF(Table2022232425262728[[#This Row],[FeeStartDate]] &gt; 44136, (250 * 4), (50 * 4))</f>
        <v>200</v>
      </c>
      <c r="H49">
        <f>IF(Table2022232425262728[[#This Row],[NetSales]] &gt; Table2022232425262728[[#This Row],[Sales Requirement]],1,0)</f>
        <v>0</v>
      </c>
      <c r="I49" t="e">
        <f>_xlfn.IFNA(VLOOKUP(Table2022232425262728[[#This Row],[Location]],[1]!Table3[[Location]:[Conversion]],3,FALSE),0)</f>
        <v>#REF!</v>
      </c>
    </row>
    <row r="50" spans="1:9" hidden="1" x14ac:dyDescent="0.2">
      <c r="A50" t="s">
        <v>9</v>
      </c>
      <c r="B50">
        <v>17205</v>
      </c>
      <c r="C50" t="s">
        <v>91</v>
      </c>
      <c r="D50" t="s">
        <v>92</v>
      </c>
      <c r="E50" s="1">
        <v>43988.083333333336</v>
      </c>
      <c r="F50">
        <v>76.83</v>
      </c>
      <c r="G50">
        <f>IF(Table2022232425262728[[#This Row],[FeeStartDate]] &gt; 44136, (250 * 4), (50 * 4))</f>
        <v>200</v>
      </c>
      <c r="H50">
        <f>IF(Table2022232425262728[[#This Row],[NetSales]] &gt; Table2022232425262728[[#This Row],[Sales Requirement]],1,0)</f>
        <v>0</v>
      </c>
      <c r="I50" t="e">
        <f>_xlfn.IFNA(VLOOKUP(Table2022232425262728[[#This Row],[Location]],[1]!Table3[[Location]:[Conversion]],3,FALSE),0)</f>
        <v>#REF!</v>
      </c>
    </row>
    <row r="51" spans="1:9" hidden="1" x14ac:dyDescent="0.2">
      <c r="A51" t="s">
        <v>9</v>
      </c>
      <c r="B51">
        <v>17203</v>
      </c>
      <c r="C51" t="s">
        <v>93</v>
      </c>
      <c r="D51" t="s">
        <v>94</v>
      </c>
      <c r="E51" s="1">
        <v>43988.083333333336</v>
      </c>
      <c r="F51">
        <v>27.09</v>
      </c>
      <c r="G51">
        <f>IF(Table2022232425262728[[#This Row],[FeeStartDate]] &gt; 44136, (250 * 4), (50 * 4))</f>
        <v>200</v>
      </c>
      <c r="H51">
        <f>IF(Table2022232425262728[[#This Row],[NetSales]] &gt; Table2022232425262728[[#This Row],[Sales Requirement]],1,0)</f>
        <v>0</v>
      </c>
      <c r="I51" t="e">
        <f>_xlfn.IFNA(VLOOKUP(Table2022232425262728[[#This Row],[Location]],[1]!Table3[[Location]:[Conversion]],3,FALSE),0)</f>
        <v>#REF!</v>
      </c>
    </row>
    <row r="52" spans="1:9" hidden="1" x14ac:dyDescent="0.2">
      <c r="A52" t="s">
        <v>9</v>
      </c>
      <c r="B52">
        <v>17206</v>
      </c>
      <c r="C52" t="s">
        <v>95</v>
      </c>
      <c r="D52" t="s">
        <v>96</v>
      </c>
      <c r="E52" s="1">
        <v>43988.083333333336</v>
      </c>
      <c r="F52">
        <v>22.99</v>
      </c>
      <c r="G52">
        <f>IF(Table2022232425262728[[#This Row],[FeeStartDate]] &gt; 44136, (250 * 4), (50 * 4))</f>
        <v>200</v>
      </c>
      <c r="H52">
        <f>IF(Table2022232425262728[[#This Row],[NetSales]] &gt; Table2022232425262728[[#This Row],[Sales Requirement]],1,0)</f>
        <v>0</v>
      </c>
      <c r="I52" t="e">
        <f>_xlfn.IFNA(VLOOKUP(Table2022232425262728[[#This Row],[Location]],[1]!Table3[[Location]:[Conversion]],3,FALSE),0)</f>
        <v>#REF!</v>
      </c>
    </row>
    <row r="53" spans="1:9" hidden="1" x14ac:dyDescent="0.2">
      <c r="A53" t="s">
        <v>9</v>
      </c>
      <c r="B53">
        <v>20853</v>
      </c>
      <c r="C53" t="s">
        <v>97</v>
      </c>
      <c r="D53" t="s">
        <v>98</v>
      </c>
      <c r="E53" s="1">
        <v>44573.583333333336</v>
      </c>
      <c r="F53">
        <v>2796.11</v>
      </c>
      <c r="G53">
        <f>IF(Table2022232425262728[[#This Row],[FeeStartDate]] &gt; 44136, (250 * 4), (50 * 4))</f>
        <v>1000</v>
      </c>
      <c r="H53">
        <f>IF(Table2022232425262728[[#This Row],[NetSales]] &gt; Table2022232425262728[[#This Row],[Sales Requirement]],1,0)</f>
        <v>1</v>
      </c>
      <c r="I53" t="e">
        <f>_xlfn.IFNA(VLOOKUP(Table2022232425262728[[#This Row],[Location]],[1]!Table3[[Location]:[Conversion]],3,FALSE),0)</f>
        <v>#REF!</v>
      </c>
    </row>
    <row r="54" spans="1:9" hidden="1" x14ac:dyDescent="0.2">
      <c r="A54" t="s">
        <v>9</v>
      </c>
      <c r="B54">
        <v>17854</v>
      </c>
      <c r="C54" t="s">
        <v>99</v>
      </c>
      <c r="D54" t="s">
        <v>100</v>
      </c>
      <c r="E54" s="1">
        <v>44070.5</v>
      </c>
      <c r="F54">
        <v>4982.91</v>
      </c>
      <c r="G54">
        <f>IF(Table2022232425262728[[#This Row],[FeeStartDate]] &gt; 44136, (250 * 4), (50 * 4))</f>
        <v>200</v>
      </c>
      <c r="H54">
        <f>IF(Table2022232425262728[[#This Row],[NetSales]] &gt; Table2022232425262728[[#This Row],[Sales Requirement]],1,0)</f>
        <v>1</v>
      </c>
      <c r="I54" t="e">
        <f>_xlfn.IFNA(VLOOKUP(Table2022232425262728[[#This Row],[Location]],[1]!Table3[[Location]:[Conversion]],3,FALSE),0)</f>
        <v>#REF!</v>
      </c>
    </row>
    <row r="55" spans="1:9" hidden="1" x14ac:dyDescent="0.2">
      <c r="A55" t="s">
        <v>9</v>
      </c>
      <c r="B55">
        <v>17853</v>
      </c>
      <c r="C55" t="s">
        <v>101</v>
      </c>
      <c r="D55" t="s">
        <v>102</v>
      </c>
      <c r="E55" s="1">
        <v>44070.791666666664</v>
      </c>
      <c r="F55">
        <v>2896.47</v>
      </c>
      <c r="G55">
        <f>IF(Table2022232425262728[[#This Row],[FeeStartDate]] &gt; 44136, (250 * 4), (50 * 4))</f>
        <v>200</v>
      </c>
      <c r="H55">
        <f>IF(Table2022232425262728[[#This Row],[NetSales]] &gt; Table2022232425262728[[#This Row],[Sales Requirement]],1,0)</f>
        <v>1</v>
      </c>
      <c r="I55" t="e">
        <f>_xlfn.IFNA(VLOOKUP(Table2022232425262728[[#This Row],[Location]],[1]!Table3[[Location]:[Conversion]],3,FALSE),0)</f>
        <v>#REF!</v>
      </c>
    </row>
    <row r="56" spans="1:9" hidden="1" x14ac:dyDescent="0.2">
      <c r="A56" t="s">
        <v>9</v>
      </c>
      <c r="B56">
        <v>21444</v>
      </c>
      <c r="C56" t="s">
        <v>103</v>
      </c>
      <c r="D56" t="s">
        <v>104</v>
      </c>
      <c r="E56" s="1">
        <v>44676.5</v>
      </c>
      <c r="F56">
        <v>1225.53</v>
      </c>
      <c r="G56">
        <f>IF(Table2022232425262728[[#This Row],[FeeStartDate]] &gt; 44136, (250 * 4), (50 * 4))</f>
        <v>1000</v>
      </c>
      <c r="H56">
        <f>IF(Table2022232425262728[[#This Row],[NetSales]] &gt; Table2022232425262728[[#This Row],[Sales Requirement]],1,0)</f>
        <v>1</v>
      </c>
      <c r="I56" t="e">
        <f>_xlfn.IFNA(VLOOKUP(Table2022232425262728[[#This Row],[Location]],[1]!Table3[[Location]:[Conversion]],3,FALSE),0)</f>
        <v>#REF!</v>
      </c>
    </row>
    <row r="57" spans="1:9" hidden="1" x14ac:dyDescent="0.2">
      <c r="A57" t="s">
        <v>9</v>
      </c>
      <c r="B57">
        <v>21227</v>
      </c>
      <c r="C57" t="s">
        <v>105</v>
      </c>
      <c r="D57" t="s">
        <v>106</v>
      </c>
      <c r="E57" s="1">
        <v>44636.5</v>
      </c>
      <c r="F57">
        <v>2546.0500000000002</v>
      </c>
      <c r="G57">
        <f>IF(Table2022232425262728[[#This Row],[FeeStartDate]] &gt; 44136, (250 * 4), (50 * 4))</f>
        <v>1000</v>
      </c>
      <c r="H57">
        <f>IF(Table2022232425262728[[#This Row],[NetSales]] &gt; Table2022232425262728[[#This Row],[Sales Requirement]],1,0)</f>
        <v>1</v>
      </c>
      <c r="I57" t="e">
        <f>_xlfn.IFNA(VLOOKUP(Table2022232425262728[[#This Row],[Location]],[1]!Table3[[Location]:[Conversion]],3,FALSE),0)</f>
        <v>#REF!</v>
      </c>
    </row>
    <row r="58" spans="1:9" hidden="1" x14ac:dyDescent="0.2">
      <c r="A58" t="s">
        <v>9</v>
      </c>
      <c r="B58">
        <v>17199</v>
      </c>
      <c r="C58" t="s">
        <v>107</v>
      </c>
      <c r="D58" t="s">
        <v>108</v>
      </c>
      <c r="E58" s="1">
        <v>43988.083333333336</v>
      </c>
      <c r="F58">
        <v>287.42</v>
      </c>
      <c r="G58">
        <f>IF(Table2022232425262728[[#This Row],[FeeStartDate]] &gt; 44136, (250 * 4), (50 * 4))</f>
        <v>200</v>
      </c>
      <c r="H58">
        <f>IF(Table2022232425262728[[#This Row],[NetSales]] &gt; Table2022232425262728[[#This Row],[Sales Requirement]],1,0)</f>
        <v>1</v>
      </c>
      <c r="I58" t="e">
        <f>_xlfn.IFNA(VLOOKUP(Table2022232425262728[[#This Row],[Location]],[1]!Table3[[Location]:[Conversion]],3,FALSE),0)</f>
        <v>#REF!</v>
      </c>
    </row>
    <row r="59" spans="1:9" hidden="1" x14ac:dyDescent="0.2">
      <c r="A59" t="s">
        <v>9</v>
      </c>
      <c r="B59">
        <v>17201</v>
      </c>
      <c r="C59" t="s">
        <v>109</v>
      </c>
      <c r="D59" t="s">
        <v>110</v>
      </c>
      <c r="E59" s="1">
        <v>43987.791666666664</v>
      </c>
      <c r="F59">
        <v>1595.07</v>
      </c>
      <c r="G59">
        <f>IF(Table2022232425262728[[#This Row],[FeeStartDate]] &gt; 44136, (250 * 4), (50 * 4))</f>
        <v>200</v>
      </c>
      <c r="H59">
        <f>IF(Table2022232425262728[[#This Row],[NetSales]] &gt; Table2022232425262728[[#This Row],[Sales Requirement]],1,0)</f>
        <v>1</v>
      </c>
      <c r="I59" t="e">
        <f>_xlfn.IFNA(VLOOKUP(Table2022232425262728[[#This Row],[Location]],[1]!Table3[[Location]:[Conversion]],3,FALSE),0)</f>
        <v>#REF!</v>
      </c>
    </row>
    <row r="60" spans="1:9" hidden="1" x14ac:dyDescent="0.2">
      <c r="A60" t="s">
        <v>9</v>
      </c>
      <c r="B60">
        <v>17202</v>
      </c>
      <c r="C60" t="s">
        <v>111</v>
      </c>
      <c r="D60" t="s">
        <v>112</v>
      </c>
      <c r="E60" s="1">
        <v>43988.083333333336</v>
      </c>
      <c r="F60">
        <v>1383.2</v>
      </c>
      <c r="G60">
        <f>IF(Table2022232425262728[[#This Row],[FeeStartDate]] &gt; 44136, (250 * 4), (50 * 4))</f>
        <v>200</v>
      </c>
      <c r="H60">
        <f>IF(Table2022232425262728[[#This Row],[NetSales]] &gt; Table2022232425262728[[#This Row],[Sales Requirement]],1,0)</f>
        <v>1</v>
      </c>
      <c r="I60" t="e">
        <f>_xlfn.IFNA(VLOOKUP(Table2022232425262728[[#This Row],[Location]],[1]!Table3[[Location]:[Conversion]],3,FALSE),0)</f>
        <v>#REF!</v>
      </c>
    </row>
    <row r="61" spans="1:9" hidden="1" x14ac:dyDescent="0.2">
      <c r="A61" t="s">
        <v>9</v>
      </c>
      <c r="B61">
        <v>17202</v>
      </c>
      <c r="C61" t="s">
        <v>111</v>
      </c>
      <c r="D61" t="s">
        <v>113</v>
      </c>
      <c r="E61" s="1">
        <v>43988.083333333336</v>
      </c>
      <c r="F61">
        <v>158.77000000000001</v>
      </c>
      <c r="G61">
        <f>IF(Table2022232425262728[[#This Row],[FeeStartDate]] &gt; 44136, (250 * 4), (50 * 4))</f>
        <v>200</v>
      </c>
      <c r="H61">
        <f>IF(Table2022232425262728[[#This Row],[NetSales]] &gt; Table2022232425262728[[#This Row],[Sales Requirement]],1,0)</f>
        <v>0</v>
      </c>
      <c r="I61" t="e">
        <f>_xlfn.IFNA(VLOOKUP(Table2022232425262728[[#This Row],[Location]],[1]!Table3[[Location]:[Conversion]],3,FALSE),0)</f>
        <v>#REF!</v>
      </c>
    </row>
    <row r="62" spans="1:9" hidden="1" x14ac:dyDescent="0.2">
      <c r="A62" t="s">
        <v>9</v>
      </c>
      <c r="B62">
        <v>17209</v>
      </c>
      <c r="C62" t="s">
        <v>114</v>
      </c>
      <c r="D62" t="s">
        <v>115</v>
      </c>
      <c r="E62" s="1">
        <v>43988.083333333336</v>
      </c>
      <c r="F62">
        <v>67.53</v>
      </c>
      <c r="G62">
        <f>IF(Table2022232425262728[[#This Row],[FeeStartDate]] &gt; 44136, (250 * 4), (50 * 4))</f>
        <v>200</v>
      </c>
      <c r="H62">
        <f>IF(Table2022232425262728[[#This Row],[NetSales]] &gt; Table2022232425262728[[#This Row],[Sales Requirement]],1,0)</f>
        <v>0</v>
      </c>
      <c r="I62" t="e">
        <f>_xlfn.IFNA(VLOOKUP(Table2022232425262728[[#This Row],[Location]],[1]!Table3[[Location]:[Conversion]],3,FALSE),0)</f>
        <v>#REF!</v>
      </c>
    </row>
    <row r="63" spans="1:9" hidden="1" x14ac:dyDescent="0.2">
      <c r="A63" t="s">
        <v>9</v>
      </c>
      <c r="B63">
        <v>17512</v>
      </c>
      <c r="C63" t="s">
        <v>116</v>
      </c>
      <c r="D63" t="s">
        <v>117</v>
      </c>
      <c r="E63" s="1">
        <v>44022.5</v>
      </c>
      <c r="F63">
        <v>321.02999999999997</v>
      </c>
      <c r="G63">
        <f>IF(Table2022232425262728[[#This Row],[FeeStartDate]] &gt; 44136, (250 * 4), (50 * 4))</f>
        <v>200</v>
      </c>
      <c r="H63">
        <f>IF(Table2022232425262728[[#This Row],[NetSales]] &gt; Table2022232425262728[[#This Row],[Sales Requirement]],1,0)</f>
        <v>1</v>
      </c>
      <c r="I63" t="e">
        <f>_xlfn.IFNA(VLOOKUP(Table2022232425262728[[#This Row],[Location]],[1]!Table3[[Location]:[Conversion]],3,FALSE),0)</f>
        <v>#REF!</v>
      </c>
    </row>
    <row r="64" spans="1:9" hidden="1" x14ac:dyDescent="0.2">
      <c r="A64" t="s">
        <v>9</v>
      </c>
      <c r="B64">
        <v>18083</v>
      </c>
      <c r="C64" t="s">
        <v>118</v>
      </c>
      <c r="D64" t="s">
        <v>119</v>
      </c>
      <c r="E64" s="1">
        <v>44097.083333333336</v>
      </c>
      <c r="F64">
        <v>1723.38</v>
      </c>
      <c r="G64">
        <f>IF(Table2022232425262728[[#This Row],[FeeStartDate]] &gt; 44136, (250 * 4), (50 * 4))</f>
        <v>200</v>
      </c>
      <c r="H64">
        <f>IF(Table2022232425262728[[#This Row],[NetSales]] &gt; Table2022232425262728[[#This Row],[Sales Requirement]],1,0)</f>
        <v>1</v>
      </c>
      <c r="I64" t="e">
        <f>_xlfn.IFNA(VLOOKUP(Table2022232425262728[[#This Row],[Location]],[1]!Table3[[Location]:[Conversion]],3,FALSE),0)</f>
        <v>#REF!</v>
      </c>
    </row>
    <row r="65" spans="1:9" hidden="1" x14ac:dyDescent="0.2">
      <c r="A65" t="s">
        <v>9</v>
      </c>
      <c r="B65">
        <v>18083</v>
      </c>
      <c r="C65" t="s">
        <v>118</v>
      </c>
      <c r="D65" t="s">
        <v>120</v>
      </c>
      <c r="E65" s="1">
        <v>44097.083333333336</v>
      </c>
      <c r="F65">
        <v>6502.91</v>
      </c>
      <c r="G65">
        <f>IF(Table2022232425262728[[#This Row],[FeeStartDate]] &gt; 44136, (250 * 4), (50 * 4))</f>
        <v>200</v>
      </c>
      <c r="H65">
        <f>IF(Table2022232425262728[[#This Row],[NetSales]] &gt; Table2022232425262728[[#This Row],[Sales Requirement]],1,0)</f>
        <v>1</v>
      </c>
      <c r="I65" t="e">
        <f>_xlfn.IFNA(VLOOKUP(Table2022232425262728[[#This Row],[Location]],[1]!Table3[[Location]:[Conversion]],3,FALSE),0)</f>
        <v>#REF!</v>
      </c>
    </row>
    <row r="66" spans="1:9" hidden="1" x14ac:dyDescent="0.2">
      <c r="A66" t="s">
        <v>9</v>
      </c>
      <c r="B66">
        <v>18187</v>
      </c>
      <c r="C66" t="s">
        <v>121</v>
      </c>
      <c r="D66" t="s">
        <v>122</v>
      </c>
      <c r="E66" s="1">
        <v>44111.5</v>
      </c>
      <c r="F66">
        <v>343.42</v>
      </c>
      <c r="G66">
        <f>IF(Table2022232425262728[[#This Row],[FeeStartDate]] &gt; 44136, (250 * 4), (50 * 4))</f>
        <v>200</v>
      </c>
      <c r="H66">
        <f>IF(Table2022232425262728[[#This Row],[NetSales]] &gt; Table2022232425262728[[#This Row],[Sales Requirement]],1,0)</f>
        <v>1</v>
      </c>
      <c r="I66" t="e">
        <f>_xlfn.IFNA(VLOOKUP(Table2022232425262728[[#This Row],[Location]],[1]!Table3[[Location]:[Conversion]],3,FALSE),0)</f>
        <v>#REF!</v>
      </c>
    </row>
    <row r="67" spans="1:9" hidden="1" x14ac:dyDescent="0.2">
      <c r="A67" t="s">
        <v>9</v>
      </c>
      <c r="B67">
        <v>17425</v>
      </c>
      <c r="C67" t="s">
        <v>123</v>
      </c>
      <c r="D67" t="s">
        <v>124</v>
      </c>
      <c r="E67" s="1">
        <v>44013.083333333336</v>
      </c>
      <c r="F67">
        <v>548.45000000000005</v>
      </c>
      <c r="G67">
        <f>IF(Table2022232425262728[[#This Row],[FeeStartDate]] &gt; 44136, (250 * 4), (50 * 4))</f>
        <v>200</v>
      </c>
      <c r="H67">
        <f>IF(Table2022232425262728[[#This Row],[NetSales]] &gt; Table2022232425262728[[#This Row],[Sales Requirement]],1,0)</f>
        <v>1</v>
      </c>
      <c r="I67" t="e">
        <f>_xlfn.IFNA(VLOOKUP(Table2022232425262728[[#This Row],[Location]],[1]!Table3[[Location]:[Conversion]],3,FALSE),0)</f>
        <v>#REF!</v>
      </c>
    </row>
    <row r="68" spans="1:9" hidden="1" x14ac:dyDescent="0.2">
      <c r="A68" t="s">
        <v>9</v>
      </c>
      <c r="B68">
        <v>17331</v>
      </c>
      <c r="C68" t="s">
        <v>125</v>
      </c>
      <c r="D68" t="s">
        <v>126</v>
      </c>
      <c r="E68" s="1">
        <v>43999.5</v>
      </c>
      <c r="F68">
        <v>658.14</v>
      </c>
      <c r="G68">
        <f>IF(Table2022232425262728[[#This Row],[FeeStartDate]] &gt; 44136, (250 * 4), (50 * 4))</f>
        <v>200</v>
      </c>
      <c r="H68">
        <f>IF(Table2022232425262728[[#This Row],[NetSales]] &gt; Table2022232425262728[[#This Row],[Sales Requirement]],1,0)</f>
        <v>1</v>
      </c>
      <c r="I68" t="e">
        <f>_xlfn.IFNA(VLOOKUP(Table2022232425262728[[#This Row],[Location]],[1]!Table3[[Location]:[Conversion]],3,FALSE),0)</f>
        <v>#REF!</v>
      </c>
    </row>
    <row r="69" spans="1:9" hidden="1" x14ac:dyDescent="0.2">
      <c r="A69" t="s">
        <v>9</v>
      </c>
      <c r="B69">
        <v>18800</v>
      </c>
      <c r="C69" t="s">
        <v>127</v>
      </c>
      <c r="D69" t="s">
        <v>128</v>
      </c>
      <c r="E69" s="1">
        <v>44215.25</v>
      </c>
      <c r="F69">
        <v>3282.69</v>
      </c>
      <c r="G69">
        <f>IF(Table2022232425262728[[#This Row],[FeeStartDate]] &gt; 44136, (250 * 4), (50 * 4))</f>
        <v>1000</v>
      </c>
      <c r="H69">
        <f>IF(Table2022232425262728[[#This Row],[NetSales]] &gt; Table2022232425262728[[#This Row],[Sales Requirement]],1,0)</f>
        <v>1</v>
      </c>
      <c r="I69" t="e">
        <f>_xlfn.IFNA(VLOOKUP(Table2022232425262728[[#This Row],[Location]],[1]!Table3[[Location]:[Conversion]],3,FALSE),0)</f>
        <v>#REF!</v>
      </c>
    </row>
    <row r="70" spans="1:9" hidden="1" x14ac:dyDescent="0.2">
      <c r="A70" t="s">
        <v>9</v>
      </c>
      <c r="B70">
        <v>20193</v>
      </c>
      <c r="C70" t="s">
        <v>129</v>
      </c>
      <c r="D70" t="s">
        <v>130</v>
      </c>
      <c r="E70" s="1">
        <v>44456.791666666664</v>
      </c>
      <c r="F70">
        <v>1665.81</v>
      </c>
      <c r="G70">
        <f>IF(Table2022232425262728[[#This Row],[FeeStartDate]] &gt; 44136, (250 * 4), (50 * 4))</f>
        <v>1000</v>
      </c>
      <c r="H70">
        <f>IF(Table2022232425262728[[#This Row],[NetSales]] &gt; Table2022232425262728[[#This Row],[Sales Requirement]],1,0)</f>
        <v>1</v>
      </c>
      <c r="I70" t="e">
        <f>_xlfn.IFNA(VLOOKUP(Table2022232425262728[[#This Row],[Location]],[1]!Table3[[Location]:[Conversion]],3,FALSE),0)</f>
        <v>#REF!</v>
      </c>
    </row>
    <row r="71" spans="1:9" hidden="1" x14ac:dyDescent="0.2">
      <c r="A71" t="s">
        <v>9</v>
      </c>
      <c r="B71">
        <v>17428</v>
      </c>
      <c r="C71" t="s">
        <v>131</v>
      </c>
      <c r="D71" t="s">
        <v>132</v>
      </c>
      <c r="E71" s="1">
        <v>44013.958333333336</v>
      </c>
      <c r="F71">
        <v>334.88</v>
      </c>
      <c r="G71">
        <f>IF(Table2022232425262728[[#This Row],[FeeStartDate]] &gt; 44136, (250 * 4), (50 * 4))</f>
        <v>200</v>
      </c>
      <c r="H71">
        <f>IF(Table2022232425262728[[#This Row],[NetSales]] &gt; Table2022232425262728[[#This Row],[Sales Requirement]],1,0)</f>
        <v>1</v>
      </c>
      <c r="I71" t="e">
        <f>_xlfn.IFNA(VLOOKUP(Table2022232425262728[[#This Row],[Location]],[1]!Table3[[Location]:[Conversion]],3,FALSE),0)</f>
        <v>#REF!</v>
      </c>
    </row>
    <row r="72" spans="1:9" hidden="1" x14ac:dyDescent="0.2">
      <c r="A72" t="s">
        <v>9</v>
      </c>
      <c r="B72">
        <v>196</v>
      </c>
      <c r="C72" t="s">
        <v>133</v>
      </c>
      <c r="D72" t="s">
        <v>134</v>
      </c>
      <c r="E72" s="1">
        <v>41768.875</v>
      </c>
      <c r="F72">
        <v>25.67</v>
      </c>
      <c r="G72">
        <f>IF(Table2022232425262728[[#This Row],[FeeStartDate]] &gt; 44136, (250 * 4), (50 * 4))</f>
        <v>200</v>
      </c>
      <c r="H72">
        <f>IF(Table2022232425262728[[#This Row],[NetSales]] &gt; Table2022232425262728[[#This Row],[Sales Requirement]],1,0)</f>
        <v>0</v>
      </c>
      <c r="I72" t="e">
        <f>_xlfn.IFNA(VLOOKUP(Table2022232425262728[[#This Row],[Location]],[1]!Table3[[Location]:[Conversion]],3,FALSE),0)</f>
        <v>#REF!</v>
      </c>
    </row>
    <row r="73" spans="1:9" hidden="1" x14ac:dyDescent="0.2">
      <c r="A73" t="s">
        <v>9</v>
      </c>
      <c r="B73">
        <v>196</v>
      </c>
      <c r="C73" t="s">
        <v>133</v>
      </c>
      <c r="D73" t="s">
        <v>135</v>
      </c>
      <c r="E73" s="1">
        <v>41768.875</v>
      </c>
      <c r="F73">
        <v>139.09</v>
      </c>
      <c r="G73">
        <f>IF(Table2022232425262728[[#This Row],[FeeStartDate]] &gt; 44136, (250 * 4), (50 * 4))</f>
        <v>200</v>
      </c>
      <c r="H73">
        <f>IF(Table2022232425262728[[#This Row],[NetSales]] &gt; Table2022232425262728[[#This Row],[Sales Requirement]],1,0)</f>
        <v>0</v>
      </c>
      <c r="I73" t="e">
        <f>_xlfn.IFNA(VLOOKUP(Table2022232425262728[[#This Row],[Location]],[1]!Table3[[Location]:[Conversion]],3,FALSE),0)</f>
        <v>#REF!</v>
      </c>
    </row>
    <row r="74" spans="1:9" hidden="1" x14ac:dyDescent="0.2">
      <c r="A74" t="s">
        <v>9</v>
      </c>
      <c r="B74">
        <v>196</v>
      </c>
      <c r="C74" t="s">
        <v>133</v>
      </c>
      <c r="D74" t="s">
        <v>136</v>
      </c>
      <c r="E74" s="1">
        <v>41768.875</v>
      </c>
      <c r="F74">
        <v>78.72</v>
      </c>
      <c r="G74">
        <f>IF(Table2022232425262728[[#This Row],[FeeStartDate]] &gt; 44136, (250 * 4), (50 * 4))</f>
        <v>200</v>
      </c>
      <c r="H74">
        <f>IF(Table2022232425262728[[#This Row],[NetSales]] &gt; Table2022232425262728[[#This Row],[Sales Requirement]],1,0)</f>
        <v>0</v>
      </c>
      <c r="I74" t="e">
        <f>_xlfn.IFNA(VLOOKUP(Table2022232425262728[[#This Row],[Location]],[1]!Table3[[Location]:[Conversion]],3,FALSE),0)</f>
        <v>#REF!</v>
      </c>
    </row>
    <row r="75" spans="1:9" hidden="1" x14ac:dyDescent="0.2">
      <c r="A75" t="s">
        <v>9</v>
      </c>
      <c r="B75">
        <v>17600</v>
      </c>
      <c r="C75" t="s">
        <v>137</v>
      </c>
      <c r="D75" t="s">
        <v>138</v>
      </c>
      <c r="E75" s="1">
        <v>44033.791666666664</v>
      </c>
      <c r="F75">
        <v>1611.01</v>
      </c>
      <c r="G75">
        <f>IF(Table2022232425262728[[#This Row],[FeeStartDate]] &gt; 44136, (250 * 4), (50 * 4))</f>
        <v>200</v>
      </c>
      <c r="H75">
        <f>IF(Table2022232425262728[[#This Row],[NetSales]] &gt; Table2022232425262728[[#This Row],[Sales Requirement]],1,0)</f>
        <v>1</v>
      </c>
      <c r="I75" t="e">
        <f>_xlfn.IFNA(VLOOKUP(Table2022232425262728[[#This Row],[Location]],[1]!Table3[[Location]:[Conversion]],3,FALSE),0)</f>
        <v>#REF!</v>
      </c>
    </row>
    <row r="76" spans="1:9" hidden="1" x14ac:dyDescent="0.2">
      <c r="A76" t="s">
        <v>9</v>
      </c>
      <c r="B76">
        <v>17506</v>
      </c>
      <c r="C76" t="s">
        <v>139</v>
      </c>
      <c r="D76" t="s">
        <v>140</v>
      </c>
      <c r="E76" s="1">
        <v>44021.875</v>
      </c>
      <c r="F76">
        <v>113.06</v>
      </c>
      <c r="G76">
        <f>IF(Table2022232425262728[[#This Row],[FeeStartDate]] &gt; 44136, (250 * 4), (50 * 4))</f>
        <v>200</v>
      </c>
      <c r="H76">
        <f>IF(Table2022232425262728[[#This Row],[NetSales]] &gt; Table2022232425262728[[#This Row],[Sales Requirement]],1,0)</f>
        <v>0</v>
      </c>
      <c r="I76" t="e">
        <f>_xlfn.IFNA(VLOOKUP(Table2022232425262728[[#This Row],[Location]],[1]!Table3[[Location]:[Conversion]],3,FALSE),0)</f>
        <v>#REF!</v>
      </c>
    </row>
    <row r="77" spans="1:9" hidden="1" x14ac:dyDescent="0.2">
      <c r="A77" t="s">
        <v>9</v>
      </c>
      <c r="B77">
        <v>17320</v>
      </c>
      <c r="C77" t="s">
        <v>141</v>
      </c>
      <c r="D77" t="s">
        <v>142</v>
      </c>
      <c r="E77" s="1">
        <v>44002.666666666664</v>
      </c>
      <c r="F77">
        <v>8282.68</v>
      </c>
      <c r="G77">
        <f>IF(Table2022232425262728[[#This Row],[FeeStartDate]] &gt; 44136, (250 * 4), (50 * 4))</f>
        <v>200</v>
      </c>
      <c r="H77">
        <f>IF(Table2022232425262728[[#This Row],[NetSales]] &gt; Table2022232425262728[[#This Row],[Sales Requirement]],1,0)</f>
        <v>1</v>
      </c>
      <c r="I77" t="e">
        <f>_xlfn.IFNA(VLOOKUP(Table2022232425262728[[#This Row],[Location]],[1]!Table3[[Location]:[Conversion]],3,FALSE),0)</f>
        <v>#REF!</v>
      </c>
    </row>
    <row r="78" spans="1:9" hidden="1" x14ac:dyDescent="0.2">
      <c r="A78" t="s">
        <v>9</v>
      </c>
      <c r="B78">
        <v>17513</v>
      </c>
      <c r="C78" t="s">
        <v>143</v>
      </c>
      <c r="D78" t="s">
        <v>144</v>
      </c>
      <c r="E78" s="1">
        <v>44022.291666666664</v>
      </c>
      <c r="F78">
        <v>950.38</v>
      </c>
      <c r="G78">
        <f>IF(Table2022232425262728[[#This Row],[FeeStartDate]] &gt; 44136, (250 * 4), (50 * 4))</f>
        <v>200</v>
      </c>
      <c r="H78">
        <f>IF(Table2022232425262728[[#This Row],[NetSales]] &gt; Table2022232425262728[[#This Row],[Sales Requirement]],1,0)</f>
        <v>1</v>
      </c>
      <c r="I78" t="e">
        <f>_xlfn.IFNA(VLOOKUP(Table2022232425262728[[#This Row],[Location]],[1]!Table3[[Location]:[Conversion]],3,FALSE),0)</f>
        <v>#REF!</v>
      </c>
    </row>
    <row r="79" spans="1:9" hidden="1" x14ac:dyDescent="0.2">
      <c r="A79" t="s">
        <v>9</v>
      </c>
      <c r="B79">
        <v>17577</v>
      </c>
      <c r="C79" t="s">
        <v>145</v>
      </c>
      <c r="D79" t="s">
        <v>146</v>
      </c>
      <c r="E79" s="1">
        <v>44029.5</v>
      </c>
      <c r="F79">
        <v>3154.26</v>
      </c>
      <c r="G79">
        <f>IF(Table2022232425262728[[#This Row],[FeeStartDate]] &gt; 44136, (250 * 4), (50 * 4))</f>
        <v>200</v>
      </c>
      <c r="H79">
        <f>IF(Table2022232425262728[[#This Row],[NetSales]] &gt; Table2022232425262728[[#This Row],[Sales Requirement]],1,0)</f>
        <v>1</v>
      </c>
      <c r="I79" t="e">
        <f>_xlfn.IFNA(VLOOKUP(Table2022232425262728[[#This Row],[Location]],[1]!Table3[[Location]:[Conversion]],3,FALSE),0)</f>
        <v>#REF!</v>
      </c>
    </row>
    <row r="80" spans="1:9" hidden="1" x14ac:dyDescent="0.2">
      <c r="A80" t="s">
        <v>9</v>
      </c>
      <c r="B80">
        <v>20764</v>
      </c>
      <c r="C80" t="s">
        <v>147</v>
      </c>
      <c r="D80" t="s">
        <v>148</v>
      </c>
      <c r="E80" s="1">
        <v>44551.583333333336</v>
      </c>
      <c r="F80">
        <v>2283.2399999999998</v>
      </c>
      <c r="G80">
        <f>IF(Table2022232425262728[[#This Row],[FeeStartDate]] &gt; 44136, (250 * 4), (50 * 4))</f>
        <v>1000</v>
      </c>
      <c r="H80">
        <f>IF(Table2022232425262728[[#This Row],[NetSales]] &gt; Table2022232425262728[[#This Row],[Sales Requirement]],1,0)</f>
        <v>1</v>
      </c>
      <c r="I80" t="e">
        <f>_xlfn.IFNA(VLOOKUP(Table2022232425262728[[#This Row],[Location]],[1]!Table3[[Location]:[Conversion]],3,FALSE),0)</f>
        <v>#REF!</v>
      </c>
    </row>
    <row r="81" spans="1:9" hidden="1" x14ac:dyDescent="0.2">
      <c r="A81" t="s">
        <v>9</v>
      </c>
      <c r="B81">
        <v>20800</v>
      </c>
      <c r="C81" t="s">
        <v>149</v>
      </c>
      <c r="D81" t="s">
        <v>150</v>
      </c>
      <c r="E81" s="1">
        <v>44564.583333333336</v>
      </c>
      <c r="F81">
        <v>210.8</v>
      </c>
      <c r="G81">
        <f>IF(Table2022232425262728[[#This Row],[FeeStartDate]] &gt; 44136, (250 * 4), (50 * 4))</f>
        <v>1000</v>
      </c>
      <c r="H81">
        <f>IF(Table2022232425262728[[#This Row],[NetSales]] &gt; Table2022232425262728[[#This Row],[Sales Requirement]],1,0)</f>
        <v>0</v>
      </c>
      <c r="I81" t="e">
        <f>_xlfn.IFNA(VLOOKUP(Table2022232425262728[[#This Row],[Location]],[1]!Table3[[Location]:[Conversion]],3,FALSE),0)</f>
        <v>#REF!</v>
      </c>
    </row>
    <row r="82" spans="1:9" hidden="1" x14ac:dyDescent="0.2">
      <c r="A82" t="s">
        <v>9</v>
      </c>
      <c r="B82">
        <v>20870</v>
      </c>
      <c r="C82" t="s">
        <v>151</v>
      </c>
      <c r="D82" t="s">
        <v>152</v>
      </c>
      <c r="E82" s="1">
        <v>44579.583333333336</v>
      </c>
      <c r="F82">
        <v>560.24</v>
      </c>
      <c r="G82">
        <f>IF(Table2022232425262728[[#This Row],[FeeStartDate]] &gt; 44136, (250 * 4), (50 * 4))</f>
        <v>1000</v>
      </c>
      <c r="H82">
        <f>IF(Table2022232425262728[[#This Row],[NetSales]] &gt; Table2022232425262728[[#This Row],[Sales Requirement]],1,0)</f>
        <v>0</v>
      </c>
      <c r="I82" t="e">
        <f>_xlfn.IFNA(VLOOKUP(Table2022232425262728[[#This Row],[Location]],[1]!Table3[[Location]:[Conversion]],3,FALSE),0)</f>
        <v>#REF!</v>
      </c>
    </row>
    <row r="83" spans="1:9" hidden="1" x14ac:dyDescent="0.2">
      <c r="A83" t="s">
        <v>9</v>
      </c>
      <c r="B83">
        <v>20208</v>
      </c>
      <c r="C83" t="s">
        <v>153</v>
      </c>
      <c r="D83" t="s">
        <v>154</v>
      </c>
      <c r="E83" s="1">
        <v>44462.083333333336</v>
      </c>
      <c r="F83">
        <v>128.52000000000001</v>
      </c>
      <c r="G83">
        <f>IF(Table2022232425262728[[#This Row],[FeeStartDate]] &gt; 44136, (250 * 4), (50 * 4))</f>
        <v>1000</v>
      </c>
      <c r="H83">
        <f>IF(Table2022232425262728[[#This Row],[NetSales]] &gt; Table2022232425262728[[#This Row],[Sales Requirement]],1,0)</f>
        <v>0</v>
      </c>
      <c r="I83" t="e">
        <f>_xlfn.IFNA(VLOOKUP(Table2022232425262728[[#This Row],[Location]],[1]!Table3[[Location]:[Conversion]],3,FALSE),0)</f>
        <v>#REF!</v>
      </c>
    </row>
    <row r="84" spans="1:9" hidden="1" x14ac:dyDescent="0.2">
      <c r="A84" t="s">
        <v>9</v>
      </c>
      <c r="B84">
        <v>20207</v>
      </c>
      <c r="C84" t="s">
        <v>155</v>
      </c>
      <c r="D84" t="s">
        <v>115</v>
      </c>
      <c r="E84" s="1">
        <v>44462.666666666664</v>
      </c>
      <c r="F84">
        <v>167.18</v>
      </c>
      <c r="G84">
        <f>IF(Table2022232425262728[[#This Row],[FeeStartDate]] &gt; 44136, (250 * 4), (50 * 4))</f>
        <v>1000</v>
      </c>
      <c r="H84">
        <f>IF(Table2022232425262728[[#This Row],[NetSales]] &gt; Table2022232425262728[[#This Row],[Sales Requirement]],1,0)</f>
        <v>0</v>
      </c>
      <c r="I84" t="e">
        <f>_xlfn.IFNA(VLOOKUP(Table2022232425262728[[#This Row],[Location]],[1]!Table3[[Location]:[Conversion]],3,FALSE),0)</f>
        <v>#REF!</v>
      </c>
    </row>
    <row r="85" spans="1:9" hidden="1" x14ac:dyDescent="0.2">
      <c r="A85" t="s">
        <v>9</v>
      </c>
      <c r="B85">
        <v>20207</v>
      </c>
      <c r="C85" t="s">
        <v>155</v>
      </c>
      <c r="D85" t="s">
        <v>156</v>
      </c>
      <c r="E85" s="1">
        <v>44462.666666666664</v>
      </c>
      <c r="F85">
        <v>638.99</v>
      </c>
      <c r="G85">
        <f>IF(Table2022232425262728[[#This Row],[FeeStartDate]] &gt; 44136, (250 * 4), (50 * 4))</f>
        <v>1000</v>
      </c>
      <c r="H85">
        <f>IF(Table2022232425262728[[#This Row],[NetSales]] &gt; Table2022232425262728[[#This Row],[Sales Requirement]],1,0)</f>
        <v>0</v>
      </c>
      <c r="I85" t="e">
        <f>_xlfn.IFNA(VLOOKUP(Table2022232425262728[[#This Row],[Location]],[1]!Table3[[Location]:[Conversion]],3,FALSE),0)</f>
        <v>#REF!</v>
      </c>
    </row>
    <row r="86" spans="1:9" hidden="1" x14ac:dyDescent="0.2">
      <c r="A86" t="s">
        <v>9</v>
      </c>
      <c r="B86">
        <v>17932</v>
      </c>
      <c r="C86" t="s">
        <v>157</v>
      </c>
      <c r="D86" t="s">
        <v>158</v>
      </c>
      <c r="E86" s="1">
        <v>44078.583333333336</v>
      </c>
      <c r="F86">
        <v>7386.12</v>
      </c>
      <c r="G86">
        <f>IF(Table2022232425262728[[#This Row],[FeeStartDate]] &gt; 44136, (250 * 4), (50 * 4))</f>
        <v>200</v>
      </c>
      <c r="H86">
        <f>IF(Table2022232425262728[[#This Row],[NetSales]] &gt; Table2022232425262728[[#This Row],[Sales Requirement]],1,0)</f>
        <v>1</v>
      </c>
      <c r="I86" t="e">
        <f>_xlfn.IFNA(VLOOKUP(Table2022232425262728[[#This Row],[Location]],[1]!Table3[[Location]:[Conversion]],3,FALSE),0)</f>
        <v>#REF!</v>
      </c>
    </row>
    <row r="87" spans="1:9" hidden="1" x14ac:dyDescent="0.2">
      <c r="A87" t="s">
        <v>9</v>
      </c>
      <c r="B87">
        <v>22652</v>
      </c>
      <c r="C87" t="s">
        <v>159</v>
      </c>
      <c r="D87" t="s">
        <v>160</v>
      </c>
      <c r="E87" s="1">
        <v>44855.5</v>
      </c>
      <c r="F87">
        <v>1703.54</v>
      </c>
      <c r="G87">
        <f>IF(Table2022232425262728[[#This Row],[FeeStartDate]] &gt; 44136, (250 * 4), (50 * 4))</f>
        <v>1000</v>
      </c>
      <c r="H87">
        <f>IF(Table2022232425262728[[#This Row],[NetSales]] &gt; Table2022232425262728[[#This Row],[Sales Requirement]],1,0)</f>
        <v>1</v>
      </c>
      <c r="I87" t="e">
        <f>_xlfn.IFNA(VLOOKUP(Table2022232425262728[[#This Row],[Location]],[1]!Table3[[Location]:[Conversion]],3,FALSE),0)</f>
        <v>#REF!</v>
      </c>
    </row>
    <row r="88" spans="1:9" hidden="1" x14ac:dyDescent="0.2">
      <c r="A88" t="s">
        <v>9</v>
      </c>
      <c r="B88">
        <v>17934</v>
      </c>
      <c r="C88" t="s">
        <v>161</v>
      </c>
      <c r="D88" t="s">
        <v>162</v>
      </c>
      <c r="E88" s="1">
        <v>44079.375</v>
      </c>
      <c r="F88">
        <v>954.58</v>
      </c>
      <c r="G88">
        <f>IF(Table2022232425262728[[#This Row],[FeeStartDate]] &gt; 44136, (250 * 4), (50 * 4))</f>
        <v>200</v>
      </c>
      <c r="H88">
        <f>IF(Table2022232425262728[[#This Row],[NetSales]] &gt; Table2022232425262728[[#This Row],[Sales Requirement]],1,0)</f>
        <v>1</v>
      </c>
      <c r="I88" t="e">
        <f>_xlfn.IFNA(VLOOKUP(Table2022232425262728[[#This Row],[Location]],[1]!Table3[[Location]:[Conversion]],3,FALSE),0)</f>
        <v>#REF!</v>
      </c>
    </row>
    <row r="89" spans="1:9" hidden="1" x14ac:dyDescent="0.2">
      <c r="A89" t="s">
        <v>9</v>
      </c>
      <c r="B89">
        <v>21642</v>
      </c>
      <c r="C89" t="s">
        <v>163</v>
      </c>
      <c r="D89" t="s">
        <v>164</v>
      </c>
      <c r="E89" s="1">
        <v>44685.083333333336</v>
      </c>
      <c r="F89">
        <v>5819.84</v>
      </c>
      <c r="G89">
        <f>IF(Table2022232425262728[[#This Row],[FeeStartDate]] &gt; 44136, (250 * 4), (50 * 4))</f>
        <v>1000</v>
      </c>
      <c r="H89">
        <f>IF(Table2022232425262728[[#This Row],[NetSales]] &gt; Table2022232425262728[[#This Row],[Sales Requirement]],1,0)</f>
        <v>1</v>
      </c>
      <c r="I89" t="e">
        <f>_xlfn.IFNA(VLOOKUP(Table2022232425262728[[#This Row],[Location]],[1]!Table3[[Location]:[Conversion]],3,FALSE),0)</f>
        <v>#REF!</v>
      </c>
    </row>
    <row r="90" spans="1:9" hidden="1" x14ac:dyDescent="0.2">
      <c r="A90" t="s">
        <v>9</v>
      </c>
      <c r="B90">
        <v>18363</v>
      </c>
      <c r="C90" t="s">
        <v>165</v>
      </c>
      <c r="D90" t="s">
        <v>166</v>
      </c>
      <c r="E90" s="1">
        <v>44139.583333333336</v>
      </c>
      <c r="F90">
        <v>3528.6</v>
      </c>
      <c r="G90">
        <f>IF(Table2022232425262728[[#This Row],[FeeStartDate]] &gt; 44136, (250 * 4), (50 * 4))</f>
        <v>1000</v>
      </c>
      <c r="H90">
        <f>IF(Table2022232425262728[[#This Row],[NetSales]] &gt; Table2022232425262728[[#This Row],[Sales Requirement]],1,0)</f>
        <v>1</v>
      </c>
      <c r="I90" t="e">
        <f>_xlfn.IFNA(VLOOKUP(Table2022232425262728[[#This Row],[Location]],[1]!Table3[[Location]:[Conversion]],3,FALSE),0)</f>
        <v>#REF!</v>
      </c>
    </row>
    <row r="91" spans="1:9" hidden="1" x14ac:dyDescent="0.2">
      <c r="A91" t="s">
        <v>9</v>
      </c>
      <c r="B91">
        <v>21803</v>
      </c>
      <c r="C91" t="s">
        <v>167</v>
      </c>
      <c r="D91" t="s">
        <v>168</v>
      </c>
      <c r="E91" s="1">
        <v>44706.5</v>
      </c>
      <c r="F91">
        <v>27667.279999999999</v>
      </c>
      <c r="G91">
        <f>IF(Table2022232425262728[[#This Row],[FeeStartDate]] &gt; 44136, (250 * 4), (50 * 4))</f>
        <v>1000</v>
      </c>
      <c r="H91">
        <f>IF(Table2022232425262728[[#This Row],[NetSales]] &gt; Table2022232425262728[[#This Row],[Sales Requirement]],1,0)</f>
        <v>1</v>
      </c>
      <c r="I91" t="e">
        <f>_xlfn.IFNA(VLOOKUP(Table2022232425262728[[#This Row],[Location]],[1]!Table3[[Location]:[Conversion]],3,FALSE),0)</f>
        <v>#REF!</v>
      </c>
    </row>
    <row r="92" spans="1:9" hidden="1" x14ac:dyDescent="0.2">
      <c r="A92" t="s">
        <v>9</v>
      </c>
      <c r="B92">
        <v>17773</v>
      </c>
      <c r="C92" t="s">
        <v>169</v>
      </c>
      <c r="D92" t="s">
        <v>170</v>
      </c>
      <c r="E92" s="1">
        <v>44061.791666666664</v>
      </c>
      <c r="F92">
        <v>510.71</v>
      </c>
      <c r="G92">
        <f>IF(Table2022232425262728[[#This Row],[FeeStartDate]] &gt; 44136, (250 * 4), (50 * 4))</f>
        <v>200</v>
      </c>
      <c r="H92">
        <f>IF(Table2022232425262728[[#This Row],[NetSales]] &gt; Table2022232425262728[[#This Row],[Sales Requirement]],1,0)</f>
        <v>1</v>
      </c>
      <c r="I92" t="e">
        <f>_xlfn.IFNA(VLOOKUP(Table2022232425262728[[#This Row],[Location]],[1]!Table3[[Location]:[Conversion]],3,FALSE),0)</f>
        <v>#REF!</v>
      </c>
    </row>
    <row r="93" spans="1:9" hidden="1" x14ac:dyDescent="0.2">
      <c r="A93" t="s">
        <v>9</v>
      </c>
      <c r="B93">
        <v>17774</v>
      </c>
      <c r="C93" t="s">
        <v>171</v>
      </c>
      <c r="D93" t="s">
        <v>172</v>
      </c>
      <c r="E93" s="1">
        <v>44061.791666666664</v>
      </c>
      <c r="F93">
        <v>13723.6</v>
      </c>
      <c r="G93">
        <f>IF(Table2022232425262728[[#This Row],[FeeStartDate]] &gt; 44136, (250 * 4), (50 * 4))</f>
        <v>200</v>
      </c>
      <c r="H93">
        <f>IF(Table2022232425262728[[#This Row],[NetSales]] &gt; Table2022232425262728[[#This Row],[Sales Requirement]],1,0)</f>
        <v>1</v>
      </c>
      <c r="I93" t="e">
        <f>_xlfn.IFNA(VLOOKUP(Table2022232425262728[[#This Row],[Location]],[1]!Table3[[Location]:[Conversion]],3,FALSE),0)</f>
        <v>#REF!</v>
      </c>
    </row>
    <row r="94" spans="1:9" hidden="1" x14ac:dyDescent="0.2">
      <c r="A94" t="s">
        <v>9</v>
      </c>
      <c r="B94">
        <v>17775</v>
      </c>
      <c r="C94" t="s">
        <v>173</v>
      </c>
      <c r="D94" t="s">
        <v>174</v>
      </c>
      <c r="E94" s="1">
        <v>44060.583333333336</v>
      </c>
      <c r="F94">
        <v>3669.16</v>
      </c>
      <c r="G94">
        <f>IF(Table2022232425262728[[#This Row],[FeeStartDate]] &gt; 44136, (250 * 4), (50 * 4))</f>
        <v>200</v>
      </c>
      <c r="H94">
        <f>IF(Table2022232425262728[[#This Row],[NetSales]] &gt; Table2022232425262728[[#This Row],[Sales Requirement]],1,0)</f>
        <v>1</v>
      </c>
      <c r="I94" t="e">
        <f>_xlfn.IFNA(VLOOKUP(Table2022232425262728[[#This Row],[Location]],[1]!Table3[[Location]:[Conversion]],3,FALSE),0)</f>
        <v>#REF!</v>
      </c>
    </row>
    <row r="95" spans="1:9" hidden="1" x14ac:dyDescent="0.2">
      <c r="A95" t="s">
        <v>9</v>
      </c>
      <c r="B95">
        <v>17633</v>
      </c>
      <c r="C95" t="s">
        <v>175</v>
      </c>
      <c r="D95" t="s">
        <v>176</v>
      </c>
      <c r="E95" s="1">
        <v>44037.083333333336</v>
      </c>
      <c r="F95">
        <v>6652.63</v>
      </c>
      <c r="G95">
        <f>IF(Table2022232425262728[[#This Row],[FeeStartDate]] &gt; 44136, (250 * 4), (50 * 4))</f>
        <v>200</v>
      </c>
      <c r="H95">
        <f>IF(Table2022232425262728[[#This Row],[NetSales]] &gt; Table2022232425262728[[#This Row],[Sales Requirement]],1,0)</f>
        <v>1</v>
      </c>
      <c r="I95" t="e">
        <f>_xlfn.IFNA(VLOOKUP(Table2022232425262728[[#This Row],[Location]],[1]!Table3[[Location]:[Conversion]],3,FALSE),0)</f>
        <v>#REF!</v>
      </c>
    </row>
    <row r="96" spans="1:9" hidden="1" x14ac:dyDescent="0.2">
      <c r="A96" t="s">
        <v>9</v>
      </c>
      <c r="B96">
        <v>20663</v>
      </c>
      <c r="C96" t="s">
        <v>177</v>
      </c>
      <c r="D96" t="s">
        <v>178</v>
      </c>
      <c r="E96" s="1">
        <v>44532.916666666664</v>
      </c>
      <c r="F96">
        <v>4542.42</v>
      </c>
      <c r="G96">
        <f>IF(Table2022232425262728[[#This Row],[FeeStartDate]] &gt; 44136, (250 * 4), (50 * 4))</f>
        <v>1000</v>
      </c>
      <c r="H96">
        <f>IF(Table2022232425262728[[#This Row],[NetSales]] &gt; Table2022232425262728[[#This Row],[Sales Requirement]],1,0)</f>
        <v>1</v>
      </c>
      <c r="I96" t="e">
        <f>_xlfn.IFNA(VLOOKUP(Table2022232425262728[[#This Row],[Location]],[1]!Table3[[Location]:[Conversion]],3,FALSE),0)</f>
        <v>#REF!</v>
      </c>
    </row>
    <row r="97" spans="1:9" hidden="1" x14ac:dyDescent="0.2">
      <c r="A97" t="s">
        <v>9</v>
      </c>
      <c r="B97">
        <v>18084</v>
      </c>
      <c r="C97" t="s">
        <v>179</v>
      </c>
      <c r="D97" t="s">
        <v>180</v>
      </c>
      <c r="E97" s="1">
        <v>44097.083333333336</v>
      </c>
      <c r="F97">
        <v>26.34</v>
      </c>
      <c r="G97">
        <f>IF(Table2022232425262728[[#This Row],[FeeStartDate]] &gt; 44136, (250 * 4), (50 * 4))</f>
        <v>200</v>
      </c>
      <c r="H97">
        <f>IF(Table2022232425262728[[#This Row],[NetSales]] &gt; Table2022232425262728[[#This Row],[Sales Requirement]],1,0)</f>
        <v>0</v>
      </c>
      <c r="I97" t="e">
        <f>_xlfn.IFNA(VLOOKUP(Table2022232425262728[[#This Row],[Location]],[1]!Table3[[Location]:[Conversion]],3,FALSE),0)</f>
        <v>#REF!</v>
      </c>
    </row>
    <row r="98" spans="1:9" hidden="1" x14ac:dyDescent="0.2">
      <c r="A98" t="s">
        <v>9</v>
      </c>
      <c r="B98">
        <v>17704</v>
      </c>
      <c r="C98" t="s">
        <v>181</v>
      </c>
      <c r="D98" t="s">
        <v>182</v>
      </c>
      <c r="E98" s="1">
        <v>44052.541666666664</v>
      </c>
      <c r="F98">
        <v>5763.85</v>
      </c>
      <c r="G98">
        <f>IF(Table2022232425262728[[#This Row],[FeeStartDate]] &gt; 44136, (250 * 4), (50 * 4))</f>
        <v>200</v>
      </c>
      <c r="H98">
        <f>IF(Table2022232425262728[[#This Row],[NetSales]] &gt; Table2022232425262728[[#This Row],[Sales Requirement]],1,0)</f>
        <v>1</v>
      </c>
      <c r="I98" t="e">
        <f>_xlfn.IFNA(VLOOKUP(Table2022232425262728[[#This Row],[Location]],[1]!Table3[[Location]:[Conversion]],3,FALSE),0)</f>
        <v>#REF!</v>
      </c>
    </row>
    <row r="99" spans="1:9" hidden="1" x14ac:dyDescent="0.2">
      <c r="A99" t="s">
        <v>9</v>
      </c>
      <c r="B99">
        <v>17704</v>
      </c>
      <c r="C99" t="s">
        <v>181</v>
      </c>
      <c r="D99" t="s">
        <v>183</v>
      </c>
      <c r="E99" s="1">
        <v>44052.541666666664</v>
      </c>
      <c r="F99">
        <v>3679.44</v>
      </c>
      <c r="G99">
        <f>IF(Table2022232425262728[[#This Row],[FeeStartDate]] &gt; 44136, (250 * 4), (50 * 4))</f>
        <v>200</v>
      </c>
      <c r="H99">
        <f>IF(Table2022232425262728[[#This Row],[NetSales]] &gt; Table2022232425262728[[#This Row],[Sales Requirement]],1,0)</f>
        <v>1</v>
      </c>
      <c r="I99" t="e">
        <f>_xlfn.IFNA(VLOOKUP(Table2022232425262728[[#This Row],[Location]],[1]!Table3[[Location]:[Conversion]],3,FALSE),0)</f>
        <v>#REF!</v>
      </c>
    </row>
    <row r="100" spans="1:9" hidden="1" x14ac:dyDescent="0.2">
      <c r="A100" t="s">
        <v>9</v>
      </c>
      <c r="B100">
        <v>18659</v>
      </c>
      <c r="C100" t="s">
        <v>184</v>
      </c>
      <c r="D100" t="s">
        <v>185</v>
      </c>
      <c r="E100" s="1">
        <v>44201.916666666664</v>
      </c>
      <c r="F100">
        <v>783.83</v>
      </c>
      <c r="G100">
        <f>IF(Table2022232425262728[[#This Row],[FeeStartDate]] &gt; 44136, (250 * 4), (50 * 4))</f>
        <v>1000</v>
      </c>
      <c r="H100">
        <f>IF(Table2022232425262728[[#This Row],[NetSales]] &gt; Table2022232425262728[[#This Row],[Sales Requirement]],1,0)</f>
        <v>0</v>
      </c>
      <c r="I100" t="e">
        <f>_xlfn.IFNA(VLOOKUP(Table2022232425262728[[#This Row],[Location]],[1]!Table3[[Location]:[Conversion]],3,FALSE),0)</f>
        <v>#REF!</v>
      </c>
    </row>
    <row r="101" spans="1:9" hidden="1" x14ac:dyDescent="0.2">
      <c r="A101" t="s">
        <v>9</v>
      </c>
      <c r="B101">
        <v>18659</v>
      </c>
      <c r="C101" t="s">
        <v>184</v>
      </c>
      <c r="D101" t="s">
        <v>186</v>
      </c>
      <c r="E101" s="1">
        <v>44201.916666666664</v>
      </c>
      <c r="F101">
        <v>4523.5200000000004</v>
      </c>
      <c r="G101">
        <f>IF(Table2022232425262728[[#This Row],[FeeStartDate]] &gt; 44136, (250 * 4), (50 * 4))</f>
        <v>1000</v>
      </c>
      <c r="H101">
        <f>IF(Table2022232425262728[[#This Row],[NetSales]] &gt; Table2022232425262728[[#This Row],[Sales Requirement]],1,0)</f>
        <v>1</v>
      </c>
      <c r="I101" t="e">
        <f>_xlfn.IFNA(VLOOKUP(Table2022232425262728[[#This Row],[Location]],[1]!Table3[[Location]:[Conversion]],3,FALSE),0)</f>
        <v>#REF!</v>
      </c>
    </row>
    <row r="102" spans="1:9" hidden="1" x14ac:dyDescent="0.2">
      <c r="A102" t="s">
        <v>9</v>
      </c>
      <c r="B102">
        <v>20129</v>
      </c>
      <c r="C102" t="s">
        <v>187</v>
      </c>
      <c r="D102" t="s">
        <v>188</v>
      </c>
      <c r="E102" s="1">
        <v>44447.5</v>
      </c>
      <c r="F102">
        <v>5621.08</v>
      </c>
      <c r="G102">
        <f>IF(Table2022232425262728[[#This Row],[FeeStartDate]] &gt; 44136, (250 * 4), (50 * 4))</f>
        <v>1000</v>
      </c>
      <c r="H102">
        <f>IF(Table2022232425262728[[#This Row],[NetSales]] &gt; Table2022232425262728[[#This Row],[Sales Requirement]],1,0)</f>
        <v>1</v>
      </c>
      <c r="I102" t="e">
        <f>_xlfn.IFNA(VLOOKUP(Table2022232425262728[[#This Row],[Location]],[1]!Table3[[Location]:[Conversion]],3,FALSE),0)</f>
        <v>#REF!</v>
      </c>
    </row>
    <row r="103" spans="1:9" hidden="1" x14ac:dyDescent="0.2">
      <c r="A103" t="s">
        <v>9</v>
      </c>
      <c r="B103">
        <v>17714</v>
      </c>
      <c r="C103" t="s">
        <v>189</v>
      </c>
      <c r="D103" t="s">
        <v>190</v>
      </c>
      <c r="E103" s="1">
        <v>44051.958333333336</v>
      </c>
      <c r="F103">
        <v>10073.39</v>
      </c>
      <c r="G103">
        <f>IF(Table2022232425262728[[#This Row],[FeeStartDate]] &gt; 44136, (250 * 4), (50 * 4))</f>
        <v>200</v>
      </c>
      <c r="H103">
        <f>IF(Table2022232425262728[[#This Row],[NetSales]] &gt; Table2022232425262728[[#This Row],[Sales Requirement]],1,0)</f>
        <v>1</v>
      </c>
      <c r="I103" t="e">
        <f>_xlfn.IFNA(VLOOKUP(Table2022232425262728[[#This Row],[Location]],[1]!Table3[[Location]:[Conversion]],3,FALSE),0)</f>
        <v>#REF!</v>
      </c>
    </row>
    <row r="104" spans="1:9" hidden="1" x14ac:dyDescent="0.2">
      <c r="A104" t="s">
        <v>9</v>
      </c>
      <c r="B104">
        <v>17714</v>
      </c>
      <c r="C104" t="s">
        <v>189</v>
      </c>
      <c r="D104" t="s">
        <v>191</v>
      </c>
      <c r="E104" s="1">
        <v>44051.958333333336</v>
      </c>
      <c r="F104">
        <v>3399.98</v>
      </c>
      <c r="G104">
        <f>IF(Table2022232425262728[[#This Row],[FeeStartDate]] &gt; 44136, (250 * 4), (50 * 4))</f>
        <v>200</v>
      </c>
      <c r="H104">
        <f>IF(Table2022232425262728[[#This Row],[NetSales]] &gt; Table2022232425262728[[#This Row],[Sales Requirement]],1,0)</f>
        <v>1</v>
      </c>
      <c r="I104" t="e">
        <f>_xlfn.IFNA(VLOOKUP(Table2022232425262728[[#This Row],[Location]],[1]!Table3[[Location]:[Conversion]],3,FALSE),0)</f>
        <v>#REF!</v>
      </c>
    </row>
    <row r="105" spans="1:9" hidden="1" x14ac:dyDescent="0.2">
      <c r="A105" t="s">
        <v>9</v>
      </c>
      <c r="B105">
        <v>17168</v>
      </c>
      <c r="C105" t="s">
        <v>192</v>
      </c>
      <c r="D105" t="s">
        <v>193</v>
      </c>
      <c r="E105" s="1">
        <v>43986.666666666664</v>
      </c>
      <c r="F105">
        <v>2614.2199999999998</v>
      </c>
      <c r="G105">
        <f>IF(Table2022232425262728[[#This Row],[FeeStartDate]] &gt; 44136, (250 * 4), (50 * 4))</f>
        <v>200</v>
      </c>
      <c r="H105">
        <f>IF(Table2022232425262728[[#This Row],[NetSales]] &gt; Table2022232425262728[[#This Row],[Sales Requirement]],1,0)</f>
        <v>1</v>
      </c>
      <c r="I105" t="e">
        <f>_xlfn.IFNA(VLOOKUP(Table2022232425262728[[#This Row],[Location]],[1]!Table3[[Location]:[Conversion]],3,FALSE),0)</f>
        <v>#REF!</v>
      </c>
    </row>
    <row r="106" spans="1:9" hidden="1" x14ac:dyDescent="0.2">
      <c r="A106" t="s">
        <v>9</v>
      </c>
      <c r="B106">
        <v>17613</v>
      </c>
      <c r="C106" t="s">
        <v>194</v>
      </c>
      <c r="D106" t="s">
        <v>195</v>
      </c>
      <c r="E106" s="1">
        <v>44035.958333333336</v>
      </c>
      <c r="F106">
        <v>5337.41</v>
      </c>
      <c r="G106">
        <f>IF(Table2022232425262728[[#This Row],[FeeStartDate]] &gt; 44136, (250 * 4), (50 * 4))</f>
        <v>200</v>
      </c>
      <c r="H106">
        <f>IF(Table2022232425262728[[#This Row],[NetSales]] &gt; Table2022232425262728[[#This Row],[Sales Requirement]],1,0)</f>
        <v>1</v>
      </c>
      <c r="I106" t="e">
        <f>_xlfn.IFNA(VLOOKUP(Table2022232425262728[[#This Row],[Location]],[1]!Table3[[Location]:[Conversion]],3,FALSE),0)</f>
        <v>#REF!</v>
      </c>
    </row>
    <row r="107" spans="1:9" hidden="1" x14ac:dyDescent="0.2">
      <c r="A107" t="s">
        <v>9</v>
      </c>
      <c r="B107">
        <v>16945</v>
      </c>
      <c r="C107" t="s">
        <v>196</v>
      </c>
      <c r="D107" t="s">
        <v>197</v>
      </c>
      <c r="E107" s="1">
        <v>43964.375</v>
      </c>
      <c r="F107">
        <v>4166.22</v>
      </c>
      <c r="G107">
        <f>IF(Table2022232425262728[[#This Row],[FeeStartDate]] &gt; 44136, (250 * 4), (50 * 4))</f>
        <v>200</v>
      </c>
      <c r="H107">
        <f>IF(Table2022232425262728[[#This Row],[NetSales]] &gt; Table2022232425262728[[#This Row],[Sales Requirement]],1,0)</f>
        <v>1</v>
      </c>
      <c r="I107" t="e">
        <f>_xlfn.IFNA(VLOOKUP(Table2022232425262728[[#This Row],[Location]],[1]!Table3[[Location]:[Conversion]],3,FALSE),0)</f>
        <v>#REF!</v>
      </c>
    </row>
    <row r="108" spans="1:9" hidden="1" x14ac:dyDescent="0.2">
      <c r="A108" t="s">
        <v>9</v>
      </c>
      <c r="B108">
        <v>16945</v>
      </c>
      <c r="C108" t="s">
        <v>196</v>
      </c>
      <c r="D108" t="s">
        <v>198</v>
      </c>
      <c r="E108" s="1">
        <v>43964.375</v>
      </c>
      <c r="F108">
        <v>2587.27</v>
      </c>
      <c r="G108">
        <f>IF(Table2022232425262728[[#This Row],[FeeStartDate]] &gt; 44136, (250 * 4), (50 * 4))</f>
        <v>200</v>
      </c>
      <c r="H108">
        <f>IF(Table2022232425262728[[#This Row],[NetSales]] &gt; Table2022232425262728[[#This Row],[Sales Requirement]],1,0)</f>
        <v>1</v>
      </c>
      <c r="I108" t="e">
        <f>_xlfn.IFNA(VLOOKUP(Table2022232425262728[[#This Row],[Location]],[1]!Table3[[Location]:[Conversion]],3,FALSE),0)</f>
        <v>#REF!</v>
      </c>
    </row>
    <row r="109" spans="1:9" hidden="1" x14ac:dyDescent="0.2">
      <c r="A109" t="s">
        <v>9</v>
      </c>
      <c r="B109">
        <v>16946</v>
      </c>
      <c r="C109" t="s">
        <v>199</v>
      </c>
      <c r="D109" t="s">
        <v>200</v>
      </c>
      <c r="E109" s="1">
        <v>43964.375</v>
      </c>
      <c r="F109">
        <v>2918.75</v>
      </c>
      <c r="G109">
        <f>IF(Table2022232425262728[[#This Row],[FeeStartDate]] &gt; 44136, (250 * 4), (50 * 4))</f>
        <v>200</v>
      </c>
      <c r="H109">
        <f>IF(Table2022232425262728[[#This Row],[NetSales]] &gt; Table2022232425262728[[#This Row],[Sales Requirement]],1,0)</f>
        <v>1</v>
      </c>
      <c r="I109" t="e">
        <f>_xlfn.IFNA(VLOOKUP(Table2022232425262728[[#This Row],[Location]],[1]!Table3[[Location]:[Conversion]],3,FALSE),0)</f>
        <v>#REF!</v>
      </c>
    </row>
    <row r="110" spans="1:9" hidden="1" x14ac:dyDescent="0.2">
      <c r="A110" t="s">
        <v>9</v>
      </c>
      <c r="B110">
        <v>16946</v>
      </c>
      <c r="C110" t="s">
        <v>199</v>
      </c>
      <c r="D110" t="s">
        <v>201</v>
      </c>
      <c r="E110" s="1">
        <v>43964.375</v>
      </c>
      <c r="F110">
        <v>3570.81</v>
      </c>
      <c r="G110">
        <f>IF(Table2022232425262728[[#This Row],[FeeStartDate]] &gt; 44136, (250 * 4), (50 * 4))</f>
        <v>200</v>
      </c>
      <c r="H110">
        <f>IF(Table2022232425262728[[#This Row],[NetSales]] &gt; Table2022232425262728[[#This Row],[Sales Requirement]],1,0)</f>
        <v>1</v>
      </c>
      <c r="I110" t="e">
        <f>_xlfn.IFNA(VLOOKUP(Table2022232425262728[[#This Row],[Location]],[1]!Table3[[Location]:[Conversion]],3,FALSE),0)</f>
        <v>#REF!</v>
      </c>
    </row>
    <row r="111" spans="1:9" hidden="1" x14ac:dyDescent="0.2">
      <c r="A111" t="s">
        <v>9</v>
      </c>
      <c r="B111">
        <v>19785</v>
      </c>
      <c r="C111" t="s">
        <v>202</v>
      </c>
      <c r="D111" t="s">
        <v>203</v>
      </c>
      <c r="E111" s="1">
        <v>44394.083333333336</v>
      </c>
      <c r="F111">
        <v>7027.63</v>
      </c>
      <c r="G111">
        <f>IF(Table2022232425262728[[#This Row],[FeeStartDate]] &gt; 44136, (250 * 4), (50 * 4))</f>
        <v>1000</v>
      </c>
      <c r="H111">
        <f>IF(Table2022232425262728[[#This Row],[NetSales]] &gt; Table2022232425262728[[#This Row],[Sales Requirement]],1,0)</f>
        <v>1</v>
      </c>
      <c r="I111" t="e">
        <f>_xlfn.IFNA(VLOOKUP(Table2022232425262728[[#This Row],[Location]],[1]!Table3[[Location]:[Conversion]],3,FALSE),0)</f>
        <v>#REF!</v>
      </c>
    </row>
    <row r="112" spans="1:9" hidden="1" x14ac:dyDescent="0.2">
      <c r="A112" t="s">
        <v>9</v>
      </c>
      <c r="B112">
        <v>18374</v>
      </c>
      <c r="C112" t="s">
        <v>204</v>
      </c>
      <c r="D112" t="s">
        <v>205</v>
      </c>
      <c r="E112" s="1">
        <v>44141.25</v>
      </c>
      <c r="F112">
        <v>6751.49</v>
      </c>
      <c r="G112">
        <f>IF(Table2022232425262728[[#This Row],[FeeStartDate]] &gt; 44136, (250 * 4), (50 * 4))</f>
        <v>1000</v>
      </c>
      <c r="H112">
        <f>IF(Table2022232425262728[[#This Row],[NetSales]] &gt; Table2022232425262728[[#This Row],[Sales Requirement]],1,0)</f>
        <v>1</v>
      </c>
      <c r="I112" t="e">
        <f>_xlfn.IFNA(VLOOKUP(Table2022232425262728[[#This Row],[Location]],[1]!Table3[[Location]:[Conversion]],3,FALSE),0)</f>
        <v>#REF!</v>
      </c>
    </row>
    <row r="113" spans="1:9" hidden="1" x14ac:dyDescent="0.2">
      <c r="A113" t="s">
        <v>9</v>
      </c>
      <c r="B113">
        <v>18375</v>
      </c>
      <c r="C113" t="s">
        <v>206</v>
      </c>
      <c r="D113" t="s">
        <v>207</v>
      </c>
      <c r="E113" s="1">
        <v>44141.25</v>
      </c>
      <c r="F113">
        <v>11140.89</v>
      </c>
      <c r="G113">
        <f>IF(Table2022232425262728[[#This Row],[FeeStartDate]] &gt; 44136, (250 * 4), (50 * 4))</f>
        <v>1000</v>
      </c>
      <c r="H113">
        <f>IF(Table2022232425262728[[#This Row],[NetSales]] &gt; Table2022232425262728[[#This Row],[Sales Requirement]],1,0)</f>
        <v>1</v>
      </c>
      <c r="I113" t="e">
        <f>_xlfn.IFNA(VLOOKUP(Table2022232425262728[[#This Row],[Location]],[1]!Table3[[Location]:[Conversion]],3,FALSE),0)</f>
        <v>#REF!</v>
      </c>
    </row>
    <row r="114" spans="1:9" hidden="1" x14ac:dyDescent="0.2">
      <c r="A114" t="s">
        <v>9</v>
      </c>
      <c r="B114">
        <v>18124</v>
      </c>
      <c r="C114" t="s">
        <v>208</v>
      </c>
      <c r="D114" t="s">
        <v>209</v>
      </c>
      <c r="E114" s="1">
        <v>44104.375</v>
      </c>
      <c r="F114">
        <v>11017.44</v>
      </c>
      <c r="G114">
        <f>IF(Table2022232425262728[[#This Row],[FeeStartDate]] &gt; 44136, (250 * 4), (50 * 4))</f>
        <v>200</v>
      </c>
      <c r="H114">
        <f>IF(Table2022232425262728[[#This Row],[NetSales]] &gt; Table2022232425262728[[#This Row],[Sales Requirement]],1,0)</f>
        <v>1</v>
      </c>
      <c r="I114" t="e">
        <f>_xlfn.IFNA(VLOOKUP(Table2022232425262728[[#This Row],[Location]],[1]!Table3[[Location]:[Conversion]],3,FALSE),0)</f>
        <v>#REF!</v>
      </c>
    </row>
    <row r="115" spans="1:9" hidden="1" x14ac:dyDescent="0.2">
      <c r="A115" t="s">
        <v>9</v>
      </c>
      <c r="B115">
        <v>18125</v>
      </c>
      <c r="C115" t="s">
        <v>210</v>
      </c>
      <c r="D115" t="s">
        <v>211</v>
      </c>
      <c r="E115" s="1">
        <v>44104.375</v>
      </c>
      <c r="F115">
        <v>8960.06</v>
      </c>
      <c r="G115">
        <f>IF(Table2022232425262728[[#This Row],[FeeStartDate]] &gt; 44136, (250 * 4), (50 * 4))</f>
        <v>200</v>
      </c>
      <c r="H115">
        <f>IF(Table2022232425262728[[#This Row],[NetSales]] &gt; Table2022232425262728[[#This Row],[Sales Requirement]],1,0)</f>
        <v>1</v>
      </c>
      <c r="I115" t="e">
        <f>_xlfn.IFNA(VLOOKUP(Table2022232425262728[[#This Row],[Location]],[1]!Table3[[Location]:[Conversion]],3,FALSE),0)</f>
        <v>#REF!</v>
      </c>
    </row>
    <row r="116" spans="1:9" hidden="1" x14ac:dyDescent="0.2">
      <c r="A116" t="s">
        <v>9</v>
      </c>
      <c r="B116">
        <v>18664</v>
      </c>
      <c r="C116" t="s">
        <v>212</v>
      </c>
      <c r="D116" t="s">
        <v>213</v>
      </c>
      <c r="E116" s="1">
        <v>44203.25</v>
      </c>
      <c r="F116">
        <v>4816.78</v>
      </c>
      <c r="G116">
        <f>IF(Table2022232425262728[[#This Row],[FeeStartDate]] &gt; 44136, (250 * 4), (50 * 4))</f>
        <v>1000</v>
      </c>
      <c r="H116">
        <f>IF(Table2022232425262728[[#This Row],[NetSales]] &gt; Table2022232425262728[[#This Row],[Sales Requirement]],1,0)</f>
        <v>1</v>
      </c>
      <c r="I116" t="e">
        <f>_xlfn.IFNA(VLOOKUP(Table2022232425262728[[#This Row],[Location]],[1]!Table3[[Location]:[Conversion]],3,FALSE),0)</f>
        <v>#REF!</v>
      </c>
    </row>
    <row r="117" spans="1:9" hidden="1" x14ac:dyDescent="0.2">
      <c r="A117" t="s">
        <v>9</v>
      </c>
      <c r="B117">
        <v>18665</v>
      </c>
      <c r="C117" t="s">
        <v>214</v>
      </c>
      <c r="D117" t="s">
        <v>215</v>
      </c>
      <c r="E117" s="1">
        <v>44203.25</v>
      </c>
      <c r="F117">
        <v>7332.44</v>
      </c>
      <c r="G117">
        <f>IF(Table2022232425262728[[#This Row],[FeeStartDate]] &gt; 44136, (250 * 4), (50 * 4))</f>
        <v>1000</v>
      </c>
      <c r="H117">
        <f>IF(Table2022232425262728[[#This Row],[NetSales]] &gt; Table2022232425262728[[#This Row],[Sales Requirement]],1,0)</f>
        <v>1</v>
      </c>
      <c r="I117" t="e">
        <f>_xlfn.IFNA(VLOOKUP(Table2022232425262728[[#This Row],[Location]],[1]!Table3[[Location]:[Conversion]],3,FALSE),0)</f>
        <v>#REF!</v>
      </c>
    </row>
    <row r="118" spans="1:9" hidden="1" x14ac:dyDescent="0.2">
      <c r="A118" t="s">
        <v>9</v>
      </c>
      <c r="B118">
        <v>20444</v>
      </c>
      <c r="C118" t="s">
        <v>216</v>
      </c>
      <c r="D118" t="s">
        <v>217</v>
      </c>
      <c r="E118" s="1">
        <v>44494.791666666664</v>
      </c>
      <c r="F118">
        <v>5067.54</v>
      </c>
      <c r="G118">
        <f>IF(Table2022232425262728[[#This Row],[FeeStartDate]] &gt; 44136, (250 * 4), (50 * 4))</f>
        <v>1000</v>
      </c>
      <c r="H118">
        <f>IF(Table2022232425262728[[#This Row],[NetSales]] &gt; Table2022232425262728[[#This Row],[Sales Requirement]],1,0)</f>
        <v>1</v>
      </c>
      <c r="I118" t="e">
        <f>_xlfn.IFNA(VLOOKUP(Table2022232425262728[[#This Row],[Location]],[1]!Table3[[Location]:[Conversion]],3,FALSE),0)</f>
        <v>#REF!</v>
      </c>
    </row>
    <row r="119" spans="1:9" hidden="1" x14ac:dyDescent="0.2">
      <c r="A119" t="s">
        <v>9</v>
      </c>
      <c r="B119">
        <v>19109</v>
      </c>
      <c r="C119" t="s">
        <v>218</v>
      </c>
      <c r="D119" t="s">
        <v>219</v>
      </c>
      <c r="E119" s="1">
        <v>44288.375</v>
      </c>
      <c r="F119">
        <v>11814.78</v>
      </c>
      <c r="G119">
        <f>IF(Table2022232425262728[[#This Row],[FeeStartDate]] &gt; 44136, (250 * 4), (50 * 4))</f>
        <v>1000</v>
      </c>
      <c r="H119">
        <f>IF(Table2022232425262728[[#This Row],[NetSales]] &gt; Table2022232425262728[[#This Row],[Sales Requirement]],1,0)</f>
        <v>1</v>
      </c>
      <c r="I119" t="e">
        <f>_xlfn.IFNA(VLOOKUP(Table2022232425262728[[#This Row],[Location]],[1]!Table3[[Location]:[Conversion]],3,FALSE),0)</f>
        <v>#REF!</v>
      </c>
    </row>
    <row r="120" spans="1:9" hidden="1" x14ac:dyDescent="0.2">
      <c r="A120" t="s">
        <v>9</v>
      </c>
      <c r="B120">
        <v>19109</v>
      </c>
      <c r="C120" t="s">
        <v>218</v>
      </c>
      <c r="D120" t="s">
        <v>220</v>
      </c>
      <c r="E120" s="1">
        <v>44288.375</v>
      </c>
      <c r="F120">
        <v>9044.42</v>
      </c>
      <c r="G120">
        <f>IF(Table2022232425262728[[#This Row],[FeeStartDate]] &gt; 44136, (250 * 4), (50 * 4))</f>
        <v>1000</v>
      </c>
      <c r="H120">
        <f>IF(Table2022232425262728[[#This Row],[NetSales]] &gt; Table2022232425262728[[#This Row],[Sales Requirement]],1,0)</f>
        <v>1</v>
      </c>
      <c r="I120" t="e">
        <f>_xlfn.IFNA(VLOOKUP(Table2022232425262728[[#This Row],[Location]],[1]!Table3[[Location]:[Conversion]],3,FALSE),0)</f>
        <v>#REF!</v>
      </c>
    </row>
    <row r="121" spans="1:9" hidden="1" x14ac:dyDescent="0.2">
      <c r="A121" t="s">
        <v>9</v>
      </c>
      <c r="B121">
        <v>21934</v>
      </c>
      <c r="C121" t="s">
        <v>221</v>
      </c>
      <c r="D121" t="s">
        <v>222</v>
      </c>
      <c r="E121" s="1">
        <v>44727.5</v>
      </c>
      <c r="F121">
        <v>8149.44</v>
      </c>
      <c r="G121">
        <f>IF(Table2022232425262728[[#This Row],[FeeStartDate]] &gt; 44136, (250 * 4), (50 * 4))</f>
        <v>1000</v>
      </c>
      <c r="H121">
        <f>IF(Table2022232425262728[[#This Row],[NetSales]] &gt; Table2022232425262728[[#This Row],[Sales Requirement]],1,0)</f>
        <v>1</v>
      </c>
      <c r="I121" t="e">
        <f>_xlfn.IFNA(VLOOKUP(Table2022232425262728[[#This Row],[Location]],[1]!Table3[[Location]:[Conversion]],3,FALSE),0)</f>
        <v>#REF!</v>
      </c>
    </row>
    <row r="122" spans="1:9" hidden="1" x14ac:dyDescent="0.2">
      <c r="A122" t="s">
        <v>9</v>
      </c>
      <c r="B122">
        <v>20128</v>
      </c>
      <c r="C122" t="s">
        <v>223</v>
      </c>
      <c r="D122" t="s">
        <v>224</v>
      </c>
      <c r="E122" s="1">
        <v>44447.5</v>
      </c>
      <c r="F122">
        <v>5989.6</v>
      </c>
      <c r="G122">
        <f>IF(Table2022232425262728[[#This Row],[FeeStartDate]] &gt; 44136, (250 * 4), (50 * 4))</f>
        <v>1000</v>
      </c>
      <c r="H122">
        <f>IF(Table2022232425262728[[#This Row],[NetSales]] &gt; Table2022232425262728[[#This Row],[Sales Requirement]],1,0)</f>
        <v>1</v>
      </c>
      <c r="I122" t="e">
        <f>_xlfn.IFNA(VLOOKUP(Table2022232425262728[[#This Row],[Location]],[1]!Table3[[Location]:[Conversion]],3,FALSE),0)</f>
        <v>#REF!</v>
      </c>
    </row>
    <row r="123" spans="1:9" hidden="1" x14ac:dyDescent="0.2">
      <c r="A123" t="s">
        <v>9</v>
      </c>
      <c r="B123">
        <v>20128</v>
      </c>
      <c r="C123" t="s">
        <v>223</v>
      </c>
      <c r="D123" t="s">
        <v>225</v>
      </c>
      <c r="E123" s="1">
        <v>44447.5</v>
      </c>
      <c r="F123">
        <v>10280.950000000001</v>
      </c>
      <c r="G123">
        <f>IF(Table2022232425262728[[#This Row],[FeeStartDate]] &gt; 44136, (250 * 4), (50 * 4))</f>
        <v>1000</v>
      </c>
      <c r="H123">
        <f>IF(Table2022232425262728[[#This Row],[NetSales]] &gt; Table2022232425262728[[#This Row],[Sales Requirement]],1,0)</f>
        <v>1</v>
      </c>
      <c r="I123" t="e">
        <f>_xlfn.IFNA(VLOOKUP(Table2022232425262728[[#This Row],[Location]],[1]!Table3[[Location]:[Conversion]],3,FALSE),0)</f>
        <v>#REF!</v>
      </c>
    </row>
    <row r="124" spans="1:9" hidden="1" x14ac:dyDescent="0.2">
      <c r="A124" t="s">
        <v>9</v>
      </c>
      <c r="B124">
        <v>19164</v>
      </c>
      <c r="C124" t="s">
        <v>226</v>
      </c>
      <c r="D124" t="s">
        <v>227</v>
      </c>
      <c r="E124" s="1">
        <v>44293.375</v>
      </c>
      <c r="F124">
        <v>9008.2199999999993</v>
      </c>
      <c r="G124">
        <f>IF(Table2022232425262728[[#This Row],[FeeStartDate]] &gt; 44136, (250 * 4), (50 * 4))</f>
        <v>1000</v>
      </c>
      <c r="H124">
        <f>IF(Table2022232425262728[[#This Row],[NetSales]] &gt; Table2022232425262728[[#This Row],[Sales Requirement]],1,0)</f>
        <v>1</v>
      </c>
      <c r="I124" t="e">
        <f>_xlfn.IFNA(VLOOKUP(Table2022232425262728[[#This Row],[Location]],[1]!Table3[[Location]:[Conversion]],3,FALSE),0)</f>
        <v>#REF!</v>
      </c>
    </row>
    <row r="125" spans="1:9" hidden="1" x14ac:dyDescent="0.2">
      <c r="A125" t="s">
        <v>9</v>
      </c>
      <c r="B125">
        <v>18120</v>
      </c>
      <c r="C125" t="s">
        <v>228</v>
      </c>
      <c r="D125" t="s">
        <v>229</v>
      </c>
      <c r="E125" s="1">
        <v>44104.958333333336</v>
      </c>
      <c r="F125">
        <v>12838.05</v>
      </c>
      <c r="G125">
        <f>IF(Table2022232425262728[[#This Row],[FeeStartDate]] &gt; 44136, (250 * 4), (50 * 4))</f>
        <v>200</v>
      </c>
      <c r="H125">
        <f>IF(Table2022232425262728[[#This Row],[NetSales]] &gt; Table2022232425262728[[#This Row],[Sales Requirement]],1,0)</f>
        <v>1</v>
      </c>
      <c r="I125" t="e">
        <f>_xlfn.IFNA(VLOOKUP(Table2022232425262728[[#This Row],[Location]],[1]!Table3[[Location]:[Conversion]],3,FALSE),0)</f>
        <v>#REF!</v>
      </c>
    </row>
    <row r="126" spans="1:9" hidden="1" x14ac:dyDescent="0.2">
      <c r="A126" t="s">
        <v>9</v>
      </c>
      <c r="B126">
        <v>18120</v>
      </c>
      <c r="C126" t="s">
        <v>228</v>
      </c>
      <c r="D126" t="s">
        <v>230</v>
      </c>
      <c r="E126" s="1">
        <v>44104.958333333336</v>
      </c>
      <c r="F126">
        <v>12175.19</v>
      </c>
      <c r="G126">
        <f>IF(Table2022232425262728[[#This Row],[FeeStartDate]] &gt; 44136, (250 * 4), (50 * 4))</f>
        <v>200</v>
      </c>
      <c r="H126">
        <f>IF(Table2022232425262728[[#This Row],[NetSales]] &gt; Table2022232425262728[[#This Row],[Sales Requirement]],1,0)</f>
        <v>1</v>
      </c>
      <c r="I126" t="e">
        <f>_xlfn.IFNA(VLOOKUP(Table2022232425262728[[#This Row],[Location]],[1]!Table3[[Location]:[Conversion]],3,FALSE),0)</f>
        <v>#REF!</v>
      </c>
    </row>
    <row r="127" spans="1:9" hidden="1" x14ac:dyDescent="0.2">
      <c r="A127" t="s">
        <v>9</v>
      </c>
      <c r="B127">
        <v>18285</v>
      </c>
      <c r="C127" t="s">
        <v>231</v>
      </c>
      <c r="D127" t="s">
        <v>232</v>
      </c>
      <c r="E127" s="1">
        <v>44125.5</v>
      </c>
      <c r="F127">
        <v>4377.58</v>
      </c>
      <c r="G127">
        <f>IF(Table2022232425262728[[#This Row],[FeeStartDate]] &gt; 44136, (250 * 4), (50 * 4))</f>
        <v>200</v>
      </c>
      <c r="H127">
        <f>IF(Table2022232425262728[[#This Row],[NetSales]] &gt; Table2022232425262728[[#This Row],[Sales Requirement]],1,0)</f>
        <v>1</v>
      </c>
      <c r="I127" t="e">
        <f>_xlfn.IFNA(VLOOKUP(Table2022232425262728[[#This Row],[Location]],[1]!Table3[[Location]:[Conversion]],3,FALSE),0)</f>
        <v>#REF!</v>
      </c>
    </row>
    <row r="128" spans="1:9" hidden="1" x14ac:dyDescent="0.2">
      <c r="A128" t="s">
        <v>9</v>
      </c>
      <c r="B128">
        <v>17443</v>
      </c>
      <c r="C128" t="s">
        <v>233</v>
      </c>
      <c r="D128" t="s">
        <v>234</v>
      </c>
      <c r="E128" s="1">
        <v>44014.666666666664</v>
      </c>
      <c r="F128">
        <v>0</v>
      </c>
      <c r="G128">
        <f>IF(Table2022232425262728[[#This Row],[FeeStartDate]] &gt; 44136, (250 * 4), (50 * 4))</f>
        <v>200</v>
      </c>
      <c r="H128">
        <f>IF(Table2022232425262728[[#This Row],[NetSales]] &gt; Table2022232425262728[[#This Row],[Sales Requirement]],1,0)</f>
        <v>0</v>
      </c>
      <c r="I128" t="e">
        <f>_xlfn.IFNA(VLOOKUP(Table2022232425262728[[#This Row],[Location]],[1]!Table3[[Location]:[Conversion]],3,FALSE),0)</f>
        <v>#REF!</v>
      </c>
    </row>
    <row r="129" spans="1:9" hidden="1" x14ac:dyDescent="0.2">
      <c r="A129" t="s">
        <v>9</v>
      </c>
      <c r="B129">
        <v>17955</v>
      </c>
      <c r="C129" t="s">
        <v>235</v>
      </c>
      <c r="D129" t="s">
        <v>236</v>
      </c>
      <c r="E129" s="1">
        <v>44083.666666666664</v>
      </c>
      <c r="F129">
        <v>549.96</v>
      </c>
      <c r="G129">
        <f>IF(Table2022232425262728[[#This Row],[FeeStartDate]] &gt; 44136, (250 * 4), (50 * 4))</f>
        <v>200</v>
      </c>
      <c r="H129">
        <f>IF(Table2022232425262728[[#This Row],[NetSales]] &gt; Table2022232425262728[[#This Row],[Sales Requirement]],1,0)</f>
        <v>1</v>
      </c>
      <c r="I129" t="e">
        <f>_xlfn.IFNA(VLOOKUP(Table2022232425262728[[#This Row],[Location]],[1]!Table3[[Location]:[Conversion]],3,FALSE),0)</f>
        <v>#REF!</v>
      </c>
    </row>
    <row r="130" spans="1:9" hidden="1" x14ac:dyDescent="0.2">
      <c r="A130" t="s">
        <v>9</v>
      </c>
      <c r="B130">
        <v>18667</v>
      </c>
      <c r="C130" t="s">
        <v>237</v>
      </c>
      <c r="D130" t="s">
        <v>238</v>
      </c>
      <c r="E130" s="1">
        <v>44187.916666666664</v>
      </c>
      <c r="F130">
        <v>2571.7600000000002</v>
      </c>
      <c r="G130">
        <f>IF(Table2022232425262728[[#This Row],[FeeStartDate]] &gt; 44136, (250 * 4), (50 * 4))</f>
        <v>1000</v>
      </c>
      <c r="H130">
        <f>IF(Table2022232425262728[[#This Row],[NetSales]] &gt; Table2022232425262728[[#This Row],[Sales Requirement]],1,0)</f>
        <v>1</v>
      </c>
      <c r="I130" t="e">
        <f>_xlfn.IFNA(VLOOKUP(Table2022232425262728[[#This Row],[Location]],[1]!Table3[[Location]:[Conversion]],3,FALSE),0)</f>
        <v>#REF!</v>
      </c>
    </row>
    <row r="131" spans="1:9" hidden="1" x14ac:dyDescent="0.2">
      <c r="A131" t="s">
        <v>9</v>
      </c>
      <c r="B131">
        <v>22449</v>
      </c>
      <c r="C131" t="s">
        <v>239</v>
      </c>
      <c r="D131" t="s">
        <v>240</v>
      </c>
      <c r="E131" s="1">
        <v>44823.791666666664</v>
      </c>
      <c r="F131">
        <v>1221.0899999999999</v>
      </c>
      <c r="G131">
        <f>IF(Table2022232425262728[[#This Row],[FeeStartDate]] &gt; 44136, (250 * 4), (50 * 4))</f>
        <v>1000</v>
      </c>
      <c r="H131">
        <f>IF(Table2022232425262728[[#This Row],[NetSales]] &gt; Table2022232425262728[[#This Row],[Sales Requirement]],1,0)</f>
        <v>1</v>
      </c>
      <c r="I131" t="e">
        <f>_xlfn.IFNA(VLOOKUP(Table2022232425262728[[#This Row],[Location]],[1]!Table3[[Location]:[Conversion]],3,FALSE),0)</f>
        <v>#REF!</v>
      </c>
    </row>
    <row r="132" spans="1:9" hidden="1" x14ac:dyDescent="0.2">
      <c r="A132" t="s">
        <v>9</v>
      </c>
      <c r="B132">
        <v>16934</v>
      </c>
      <c r="C132" t="s">
        <v>241</v>
      </c>
      <c r="D132" t="s">
        <v>242</v>
      </c>
      <c r="E132" s="1">
        <v>43959.375</v>
      </c>
      <c r="F132">
        <v>4541.21</v>
      </c>
      <c r="G132">
        <f>IF(Table2022232425262728[[#This Row],[FeeStartDate]] &gt; 44136, (250 * 4), (50 * 4))</f>
        <v>200</v>
      </c>
      <c r="H132">
        <f>IF(Table2022232425262728[[#This Row],[NetSales]] &gt; Table2022232425262728[[#This Row],[Sales Requirement]],1,0)</f>
        <v>1</v>
      </c>
      <c r="I132" t="e">
        <f>_xlfn.IFNA(VLOOKUP(Table2022232425262728[[#This Row],[Location]],[1]!Table3[[Location]:[Conversion]],3,FALSE),0)</f>
        <v>#REF!</v>
      </c>
    </row>
    <row r="133" spans="1:9" hidden="1" x14ac:dyDescent="0.2">
      <c r="A133" t="s">
        <v>9</v>
      </c>
      <c r="B133">
        <v>18016</v>
      </c>
      <c r="C133" t="s">
        <v>243</v>
      </c>
      <c r="D133" t="s">
        <v>244</v>
      </c>
      <c r="E133" s="1">
        <v>44090.083333333336</v>
      </c>
      <c r="F133">
        <v>232.1</v>
      </c>
      <c r="G133">
        <f>IF(Table2022232425262728[[#This Row],[FeeStartDate]] &gt; 44136, (250 * 4), (50 * 4))</f>
        <v>200</v>
      </c>
      <c r="H133">
        <f>IF(Table2022232425262728[[#This Row],[NetSales]] &gt; Table2022232425262728[[#This Row],[Sales Requirement]],1,0)</f>
        <v>1</v>
      </c>
      <c r="I133" t="e">
        <f>_xlfn.IFNA(VLOOKUP(Table2022232425262728[[#This Row],[Location]],[1]!Table3[[Location]:[Conversion]],3,FALSE),0)</f>
        <v>#REF!</v>
      </c>
    </row>
    <row r="134" spans="1:9" hidden="1" x14ac:dyDescent="0.2">
      <c r="A134" t="s">
        <v>9</v>
      </c>
      <c r="B134">
        <v>17962</v>
      </c>
      <c r="C134" t="s">
        <v>245</v>
      </c>
      <c r="D134" t="s">
        <v>246</v>
      </c>
      <c r="E134" s="1">
        <v>44082.791666666664</v>
      </c>
      <c r="F134">
        <v>7197.85</v>
      </c>
      <c r="G134">
        <f>IF(Table2022232425262728[[#This Row],[FeeStartDate]] &gt; 44136, (250 * 4), (50 * 4))</f>
        <v>200</v>
      </c>
      <c r="H134">
        <f>IF(Table2022232425262728[[#This Row],[NetSales]] &gt; Table2022232425262728[[#This Row],[Sales Requirement]],1,0)</f>
        <v>1</v>
      </c>
      <c r="I134" t="e">
        <f>_xlfn.IFNA(VLOOKUP(Table2022232425262728[[#This Row],[Location]],[1]!Table3[[Location]:[Conversion]],3,FALSE),0)</f>
        <v>#REF!</v>
      </c>
    </row>
    <row r="135" spans="1:9" hidden="1" x14ac:dyDescent="0.2">
      <c r="A135" t="s">
        <v>9</v>
      </c>
      <c r="B135">
        <v>17599</v>
      </c>
      <c r="C135" t="s">
        <v>247</v>
      </c>
      <c r="D135" t="s">
        <v>248</v>
      </c>
      <c r="E135" s="1">
        <v>44034.083333333336</v>
      </c>
      <c r="F135">
        <v>4346.66</v>
      </c>
      <c r="G135">
        <f>IF(Table2022232425262728[[#This Row],[FeeStartDate]] &gt; 44136, (250 * 4), (50 * 4))</f>
        <v>200</v>
      </c>
      <c r="H135">
        <f>IF(Table2022232425262728[[#This Row],[NetSales]] &gt; Table2022232425262728[[#This Row],[Sales Requirement]],1,0)</f>
        <v>1</v>
      </c>
      <c r="I135" t="e">
        <f>_xlfn.IFNA(VLOOKUP(Table2022232425262728[[#This Row],[Location]],[1]!Table3[[Location]:[Conversion]],3,FALSE),0)</f>
        <v>#REF!</v>
      </c>
    </row>
    <row r="136" spans="1:9" hidden="1" x14ac:dyDescent="0.2">
      <c r="A136" t="s">
        <v>9</v>
      </c>
      <c r="B136">
        <v>17549</v>
      </c>
      <c r="C136" t="s">
        <v>249</v>
      </c>
      <c r="D136" t="s">
        <v>250</v>
      </c>
      <c r="E136" s="1">
        <v>44026.083333333336</v>
      </c>
      <c r="F136">
        <v>5450.03</v>
      </c>
      <c r="G136">
        <f>IF(Table2022232425262728[[#This Row],[FeeStartDate]] &gt; 44136, (250 * 4), (50 * 4))</f>
        <v>200</v>
      </c>
      <c r="H136">
        <f>IF(Table2022232425262728[[#This Row],[NetSales]] &gt; Table2022232425262728[[#This Row],[Sales Requirement]],1,0)</f>
        <v>1</v>
      </c>
      <c r="I136" t="e">
        <f>_xlfn.IFNA(VLOOKUP(Table2022232425262728[[#This Row],[Location]],[1]!Table3[[Location]:[Conversion]],3,FALSE),0)</f>
        <v>#REF!</v>
      </c>
    </row>
    <row r="137" spans="1:9" hidden="1" x14ac:dyDescent="0.2">
      <c r="A137" t="s">
        <v>9</v>
      </c>
      <c r="B137">
        <v>18014</v>
      </c>
      <c r="C137" t="s">
        <v>251</v>
      </c>
      <c r="D137" t="s">
        <v>252</v>
      </c>
      <c r="E137" s="1">
        <v>44089.5</v>
      </c>
      <c r="F137">
        <v>2514.9499999999998</v>
      </c>
      <c r="G137">
        <f>IF(Table2022232425262728[[#This Row],[FeeStartDate]] &gt; 44136, (250 * 4), (50 * 4))</f>
        <v>200</v>
      </c>
      <c r="H137">
        <f>IF(Table2022232425262728[[#This Row],[NetSales]] &gt; Table2022232425262728[[#This Row],[Sales Requirement]],1,0)</f>
        <v>1</v>
      </c>
      <c r="I137" t="e">
        <f>_xlfn.IFNA(VLOOKUP(Table2022232425262728[[#This Row],[Location]],[1]!Table3[[Location]:[Conversion]],3,FALSE),0)</f>
        <v>#REF!</v>
      </c>
    </row>
    <row r="138" spans="1:9" hidden="1" x14ac:dyDescent="0.2">
      <c r="A138" t="s">
        <v>9</v>
      </c>
      <c r="B138">
        <v>16912</v>
      </c>
      <c r="C138" t="s">
        <v>253</v>
      </c>
      <c r="D138" t="s">
        <v>254</v>
      </c>
      <c r="E138" s="1">
        <v>43949.5</v>
      </c>
      <c r="F138">
        <v>719.56</v>
      </c>
      <c r="G138">
        <f>IF(Table2022232425262728[[#This Row],[FeeStartDate]] &gt; 44136, (250 * 4), (50 * 4))</f>
        <v>200</v>
      </c>
      <c r="H138">
        <f>IF(Table2022232425262728[[#This Row],[NetSales]] &gt; Table2022232425262728[[#This Row],[Sales Requirement]],1,0)</f>
        <v>1</v>
      </c>
      <c r="I138" t="e">
        <f>_xlfn.IFNA(VLOOKUP(Table2022232425262728[[#This Row],[Location]],[1]!Table3[[Location]:[Conversion]],3,FALSE),0)</f>
        <v>#REF!</v>
      </c>
    </row>
    <row r="139" spans="1:9" hidden="1" x14ac:dyDescent="0.2">
      <c r="A139" t="s">
        <v>9</v>
      </c>
      <c r="B139">
        <v>21056</v>
      </c>
      <c r="C139" t="s">
        <v>255</v>
      </c>
      <c r="D139" t="s">
        <v>256</v>
      </c>
      <c r="E139" s="1">
        <v>44607.583333333336</v>
      </c>
      <c r="F139">
        <v>1310.6500000000001</v>
      </c>
      <c r="G139">
        <f>IF(Table2022232425262728[[#This Row],[FeeStartDate]] &gt; 44136, (250 * 4), (50 * 4))</f>
        <v>1000</v>
      </c>
      <c r="H139">
        <f>IF(Table2022232425262728[[#This Row],[NetSales]] &gt; Table2022232425262728[[#This Row],[Sales Requirement]],1,0)</f>
        <v>1</v>
      </c>
      <c r="I139" t="e">
        <f>_xlfn.IFNA(VLOOKUP(Table2022232425262728[[#This Row],[Location]],[1]!Table3[[Location]:[Conversion]],3,FALSE),0)</f>
        <v>#REF!</v>
      </c>
    </row>
    <row r="140" spans="1:9" hidden="1" x14ac:dyDescent="0.2">
      <c r="A140" t="s">
        <v>9</v>
      </c>
      <c r="B140">
        <v>18442</v>
      </c>
      <c r="C140" t="s">
        <v>257</v>
      </c>
      <c r="D140" t="s">
        <v>258</v>
      </c>
      <c r="E140" s="1">
        <v>44145</v>
      </c>
      <c r="F140">
        <v>1213.52</v>
      </c>
      <c r="G140">
        <f>IF(Table2022232425262728[[#This Row],[FeeStartDate]] &gt; 44136, (250 * 4), (50 * 4))</f>
        <v>1000</v>
      </c>
      <c r="H140">
        <f>IF(Table2022232425262728[[#This Row],[NetSales]] &gt; Table2022232425262728[[#This Row],[Sales Requirement]],1,0)</f>
        <v>1</v>
      </c>
      <c r="I140" t="e">
        <f>_xlfn.IFNA(VLOOKUP(Table2022232425262728[[#This Row],[Location]],[1]!Table3[[Location]:[Conversion]],3,FALSE),0)</f>
        <v>#REF!</v>
      </c>
    </row>
    <row r="141" spans="1:9" hidden="1" x14ac:dyDescent="0.2">
      <c r="A141" t="s">
        <v>9</v>
      </c>
      <c r="B141">
        <v>18442</v>
      </c>
      <c r="C141" t="s">
        <v>257</v>
      </c>
      <c r="D141" t="s">
        <v>259</v>
      </c>
      <c r="E141" s="1">
        <v>44145</v>
      </c>
      <c r="F141">
        <v>1724.2</v>
      </c>
      <c r="G141">
        <f>IF(Table2022232425262728[[#This Row],[FeeStartDate]] &gt; 44136, (250 * 4), (50 * 4))</f>
        <v>1000</v>
      </c>
      <c r="H141">
        <f>IF(Table2022232425262728[[#This Row],[NetSales]] &gt; Table2022232425262728[[#This Row],[Sales Requirement]],1,0)</f>
        <v>1</v>
      </c>
      <c r="I141" t="e">
        <f>_xlfn.IFNA(VLOOKUP(Table2022232425262728[[#This Row],[Location]],[1]!Table3[[Location]:[Conversion]],3,FALSE),0)</f>
        <v>#REF!</v>
      </c>
    </row>
    <row r="142" spans="1:9" hidden="1" x14ac:dyDescent="0.2">
      <c r="A142" t="s">
        <v>9</v>
      </c>
      <c r="B142">
        <v>20584</v>
      </c>
      <c r="C142" t="s">
        <v>260</v>
      </c>
      <c r="D142" t="s">
        <v>261</v>
      </c>
      <c r="E142" s="1">
        <v>44517.916666666664</v>
      </c>
      <c r="F142">
        <v>2854.35</v>
      </c>
      <c r="G142">
        <f>IF(Table2022232425262728[[#This Row],[FeeStartDate]] &gt; 44136, (250 * 4), (50 * 4))</f>
        <v>1000</v>
      </c>
      <c r="H142">
        <f>IF(Table2022232425262728[[#This Row],[NetSales]] &gt; Table2022232425262728[[#This Row],[Sales Requirement]],1,0)</f>
        <v>1</v>
      </c>
      <c r="I142" t="e">
        <f>_xlfn.IFNA(VLOOKUP(Table2022232425262728[[#This Row],[Location]],[1]!Table3[[Location]:[Conversion]],3,FALSE),0)</f>
        <v>#REF!</v>
      </c>
    </row>
    <row r="143" spans="1:9" hidden="1" x14ac:dyDescent="0.2">
      <c r="A143" t="s">
        <v>9</v>
      </c>
      <c r="B143">
        <v>19966</v>
      </c>
      <c r="C143" t="s">
        <v>262</v>
      </c>
      <c r="D143" t="s">
        <v>263</v>
      </c>
      <c r="E143" s="1">
        <v>44419.5</v>
      </c>
      <c r="F143">
        <v>1211.1300000000001</v>
      </c>
      <c r="G143">
        <f>IF(Table2022232425262728[[#This Row],[FeeStartDate]] &gt; 44136, (250 * 4), (50 * 4))</f>
        <v>1000</v>
      </c>
      <c r="H143">
        <f>IF(Table2022232425262728[[#This Row],[NetSales]] &gt; Table2022232425262728[[#This Row],[Sales Requirement]],1,0)</f>
        <v>1</v>
      </c>
      <c r="I143" t="e">
        <f>_xlfn.IFNA(VLOOKUP(Table2022232425262728[[#This Row],[Location]],[1]!Table3[[Location]:[Conversion]],3,FALSE),0)</f>
        <v>#REF!</v>
      </c>
    </row>
    <row r="144" spans="1:9" hidden="1" x14ac:dyDescent="0.2">
      <c r="A144" t="s">
        <v>9</v>
      </c>
      <c r="B144">
        <v>16874</v>
      </c>
      <c r="C144" t="s">
        <v>264</v>
      </c>
      <c r="D144" t="s">
        <v>265</v>
      </c>
      <c r="E144" s="1">
        <v>43937.791666666664</v>
      </c>
      <c r="F144">
        <v>2685.59</v>
      </c>
      <c r="G144">
        <f>IF(Table2022232425262728[[#This Row],[FeeStartDate]] &gt; 44136, (250 * 4), (50 * 4))</f>
        <v>200</v>
      </c>
      <c r="H144">
        <f>IF(Table2022232425262728[[#This Row],[NetSales]] &gt; Table2022232425262728[[#This Row],[Sales Requirement]],1,0)</f>
        <v>1</v>
      </c>
      <c r="I144" t="e">
        <f>_xlfn.IFNA(VLOOKUP(Table2022232425262728[[#This Row],[Location]],[1]!Table3[[Location]:[Conversion]],3,FALSE),0)</f>
        <v>#REF!</v>
      </c>
    </row>
    <row r="145" spans="1:9" hidden="1" x14ac:dyDescent="0.2">
      <c r="A145" t="s">
        <v>9</v>
      </c>
      <c r="B145">
        <v>18617</v>
      </c>
      <c r="C145" t="s">
        <v>266</v>
      </c>
      <c r="D145" t="s">
        <v>267</v>
      </c>
      <c r="E145" s="1">
        <v>44182.583333333336</v>
      </c>
      <c r="F145">
        <v>1266.1500000000001</v>
      </c>
      <c r="G145">
        <f>IF(Table2022232425262728[[#This Row],[FeeStartDate]] &gt; 44136, (250 * 4), (50 * 4))</f>
        <v>1000</v>
      </c>
      <c r="H145">
        <f>IF(Table2022232425262728[[#This Row],[NetSales]] &gt; Table2022232425262728[[#This Row],[Sales Requirement]],1,0)</f>
        <v>1</v>
      </c>
      <c r="I145" t="e">
        <f>_xlfn.IFNA(VLOOKUP(Table2022232425262728[[#This Row],[Location]],[1]!Table3[[Location]:[Conversion]],3,FALSE),0)</f>
        <v>#REF!</v>
      </c>
    </row>
    <row r="146" spans="1:9" hidden="1" x14ac:dyDescent="0.2">
      <c r="A146" t="s">
        <v>9</v>
      </c>
      <c r="B146">
        <v>18143</v>
      </c>
      <c r="C146" t="s">
        <v>268</v>
      </c>
      <c r="D146" t="s">
        <v>269</v>
      </c>
      <c r="E146" s="1">
        <v>44105.5</v>
      </c>
      <c r="F146">
        <v>2255.64</v>
      </c>
      <c r="G146">
        <f>IF(Table2022232425262728[[#This Row],[FeeStartDate]] &gt; 44136, (250 * 4), (50 * 4))</f>
        <v>200</v>
      </c>
      <c r="H146">
        <f>IF(Table2022232425262728[[#This Row],[NetSales]] &gt; Table2022232425262728[[#This Row],[Sales Requirement]],1,0)</f>
        <v>1</v>
      </c>
      <c r="I146" t="e">
        <f>_xlfn.IFNA(VLOOKUP(Table2022232425262728[[#This Row],[Location]],[1]!Table3[[Location]:[Conversion]],3,FALSE),0)</f>
        <v>#REF!</v>
      </c>
    </row>
    <row r="147" spans="1:9" hidden="1" x14ac:dyDescent="0.2">
      <c r="A147" t="s">
        <v>9</v>
      </c>
      <c r="B147">
        <v>17818</v>
      </c>
      <c r="C147" t="s">
        <v>270</v>
      </c>
      <c r="D147" t="s">
        <v>271</v>
      </c>
      <c r="E147" s="1">
        <v>44064.5</v>
      </c>
      <c r="F147">
        <v>1108.28</v>
      </c>
      <c r="G147">
        <f>IF(Table2022232425262728[[#This Row],[FeeStartDate]] &gt; 44136, (250 * 4), (50 * 4))</f>
        <v>200</v>
      </c>
      <c r="H147">
        <f>IF(Table2022232425262728[[#This Row],[NetSales]] &gt; Table2022232425262728[[#This Row],[Sales Requirement]],1,0)</f>
        <v>1</v>
      </c>
      <c r="I147" t="e">
        <f>_xlfn.IFNA(VLOOKUP(Table2022232425262728[[#This Row],[Location]],[1]!Table3[[Location]:[Conversion]],3,FALSE),0)</f>
        <v>#REF!</v>
      </c>
    </row>
    <row r="148" spans="1:9" hidden="1" x14ac:dyDescent="0.2">
      <c r="A148" t="s">
        <v>9</v>
      </c>
      <c r="B148">
        <v>18620</v>
      </c>
      <c r="C148" t="s">
        <v>272</v>
      </c>
      <c r="D148" t="s">
        <v>273</v>
      </c>
      <c r="E148" s="1">
        <v>44182.75</v>
      </c>
      <c r="F148">
        <v>935.98</v>
      </c>
      <c r="G148">
        <f>IF(Table2022232425262728[[#This Row],[FeeStartDate]] &gt; 44136, (250 * 4), (50 * 4))</f>
        <v>1000</v>
      </c>
      <c r="H148">
        <f>IF(Table2022232425262728[[#This Row],[NetSales]] &gt; Table2022232425262728[[#This Row],[Sales Requirement]],1,0)</f>
        <v>0</v>
      </c>
      <c r="I148" t="e">
        <f>_xlfn.IFNA(VLOOKUP(Table2022232425262728[[#This Row],[Location]],[1]!Table3[[Location]:[Conversion]],3,FALSE),0)</f>
        <v>#REF!</v>
      </c>
    </row>
    <row r="149" spans="1:9" hidden="1" x14ac:dyDescent="0.2">
      <c r="A149" t="s">
        <v>9</v>
      </c>
      <c r="B149">
        <v>18269</v>
      </c>
      <c r="C149" t="s">
        <v>274</v>
      </c>
      <c r="D149" t="s">
        <v>275</v>
      </c>
      <c r="E149" s="1">
        <v>44125.083333333336</v>
      </c>
      <c r="F149">
        <v>2095.4899999999998</v>
      </c>
      <c r="G149">
        <f>IF(Table2022232425262728[[#This Row],[FeeStartDate]] &gt; 44136, (250 * 4), (50 * 4))</f>
        <v>200</v>
      </c>
      <c r="H149">
        <f>IF(Table2022232425262728[[#This Row],[NetSales]] &gt; Table2022232425262728[[#This Row],[Sales Requirement]],1,0)</f>
        <v>1</v>
      </c>
      <c r="I149" t="e">
        <f>_xlfn.IFNA(VLOOKUP(Table2022232425262728[[#This Row],[Location]],[1]!Table3[[Location]:[Conversion]],3,FALSE),0)</f>
        <v>#REF!</v>
      </c>
    </row>
    <row r="150" spans="1:9" hidden="1" x14ac:dyDescent="0.2">
      <c r="A150" t="s">
        <v>9</v>
      </c>
      <c r="B150">
        <v>17232</v>
      </c>
      <c r="C150" t="s">
        <v>276</v>
      </c>
      <c r="D150" t="s">
        <v>277</v>
      </c>
      <c r="E150" s="1">
        <v>43992.666666666664</v>
      </c>
      <c r="F150">
        <v>1703.92</v>
      </c>
      <c r="G150">
        <f>IF(Table2022232425262728[[#This Row],[FeeStartDate]] &gt; 44136, (250 * 4), (50 * 4))</f>
        <v>200</v>
      </c>
      <c r="H150">
        <f>IF(Table2022232425262728[[#This Row],[NetSales]] &gt; Table2022232425262728[[#This Row],[Sales Requirement]],1,0)</f>
        <v>1</v>
      </c>
      <c r="I150" t="e">
        <f>_xlfn.IFNA(VLOOKUP(Table2022232425262728[[#This Row],[Location]],[1]!Table3[[Location]:[Conversion]],3,FALSE),0)</f>
        <v>#REF!</v>
      </c>
    </row>
    <row r="151" spans="1:9" hidden="1" x14ac:dyDescent="0.2">
      <c r="A151" t="s">
        <v>9</v>
      </c>
      <c r="B151">
        <v>18177</v>
      </c>
      <c r="C151" t="s">
        <v>278</v>
      </c>
      <c r="D151" t="s">
        <v>279</v>
      </c>
      <c r="E151" s="1">
        <v>44110.5</v>
      </c>
      <c r="F151">
        <v>436.08</v>
      </c>
      <c r="G151">
        <f>IF(Table2022232425262728[[#This Row],[FeeStartDate]] &gt; 44136, (250 * 4), (50 * 4))</f>
        <v>200</v>
      </c>
      <c r="H151">
        <f>IF(Table2022232425262728[[#This Row],[NetSales]] &gt; Table2022232425262728[[#This Row],[Sales Requirement]],1,0)</f>
        <v>1</v>
      </c>
      <c r="I151" t="e">
        <f>_xlfn.IFNA(VLOOKUP(Table2022232425262728[[#This Row],[Location]],[1]!Table3[[Location]:[Conversion]],3,FALSE),0)</f>
        <v>#REF!</v>
      </c>
    </row>
    <row r="152" spans="1:9" hidden="1" x14ac:dyDescent="0.2">
      <c r="A152" t="s">
        <v>9</v>
      </c>
      <c r="B152">
        <v>20079</v>
      </c>
      <c r="C152" t="s">
        <v>280</v>
      </c>
      <c r="D152" t="s">
        <v>281</v>
      </c>
      <c r="E152" s="1">
        <v>44441.791666666664</v>
      </c>
      <c r="F152">
        <v>28.13</v>
      </c>
      <c r="G152">
        <f>IF(Table2022232425262728[[#This Row],[FeeStartDate]] &gt; 44136, (250 * 4), (50 * 4))</f>
        <v>1000</v>
      </c>
      <c r="H152">
        <f>IF(Table2022232425262728[[#This Row],[NetSales]] &gt; Table2022232425262728[[#This Row],[Sales Requirement]],1,0)</f>
        <v>0</v>
      </c>
      <c r="I152" t="e">
        <f>_xlfn.IFNA(VLOOKUP(Table2022232425262728[[#This Row],[Location]],[1]!Table3[[Location]:[Conversion]],3,FALSE),0)</f>
        <v>#REF!</v>
      </c>
    </row>
    <row r="153" spans="1:9" hidden="1" x14ac:dyDescent="0.2">
      <c r="A153" t="s">
        <v>9</v>
      </c>
      <c r="B153">
        <v>18019</v>
      </c>
      <c r="C153" t="s">
        <v>282</v>
      </c>
      <c r="D153" t="s">
        <v>283</v>
      </c>
      <c r="E153" s="1">
        <v>44089.5</v>
      </c>
      <c r="F153">
        <v>698.98</v>
      </c>
      <c r="G153">
        <f>IF(Table2022232425262728[[#This Row],[FeeStartDate]] &gt; 44136, (250 * 4), (50 * 4))</f>
        <v>200</v>
      </c>
      <c r="H153">
        <f>IF(Table2022232425262728[[#This Row],[NetSales]] &gt; Table2022232425262728[[#This Row],[Sales Requirement]],1,0)</f>
        <v>1</v>
      </c>
      <c r="I153" t="e">
        <f>_xlfn.IFNA(VLOOKUP(Table2022232425262728[[#This Row],[Location]],[1]!Table3[[Location]:[Conversion]],3,FALSE),0)</f>
        <v>#REF!</v>
      </c>
    </row>
    <row r="154" spans="1:9" hidden="1" x14ac:dyDescent="0.2">
      <c r="A154" t="s">
        <v>9</v>
      </c>
      <c r="B154">
        <v>18034</v>
      </c>
      <c r="C154" t="s">
        <v>284</v>
      </c>
      <c r="D154" t="s">
        <v>285</v>
      </c>
      <c r="E154" s="1">
        <v>44090.791666666664</v>
      </c>
      <c r="F154">
        <v>320.24</v>
      </c>
      <c r="G154">
        <f>IF(Table2022232425262728[[#This Row],[FeeStartDate]] &gt; 44136, (250 * 4), (50 * 4))</f>
        <v>200</v>
      </c>
      <c r="H154">
        <f>IF(Table2022232425262728[[#This Row],[NetSales]] &gt; Table2022232425262728[[#This Row],[Sales Requirement]],1,0)</f>
        <v>1</v>
      </c>
      <c r="I154" t="e">
        <f>_xlfn.IFNA(VLOOKUP(Table2022232425262728[[#This Row],[Location]],[1]!Table3[[Location]:[Conversion]],3,FALSE),0)</f>
        <v>#REF!</v>
      </c>
    </row>
    <row r="155" spans="1:9" hidden="1" x14ac:dyDescent="0.2">
      <c r="A155" t="s">
        <v>9</v>
      </c>
      <c r="B155">
        <v>18267</v>
      </c>
      <c r="C155" t="s">
        <v>286</v>
      </c>
      <c r="D155" t="s">
        <v>287</v>
      </c>
      <c r="E155" s="1">
        <v>44124.5</v>
      </c>
      <c r="F155">
        <v>1725.04</v>
      </c>
      <c r="G155">
        <f>IF(Table2022232425262728[[#This Row],[FeeStartDate]] &gt; 44136, (250 * 4), (50 * 4))</f>
        <v>200</v>
      </c>
      <c r="H155">
        <f>IF(Table2022232425262728[[#This Row],[NetSales]] &gt; Table2022232425262728[[#This Row],[Sales Requirement]],1,0)</f>
        <v>1</v>
      </c>
      <c r="I155" t="e">
        <f>_xlfn.IFNA(VLOOKUP(Table2022232425262728[[#This Row],[Location]],[1]!Table3[[Location]:[Conversion]],3,FALSE),0)</f>
        <v>#REF!</v>
      </c>
    </row>
    <row r="156" spans="1:9" hidden="1" x14ac:dyDescent="0.2">
      <c r="A156" t="s">
        <v>9</v>
      </c>
      <c r="B156">
        <v>18268</v>
      </c>
      <c r="C156" t="s">
        <v>288</v>
      </c>
      <c r="D156" t="s">
        <v>289</v>
      </c>
      <c r="E156" s="1">
        <v>44124.791666666664</v>
      </c>
      <c r="F156">
        <v>2098.25</v>
      </c>
      <c r="G156">
        <f>IF(Table2022232425262728[[#This Row],[FeeStartDate]] &gt; 44136, (250 * 4), (50 * 4))</f>
        <v>200</v>
      </c>
      <c r="H156">
        <f>IF(Table2022232425262728[[#This Row],[NetSales]] &gt; Table2022232425262728[[#This Row],[Sales Requirement]],1,0)</f>
        <v>1</v>
      </c>
      <c r="I156" t="e">
        <f>_xlfn.IFNA(VLOOKUP(Table2022232425262728[[#This Row],[Location]],[1]!Table3[[Location]:[Conversion]],3,FALSE),0)</f>
        <v>#REF!</v>
      </c>
    </row>
    <row r="157" spans="1:9" hidden="1" x14ac:dyDescent="0.2">
      <c r="A157" t="s">
        <v>9</v>
      </c>
      <c r="B157">
        <v>18175</v>
      </c>
      <c r="C157" t="s">
        <v>290</v>
      </c>
      <c r="D157" t="s">
        <v>291</v>
      </c>
      <c r="E157" s="1">
        <v>44110.5</v>
      </c>
      <c r="F157">
        <v>2276.0100000000002</v>
      </c>
      <c r="G157">
        <f>IF(Table2022232425262728[[#This Row],[FeeStartDate]] &gt; 44136, (250 * 4), (50 * 4))</f>
        <v>200</v>
      </c>
      <c r="H157">
        <f>IF(Table2022232425262728[[#This Row],[NetSales]] &gt; Table2022232425262728[[#This Row],[Sales Requirement]],1,0)</f>
        <v>1</v>
      </c>
      <c r="I157" t="e">
        <f>_xlfn.IFNA(VLOOKUP(Table2022232425262728[[#This Row],[Location]],[1]!Table3[[Location]:[Conversion]],3,FALSE),0)</f>
        <v>#REF!</v>
      </c>
    </row>
    <row r="158" spans="1:9" hidden="1" x14ac:dyDescent="0.2">
      <c r="A158" t="s">
        <v>9</v>
      </c>
      <c r="B158">
        <v>20536</v>
      </c>
      <c r="C158" t="s">
        <v>292</v>
      </c>
      <c r="D158" t="s">
        <v>293</v>
      </c>
      <c r="E158" s="1">
        <v>44510.916666666664</v>
      </c>
      <c r="F158">
        <v>722.11</v>
      </c>
      <c r="G158">
        <f>IF(Table2022232425262728[[#This Row],[FeeStartDate]] &gt; 44136, (250 * 4), (50 * 4))</f>
        <v>1000</v>
      </c>
      <c r="H158">
        <f>IF(Table2022232425262728[[#This Row],[NetSales]] &gt; Table2022232425262728[[#This Row],[Sales Requirement]],1,0)</f>
        <v>0</v>
      </c>
      <c r="I158" t="e">
        <f>_xlfn.IFNA(VLOOKUP(Table2022232425262728[[#This Row],[Location]],[1]!Table3[[Location]:[Conversion]],3,FALSE),0)</f>
        <v>#REF!</v>
      </c>
    </row>
    <row r="159" spans="1:9" hidden="1" x14ac:dyDescent="0.2">
      <c r="A159" t="s">
        <v>9</v>
      </c>
      <c r="B159">
        <v>18037</v>
      </c>
      <c r="C159" t="s">
        <v>294</v>
      </c>
      <c r="D159" t="s">
        <v>295</v>
      </c>
      <c r="E159" s="1">
        <v>44090.791666666664</v>
      </c>
      <c r="F159">
        <v>1096.43</v>
      </c>
      <c r="G159">
        <f>IF(Table2022232425262728[[#This Row],[FeeStartDate]] &gt; 44136, (250 * 4), (50 * 4))</f>
        <v>200</v>
      </c>
      <c r="H159">
        <f>IF(Table2022232425262728[[#This Row],[NetSales]] &gt; Table2022232425262728[[#This Row],[Sales Requirement]],1,0)</f>
        <v>1</v>
      </c>
      <c r="I159" t="e">
        <f>_xlfn.IFNA(VLOOKUP(Table2022232425262728[[#This Row],[Location]],[1]!Table3[[Location]:[Conversion]],3,FALSE),0)</f>
        <v>#REF!</v>
      </c>
    </row>
    <row r="160" spans="1:9" hidden="1" x14ac:dyDescent="0.2">
      <c r="A160" t="s">
        <v>9</v>
      </c>
      <c r="B160">
        <v>18037</v>
      </c>
      <c r="C160" t="s">
        <v>294</v>
      </c>
      <c r="D160" t="s">
        <v>296</v>
      </c>
      <c r="E160" s="1">
        <v>44090.791666666664</v>
      </c>
      <c r="F160">
        <v>718.58</v>
      </c>
      <c r="G160">
        <f>IF(Table2022232425262728[[#This Row],[FeeStartDate]] &gt; 44136, (250 * 4), (50 * 4))</f>
        <v>200</v>
      </c>
      <c r="H160">
        <f>IF(Table2022232425262728[[#This Row],[NetSales]] &gt; Table2022232425262728[[#This Row],[Sales Requirement]],1,0)</f>
        <v>1</v>
      </c>
      <c r="I160" t="e">
        <f>_xlfn.IFNA(VLOOKUP(Table2022232425262728[[#This Row],[Location]],[1]!Table3[[Location]:[Conversion]],3,FALSE),0)</f>
        <v>#REF!</v>
      </c>
    </row>
    <row r="161" spans="1:9" hidden="1" x14ac:dyDescent="0.2">
      <c r="A161" t="s">
        <v>9</v>
      </c>
      <c r="B161">
        <v>18038</v>
      </c>
      <c r="C161" t="s">
        <v>297</v>
      </c>
      <c r="D161" t="s">
        <v>298</v>
      </c>
      <c r="E161" s="1">
        <v>44090.5</v>
      </c>
      <c r="F161">
        <v>3929.5</v>
      </c>
      <c r="G161">
        <f>IF(Table2022232425262728[[#This Row],[FeeStartDate]] &gt; 44136, (250 * 4), (50 * 4))</f>
        <v>200</v>
      </c>
      <c r="H161">
        <f>IF(Table2022232425262728[[#This Row],[NetSales]] &gt; Table2022232425262728[[#This Row],[Sales Requirement]],1,0)</f>
        <v>1</v>
      </c>
      <c r="I161" t="e">
        <f>_xlfn.IFNA(VLOOKUP(Table2022232425262728[[#This Row],[Location]],[1]!Table3[[Location]:[Conversion]],3,FALSE),0)</f>
        <v>#REF!</v>
      </c>
    </row>
    <row r="162" spans="1:9" hidden="1" x14ac:dyDescent="0.2">
      <c r="A162" t="s">
        <v>9</v>
      </c>
      <c r="B162">
        <v>20344</v>
      </c>
      <c r="C162" t="s">
        <v>299</v>
      </c>
      <c r="D162" t="s">
        <v>300</v>
      </c>
      <c r="E162" s="1">
        <v>44481.5</v>
      </c>
      <c r="F162">
        <v>138.57</v>
      </c>
      <c r="G162">
        <f>IF(Table2022232425262728[[#This Row],[FeeStartDate]] &gt; 44136, (250 * 4), (50 * 4))</f>
        <v>1000</v>
      </c>
      <c r="H162">
        <f>IF(Table2022232425262728[[#This Row],[NetSales]] &gt; Table2022232425262728[[#This Row],[Sales Requirement]],1,0)</f>
        <v>0</v>
      </c>
      <c r="I162" t="e">
        <f>_xlfn.IFNA(VLOOKUP(Table2022232425262728[[#This Row],[Location]],[1]!Table3[[Location]:[Conversion]],3,FALSE),0)</f>
        <v>#REF!</v>
      </c>
    </row>
    <row r="163" spans="1:9" hidden="1" x14ac:dyDescent="0.2">
      <c r="A163" t="s">
        <v>9</v>
      </c>
      <c r="B163">
        <v>18629</v>
      </c>
      <c r="C163" t="s">
        <v>301</v>
      </c>
      <c r="D163" t="s">
        <v>302</v>
      </c>
      <c r="E163" s="1">
        <v>44182.916666666664</v>
      </c>
      <c r="F163">
        <v>1840.33</v>
      </c>
      <c r="G163">
        <f>IF(Table2022232425262728[[#This Row],[FeeStartDate]] &gt; 44136, (250 * 4), (50 * 4))</f>
        <v>1000</v>
      </c>
      <c r="H163">
        <f>IF(Table2022232425262728[[#This Row],[NetSales]] &gt; Table2022232425262728[[#This Row],[Sales Requirement]],1,0)</f>
        <v>1</v>
      </c>
      <c r="I163" t="e">
        <f>_xlfn.IFNA(VLOOKUP(Table2022232425262728[[#This Row],[Location]],[1]!Table3[[Location]:[Conversion]],3,FALSE),0)</f>
        <v>#REF!</v>
      </c>
    </row>
    <row r="164" spans="1:9" hidden="1" x14ac:dyDescent="0.2">
      <c r="A164" t="s">
        <v>9</v>
      </c>
      <c r="B164">
        <v>17949</v>
      </c>
      <c r="C164" t="s">
        <v>303</v>
      </c>
      <c r="D164" t="s">
        <v>304</v>
      </c>
      <c r="E164" s="1">
        <v>44082.5</v>
      </c>
      <c r="F164">
        <v>1639.29</v>
      </c>
      <c r="G164">
        <f>IF(Table2022232425262728[[#This Row],[FeeStartDate]] &gt; 44136, (250 * 4), (50 * 4))</f>
        <v>200</v>
      </c>
      <c r="H164">
        <f>IF(Table2022232425262728[[#This Row],[NetSales]] &gt; Table2022232425262728[[#This Row],[Sales Requirement]],1,0)</f>
        <v>1</v>
      </c>
      <c r="I164" t="e">
        <f>_xlfn.IFNA(VLOOKUP(Table2022232425262728[[#This Row],[Location]],[1]!Table3[[Location]:[Conversion]],3,FALSE),0)</f>
        <v>#REF!</v>
      </c>
    </row>
    <row r="165" spans="1:9" hidden="1" x14ac:dyDescent="0.2">
      <c r="A165" t="s">
        <v>9</v>
      </c>
      <c r="B165">
        <v>12735</v>
      </c>
      <c r="C165" t="s">
        <v>305</v>
      </c>
      <c r="D165" t="s">
        <v>306</v>
      </c>
      <c r="E165" s="1">
        <v>43358.25</v>
      </c>
      <c r="F165">
        <v>755.29</v>
      </c>
      <c r="G165">
        <f>IF(Table2022232425262728[[#This Row],[FeeStartDate]] &gt; 44136, (250 * 4), (50 * 4))</f>
        <v>200</v>
      </c>
      <c r="H165">
        <f>IF(Table2022232425262728[[#This Row],[NetSales]] &gt; Table2022232425262728[[#This Row],[Sales Requirement]],1,0)</f>
        <v>1</v>
      </c>
      <c r="I165" t="e">
        <f>_xlfn.IFNA(VLOOKUP(Table2022232425262728[[#This Row],[Location]],[1]!Table3[[Location]:[Conversion]],3,FALSE),0)</f>
        <v>#REF!</v>
      </c>
    </row>
    <row r="166" spans="1:9" hidden="1" x14ac:dyDescent="0.2">
      <c r="A166" t="s">
        <v>9</v>
      </c>
      <c r="B166">
        <v>17734</v>
      </c>
      <c r="C166" t="s">
        <v>307</v>
      </c>
      <c r="D166" t="s">
        <v>308</v>
      </c>
      <c r="E166" s="1">
        <v>44052.5</v>
      </c>
      <c r="F166">
        <v>4291.3100000000004</v>
      </c>
      <c r="G166">
        <f>IF(Table2022232425262728[[#This Row],[FeeStartDate]] &gt; 44136, (250 * 4), (50 * 4))</f>
        <v>200</v>
      </c>
      <c r="H166">
        <f>IF(Table2022232425262728[[#This Row],[NetSales]] &gt; Table2022232425262728[[#This Row],[Sales Requirement]],1,0)</f>
        <v>1</v>
      </c>
      <c r="I166" t="e">
        <f>_xlfn.IFNA(VLOOKUP(Table2022232425262728[[#This Row],[Location]],[1]!Table3[[Location]:[Conversion]],3,FALSE),0)</f>
        <v>#REF!</v>
      </c>
    </row>
    <row r="167" spans="1:9" hidden="1" x14ac:dyDescent="0.2">
      <c r="A167" t="s">
        <v>9</v>
      </c>
      <c r="B167">
        <v>2020</v>
      </c>
      <c r="C167" t="s">
        <v>309</v>
      </c>
      <c r="D167" t="s">
        <v>310</v>
      </c>
      <c r="E167" s="1">
        <v>41763.166666666664</v>
      </c>
      <c r="F167">
        <v>5374.6</v>
      </c>
      <c r="G167">
        <f>IF(Table2022232425262728[[#This Row],[FeeStartDate]] &gt; 44136, (250 * 4), (50 * 4))</f>
        <v>200</v>
      </c>
      <c r="H167">
        <f>IF(Table2022232425262728[[#This Row],[NetSales]] &gt; Table2022232425262728[[#This Row],[Sales Requirement]],1,0)</f>
        <v>1</v>
      </c>
      <c r="I167" t="e">
        <f>_xlfn.IFNA(VLOOKUP(Table2022232425262728[[#This Row],[Location]],[1]!Table3[[Location]:[Conversion]],3,FALSE),0)</f>
        <v>#REF!</v>
      </c>
    </row>
    <row r="168" spans="1:9" hidden="1" x14ac:dyDescent="0.2">
      <c r="A168" t="s">
        <v>9</v>
      </c>
      <c r="B168">
        <v>20021</v>
      </c>
      <c r="C168" t="s">
        <v>311</v>
      </c>
      <c r="D168" t="s">
        <v>312</v>
      </c>
      <c r="E168" s="1">
        <v>44433.666666666664</v>
      </c>
      <c r="F168">
        <v>3531.73</v>
      </c>
      <c r="G168">
        <f>IF(Table2022232425262728[[#This Row],[FeeStartDate]] &gt; 44136, (250 * 4), (50 * 4))</f>
        <v>1000</v>
      </c>
      <c r="H168">
        <f>IF(Table2022232425262728[[#This Row],[NetSales]] &gt; Table2022232425262728[[#This Row],[Sales Requirement]],1,0)</f>
        <v>1</v>
      </c>
      <c r="I168" t="e">
        <f>_xlfn.IFNA(VLOOKUP(Table2022232425262728[[#This Row],[Location]],[1]!Table3[[Location]:[Conversion]],3,FALSE),0)</f>
        <v>#REF!</v>
      </c>
    </row>
    <row r="169" spans="1:9" hidden="1" x14ac:dyDescent="0.2">
      <c r="A169" t="s">
        <v>9</v>
      </c>
      <c r="B169">
        <v>20021</v>
      </c>
      <c r="C169" t="s">
        <v>311</v>
      </c>
      <c r="D169" t="s">
        <v>313</v>
      </c>
      <c r="E169" s="1">
        <v>44433.666666666664</v>
      </c>
      <c r="F169">
        <v>12129.65</v>
      </c>
      <c r="G169">
        <f>IF(Table2022232425262728[[#This Row],[FeeStartDate]] &gt; 44136, (250 * 4), (50 * 4))</f>
        <v>1000</v>
      </c>
      <c r="H169">
        <f>IF(Table2022232425262728[[#This Row],[NetSales]] &gt; Table2022232425262728[[#This Row],[Sales Requirement]],1,0)</f>
        <v>1</v>
      </c>
      <c r="I169" t="e">
        <f>_xlfn.IFNA(VLOOKUP(Table2022232425262728[[#This Row],[Location]],[1]!Table3[[Location]:[Conversion]],3,FALSE),0)</f>
        <v>#REF!</v>
      </c>
    </row>
    <row r="170" spans="1:9" hidden="1" x14ac:dyDescent="0.2">
      <c r="A170" t="s">
        <v>9</v>
      </c>
      <c r="B170">
        <v>15491</v>
      </c>
      <c r="C170" t="s">
        <v>314</v>
      </c>
      <c r="D170" t="s">
        <v>315</v>
      </c>
      <c r="E170" s="1">
        <v>43718.958333333336</v>
      </c>
      <c r="F170">
        <v>20165.5</v>
      </c>
      <c r="G170">
        <f>IF(Table2022232425262728[[#This Row],[FeeStartDate]] &gt; 44136, (250 * 4), (50 * 4))</f>
        <v>200</v>
      </c>
      <c r="H170">
        <f>IF(Table2022232425262728[[#This Row],[NetSales]] &gt; Table2022232425262728[[#This Row],[Sales Requirement]],1,0)</f>
        <v>1</v>
      </c>
      <c r="I170" t="e">
        <f>_xlfn.IFNA(VLOOKUP(Table2022232425262728[[#This Row],[Location]],[1]!Table3[[Location]:[Conversion]],3,FALSE),0)</f>
        <v>#REF!</v>
      </c>
    </row>
    <row r="171" spans="1:9" hidden="1" x14ac:dyDescent="0.2">
      <c r="A171" t="s">
        <v>9</v>
      </c>
      <c r="B171">
        <v>15491</v>
      </c>
      <c r="C171" t="s">
        <v>314</v>
      </c>
      <c r="D171" t="s">
        <v>316</v>
      </c>
      <c r="E171" s="1">
        <v>43718.958333333336</v>
      </c>
      <c r="F171">
        <v>12041.39</v>
      </c>
      <c r="G171">
        <f>IF(Table2022232425262728[[#This Row],[FeeStartDate]] &gt; 44136, (250 * 4), (50 * 4))</f>
        <v>200</v>
      </c>
      <c r="H171">
        <f>IF(Table2022232425262728[[#This Row],[NetSales]] &gt; Table2022232425262728[[#This Row],[Sales Requirement]],1,0)</f>
        <v>1</v>
      </c>
      <c r="I171" t="e">
        <f>_xlfn.IFNA(VLOOKUP(Table2022232425262728[[#This Row],[Location]],[1]!Table3[[Location]:[Conversion]],3,FALSE),0)</f>
        <v>#REF!</v>
      </c>
    </row>
    <row r="172" spans="1:9" hidden="1" x14ac:dyDescent="0.2">
      <c r="A172" t="s">
        <v>9</v>
      </c>
      <c r="B172">
        <v>15491</v>
      </c>
      <c r="C172" t="s">
        <v>314</v>
      </c>
      <c r="D172" t="s">
        <v>317</v>
      </c>
      <c r="E172" s="1">
        <v>43718.958333333336</v>
      </c>
      <c r="F172">
        <v>18281.830000000002</v>
      </c>
      <c r="G172">
        <f>IF(Table2022232425262728[[#This Row],[FeeStartDate]] &gt; 44136, (250 * 4), (50 * 4))</f>
        <v>200</v>
      </c>
      <c r="H172">
        <f>IF(Table2022232425262728[[#This Row],[NetSales]] &gt; Table2022232425262728[[#This Row],[Sales Requirement]],1,0)</f>
        <v>1</v>
      </c>
      <c r="I172" t="e">
        <f>_xlfn.IFNA(VLOOKUP(Table2022232425262728[[#This Row],[Location]],[1]!Table3[[Location]:[Conversion]],3,FALSE),0)</f>
        <v>#REF!</v>
      </c>
    </row>
    <row r="173" spans="1:9" hidden="1" x14ac:dyDescent="0.2">
      <c r="A173" t="s">
        <v>9</v>
      </c>
      <c r="B173">
        <v>15490</v>
      </c>
      <c r="C173" t="s">
        <v>318</v>
      </c>
      <c r="D173" t="s">
        <v>319</v>
      </c>
      <c r="E173" s="1">
        <v>43718.958333333336</v>
      </c>
      <c r="F173">
        <v>14208.64</v>
      </c>
      <c r="G173">
        <f>IF(Table2022232425262728[[#This Row],[FeeStartDate]] &gt; 44136, (250 * 4), (50 * 4))</f>
        <v>200</v>
      </c>
      <c r="H173">
        <f>IF(Table2022232425262728[[#This Row],[NetSales]] &gt; Table2022232425262728[[#This Row],[Sales Requirement]],1,0)</f>
        <v>1</v>
      </c>
      <c r="I173" t="e">
        <f>_xlfn.IFNA(VLOOKUP(Table2022232425262728[[#This Row],[Location]],[1]!Table3[[Location]:[Conversion]],3,FALSE),0)</f>
        <v>#REF!</v>
      </c>
    </row>
    <row r="174" spans="1:9" hidden="1" x14ac:dyDescent="0.2">
      <c r="A174" t="s">
        <v>9</v>
      </c>
      <c r="B174">
        <v>15490</v>
      </c>
      <c r="C174" t="s">
        <v>318</v>
      </c>
      <c r="D174" t="s">
        <v>320</v>
      </c>
      <c r="E174" s="1">
        <v>43718.958333333336</v>
      </c>
      <c r="F174">
        <v>17584.75</v>
      </c>
      <c r="G174">
        <f>IF(Table2022232425262728[[#This Row],[FeeStartDate]] &gt; 44136, (250 * 4), (50 * 4))</f>
        <v>200</v>
      </c>
      <c r="H174">
        <f>IF(Table2022232425262728[[#This Row],[NetSales]] &gt; Table2022232425262728[[#This Row],[Sales Requirement]],1,0)</f>
        <v>1</v>
      </c>
      <c r="I174" t="e">
        <f>_xlfn.IFNA(VLOOKUP(Table2022232425262728[[#This Row],[Location]],[1]!Table3[[Location]:[Conversion]],3,FALSE),0)</f>
        <v>#REF!</v>
      </c>
    </row>
    <row r="175" spans="1:9" hidden="1" x14ac:dyDescent="0.2">
      <c r="A175" t="s">
        <v>9</v>
      </c>
      <c r="B175">
        <v>15492</v>
      </c>
      <c r="C175" t="s">
        <v>321</v>
      </c>
      <c r="D175" t="s">
        <v>322</v>
      </c>
      <c r="E175" s="1">
        <v>43718.666666666664</v>
      </c>
      <c r="F175">
        <v>12019.69</v>
      </c>
      <c r="G175">
        <f>IF(Table2022232425262728[[#This Row],[FeeStartDate]] &gt; 44136, (250 * 4), (50 * 4))</f>
        <v>200</v>
      </c>
      <c r="H175">
        <f>IF(Table2022232425262728[[#This Row],[NetSales]] &gt; Table2022232425262728[[#This Row],[Sales Requirement]],1,0)</f>
        <v>1</v>
      </c>
      <c r="I175" t="e">
        <f>_xlfn.IFNA(VLOOKUP(Table2022232425262728[[#This Row],[Location]],[1]!Table3[[Location]:[Conversion]],3,FALSE),0)</f>
        <v>#REF!</v>
      </c>
    </row>
    <row r="176" spans="1:9" hidden="1" x14ac:dyDescent="0.2">
      <c r="A176" t="s">
        <v>9</v>
      </c>
      <c r="B176">
        <v>15492</v>
      </c>
      <c r="C176" t="s">
        <v>321</v>
      </c>
      <c r="D176" t="s">
        <v>323</v>
      </c>
      <c r="E176" s="1">
        <v>43718.666666666664</v>
      </c>
      <c r="F176">
        <v>13761.95</v>
      </c>
      <c r="G176">
        <f>IF(Table2022232425262728[[#This Row],[FeeStartDate]] &gt; 44136, (250 * 4), (50 * 4))</f>
        <v>200</v>
      </c>
      <c r="H176">
        <f>IF(Table2022232425262728[[#This Row],[NetSales]] &gt; Table2022232425262728[[#This Row],[Sales Requirement]],1,0)</f>
        <v>1</v>
      </c>
      <c r="I176" t="e">
        <f>_xlfn.IFNA(VLOOKUP(Table2022232425262728[[#This Row],[Location]],[1]!Table3[[Location]:[Conversion]],3,FALSE),0)</f>
        <v>#REF!</v>
      </c>
    </row>
    <row r="177" spans="1:9" hidden="1" x14ac:dyDescent="0.2">
      <c r="A177" t="s">
        <v>9</v>
      </c>
      <c r="B177">
        <v>21081</v>
      </c>
      <c r="C177" t="s">
        <v>324</v>
      </c>
      <c r="D177" t="s">
        <v>325</v>
      </c>
      <c r="E177" s="1">
        <v>44614.916666666664</v>
      </c>
      <c r="F177">
        <v>22397.79</v>
      </c>
      <c r="G177">
        <f>IF(Table2022232425262728[[#This Row],[FeeStartDate]] &gt; 44136, (250 * 4), (50 * 4))</f>
        <v>1000</v>
      </c>
      <c r="H177">
        <f>IF(Table2022232425262728[[#This Row],[NetSales]] &gt; Table2022232425262728[[#This Row],[Sales Requirement]],1,0)</f>
        <v>1</v>
      </c>
      <c r="I177" t="e">
        <f>_xlfn.IFNA(VLOOKUP(Table2022232425262728[[#This Row],[Location]],[1]!Table3[[Location]:[Conversion]],3,FALSE),0)</f>
        <v>#REF!</v>
      </c>
    </row>
    <row r="178" spans="1:9" hidden="1" x14ac:dyDescent="0.2">
      <c r="A178" t="s">
        <v>9</v>
      </c>
      <c r="B178">
        <v>21081</v>
      </c>
      <c r="C178" t="s">
        <v>324</v>
      </c>
      <c r="D178" t="s">
        <v>326</v>
      </c>
      <c r="E178" s="1">
        <v>44614.916666666664</v>
      </c>
      <c r="F178">
        <v>16353.73</v>
      </c>
      <c r="G178">
        <f>IF(Table2022232425262728[[#This Row],[FeeStartDate]] &gt; 44136, (250 * 4), (50 * 4))</f>
        <v>1000</v>
      </c>
      <c r="H178">
        <f>IF(Table2022232425262728[[#This Row],[NetSales]] &gt; Table2022232425262728[[#This Row],[Sales Requirement]],1,0)</f>
        <v>1</v>
      </c>
      <c r="I178" t="e">
        <f>_xlfn.IFNA(VLOOKUP(Table2022232425262728[[#This Row],[Location]],[1]!Table3[[Location]:[Conversion]],3,FALSE),0)</f>
        <v>#REF!</v>
      </c>
    </row>
    <row r="179" spans="1:9" hidden="1" x14ac:dyDescent="0.2">
      <c r="A179" t="s">
        <v>9</v>
      </c>
      <c r="B179">
        <v>10196</v>
      </c>
      <c r="C179" t="s">
        <v>327</v>
      </c>
      <c r="D179" t="s">
        <v>328</v>
      </c>
      <c r="E179" s="1">
        <v>42976.75</v>
      </c>
      <c r="F179">
        <v>0</v>
      </c>
      <c r="G179">
        <f>IF(Table2022232425262728[[#This Row],[FeeStartDate]] &gt; 44136, (250 * 4), (50 * 4))</f>
        <v>200</v>
      </c>
      <c r="H179">
        <f>IF(Table2022232425262728[[#This Row],[NetSales]] &gt; Table2022232425262728[[#This Row],[Sales Requirement]],1,0)</f>
        <v>0</v>
      </c>
      <c r="I179" t="e">
        <f>_xlfn.IFNA(VLOOKUP(Table2022232425262728[[#This Row],[Location]],[1]!Table3[[Location]:[Conversion]],3,FALSE),0)</f>
        <v>#REF!</v>
      </c>
    </row>
    <row r="180" spans="1:9" hidden="1" x14ac:dyDescent="0.2">
      <c r="A180" t="s">
        <v>9</v>
      </c>
      <c r="B180">
        <v>5396</v>
      </c>
      <c r="C180" t="s">
        <v>329</v>
      </c>
      <c r="D180" t="s">
        <v>330</v>
      </c>
      <c r="E180" s="1">
        <v>42278.041666666664</v>
      </c>
      <c r="F180">
        <v>0</v>
      </c>
      <c r="G180">
        <f>IF(Table2022232425262728[[#This Row],[FeeStartDate]] &gt; 44136, (250 * 4), (50 * 4))</f>
        <v>200</v>
      </c>
      <c r="H180">
        <f>IF(Table2022232425262728[[#This Row],[NetSales]] &gt; Table2022232425262728[[#This Row],[Sales Requirement]],1,0)</f>
        <v>0</v>
      </c>
      <c r="I180" t="e">
        <f>_xlfn.IFNA(VLOOKUP(Table2022232425262728[[#This Row],[Location]],[1]!Table3[[Location]:[Conversion]],3,FALSE),0)</f>
        <v>#REF!</v>
      </c>
    </row>
    <row r="181" spans="1:9" hidden="1" x14ac:dyDescent="0.2">
      <c r="A181" t="s">
        <v>9</v>
      </c>
      <c r="B181">
        <v>5397</v>
      </c>
      <c r="C181" t="s">
        <v>331</v>
      </c>
      <c r="D181" t="s">
        <v>332</v>
      </c>
      <c r="E181" s="1">
        <v>42277.75</v>
      </c>
      <c r="F181">
        <v>0</v>
      </c>
      <c r="G181">
        <f>IF(Table2022232425262728[[#This Row],[FeeStartDate]] &gt; 44136, (250 * 4), (50 * 4))</f>
        <v>200</v>
      </c>
      <c r="H181">
        <f>IF(Table2022232425262728[[#This Row],[NetSales]] &gt; Table2022232425262728[[#This Row],[Sales Requirement]],1,0)</f>
        <v>0</v>
      </c>
      <c r="I181" t="e">
        <f>_xlfn.IFNA(VLOOKUP(Table2022232425262728[[#This Row],[Location]],[1]!Table3[[Location]:[Conversion]],3,FALSE),0)</f>
        <v>#REF!</v>
      </c>
    </row>
    <row r="182" spans="1:9" hidden="1" x14ac:dyDescent="0.2">
      <c r="A182" t="s">
        <v>9</v>
      </c>
      <c r="B182">
        <v>5006</v>
      </c>
      <c r="C182" t="s">
        <v>333</v>
      </c>
      <c r="D182" t="s">
        <v>334</v>
      </c>
      <c r="E182" s="1">
        <v>42206.875</v>
      </c>
      <c r="F182">
        <v>0</v>
      </c>
      <c r="G182">
        <f>IF(Table2022232425262728[[#This Row],[FeeStartDate]] &gt; 44136, (250 * 4), (50 * 4))</f>
        <v>200</v>
      </c>
      <c r="H182">
        <f>IF(Table2022232425262728[[#This Row],[NetSales]] &gt; Table2022232425262728[[#This Row],[Sales Requirement]],1,0)</f>
        <v>0</v>
      </c>
      <c r="I182" t="e">
        <f>_xlfn.IFNA(VLOOKUP(Table2022232425262728[[#This Row],[Location]],[1]!Table3[[Location]:[Conversion]],3,FALSE),0)</f>
        <v>#REF!</v>
      </c>
    </row>
    <row r="183" spans="1:9" hidden="1" x14ac:dyDescent="0.2">
      <c r="A183" t="s">
        <v>9</v>
      </c>
      <c r="B183">
        <v>10541</v>
      </c>
      <c r="C183" t="s">
        <v>335</v>
      </c>
      <c r="D183" t="s">
        <v>336</v>
      </c>
      <c r="E183" s="1">
        <v>43023</v>
      </c>
      <c r="F183">
        <v>3060.75</v>
      </c>
      <c r="G183">
        <f>IF(Table2022232425262728[[#This Row],[FeeStartDate]] &gt; 44136, (250 * 4), (50 * 4))</f>
        <v>200</v>
      </c>
      <c r="H183">
        <f>IF(Table2022232425262728[[#This Row],[NetSales]] &gt; Table2022232425262728[[#This Row],[Sales Requirement]],1,0)</f>
        <v>1</v>
      </c>
      <c r="I183" t="e">
        <f>_xlfn.IFNA(VLOOKUP(Table2022232425262728[[#This Row],[Location]],[1]!Table3[[Location]:[Conversion]],3,FALSE),0)</f>
        <v>#REF!</v>
      </c>
    </row>
    <row r="184" spans="1:9" hidden="1" x14ac:dyDescent="0.2">
      <c r="A184" t="s">
        <v>9</v>
      </c>
      <c r="B184">
        <v>13489</v>
      </c>
      <c r="C184" t="s">
        <v>337</v>
      </c>
      <c r="D184" t="s">
        <v>338</v>
      </c>
      <c r="E184" s="1">
        <v>43483.5</v>
      </c>
      <c r="F184">
        <v>6496.43</v>
      </c>
      <c r="G184">
        <f>IF(Table2022232425262728[[#This Row],[FeeStartDate]] &gt; 44136, (250 * 4), (50 * 4))</f>
        <v>200</v>
      </c>
      <c r="H184">
        <f>IF(Table2022232425262728[[#This Row],[NetSales]] &gt; Table2022232425262728[[#This Row],[Sales Requirement]],1,0)</f>
        <v>1</v>
      </c>
      <c r="I184" t="e">
        <f>_xlfn.IFNA(VLOOKUP(Table2022232425262728[[#This Row],[Location]],[1]!Table3[[Location]:[Conversion]],3,FALSE),0)</f>
        <v>#REF!</v>
      </c>
    </row>
    <row r="185" spans="1:9" hidden="1" x14ac:dyDescent="0.2">
      <c r="A185" t="s">
        <v>9</v>
      </c>
      <c r="B185">
        <v>17611</v>
      </c>
      <c r="C185" t="s">
        <v>339</v>
      </c>
      <c r="D185" t="s">
        <v>340</v>
      </c>
      <c r="E185" s="1">
        <v>44035.083333333336</v>
      </c>
      <c r="F185">
        <v>4739.13</v>
      </c>
      <c r="G185">
        <f>IF(Table2022232425262728[[#This Row],[FeeStartDate]] &gt; 44136, (250 * 4), (50 * 4))</f>
        <v>200</v>
      </c>
      <c r="H185">
        <f>IF(Table2022232425262728[[#This Row],[NetSales]] &gt; Table2022232425262728[[#This Row],[Sales Requirement]],1,0)</f>
        <v>1</v>
      </c>
      <c r="I185" t="e">
        <f>_xlfn.IFNA(VLOOKUP(Table2022232425262728[[#This Row],[Location]],[1]!Table3[[Location]:[Conversion]],3,FALSE),0)</f>
        <v>#REF!</v>
      </c>
    </row>
    <row r="186" spans="1:9" hidden="1" x14ac:dyDescent="0.2">
      <c r="A186" t="s">
        <v>9</v>
      </c>
      <c r="B186">
        <v>17611</v>
      </c>
      <c r="C186" t="s">
        <v>339</v>
      </c>
      <c r="D186" t="s">
        <v>341</v>
      </c>
      <c r="E186" s="1">
        <v>44035.083333333336</v>
      </c>
      <c r="F186">
        <v>2872.56</v>
      </c>
      <c r="G186">
        <f>IF(Table2022232425262728[[#This Row],[FeeStartDate]] &gt; 44136, (250 * 4), (50 * 4))</f>
        <v>200</v>
      </c>
      <c r="H186">
        <f>IF(Table2022232425262728[[#This Row],[NetSales]] &gt; Table2022232425262728[[#This Row],[Sales Requirement]],1,0)</f>
        <v>1</v>
      </c>
      <c r="I186" t="e">
        <f>_xlfn.IFNA(VLOOKUP(Table2022232425262728[[#This Row],[Location]],[1]!Table3[[Location]:[Conversion]],3,FALSE),0)</f>
        <v>#REF!</v>
      </c>
    </row>
    <row r="187" spans="1:9" hidden="1" x14ac:dyDescent="0.2">
      <c r="A187" t="s">
        <v>9</v>
      </c>
      <c r="B187">
        <v>18734</v>
      </c>
      <c r="C187" t="s">
        <v>342</v>
      </c>
      <c r="D187" t="s">
        <v>343</v>
      </c>
      <c r="E187" s="1">
        <v>44202.916666666664</v>
      </c>
      <c r="F187">
        <v>4992.2700000000004</v>
      </c>
      <c r="G187">
        <f>IF(Table2022232425262728[[#This Row],[FeeStartDate]] &gt; 44136, (250 * 4), (50 * 4))</f>
        <v>1000</v>
      </c>
      <c r="H187">
        <f>IF(Table2022232425262728[[#This Row],[NetSales]] &gt; Table2022232425262728[[#This Row],[Sales Requirement]],1,0)</f>
        <v>1</v>
      </c>
      <c r="I187" t="e">
        <f>_xlfn.IFNA(VLOOKUP(Table2022232425262728[[#This Row],[Location]],[1]!Table3[[Location]:[Conversion]],3,FALSE),0)</f>
        <v>#REF!</v>
      </c>
    </row>
    <row r="188" spans="1:9" hidden="1" x14ac:dyDescent="0.2">
      <c r="A188" t="s">
        <v>9</v>
      </c>
      <c r="B188">
        <v>17963</v>
      </c>
      <c r="C188" t="s">
        <v>344</v>
      </c>
      <c r="D188" t="s">
        <v>345</v>
      </c>
      <c r="E188" s="1">
        <v>44083.375</v>
      </c>
      <c r="F188">
        <v>5886.47</v>
      </c>
      <c r="G188">
        <f>IF(Table2022232425262728[[#This Row],[FeeStartDate]] &gt; 44136, (250 * 4), (50 * 4))</f>
        <v>200</v>
      </c>
      <c r="H188">
        <f>IF(Table2022232425262728[[#This Row],[NetSales]] &gt; Table2022232425262728[[#This Row],[Sales Requirement]],1,0)</f>
        <v>1</v>
      </c>
      <c r="I188" t="e">
        <f>_xlfn.IFNA(VLOOKUP(Table2022232425262728[[#This Row],[Location]],[1]!Table3[[Location]:[Conversion]],3,FALSE),0)</f>
        <v>#REF!</v>
      </c>
    </row>
    <row r="189" spans="1:9" hidden="1" x14ac:dyDescent="0.2">
      <c r="A189" t="s">
        <v>9</v>
      </c>
      <c r="B189">
        <v>18424</v>
      </c>
      <c r="C189" t="s">
        <v>346</v>
      </c>
      <c r="D189" t="s">
        <v>347</v>
      </c>
      <c r="E189" s="1">
        <v>44148.916666666664</v>
      </c>
      <c r="F189">
        <v>21448.799999999999</v>
      </c>
      <c r="G189">
        <f>IF(Table2022232425262728[[#This Row],[FeeStartDate]] &gt; 44136, (250 * 4), (50 * 4))</f>
        <v>1000</v>
      </c>
      <c r="H189">
        <f>IF(Table2022232425262728[[#This Row],[NetSales]] &gt; Table2022232425262728[[#This Row],[Sales Requirement]],1,0)</f>
        <v>1</v>
      </c>
      <c r="I189" t="e">
        <f>_xlfn.IFNA(VLOOKUP(Table2022232425262728[[#This Row],[Location]],[1]!Table3[[Location]:[Conversion]],3,FALSE),0)</f>
        <v>#REF!</v>
      </c>
    </row>
    <row r="190" spans="1:9" hidden="1" x14ac:dyDescent="0.2">
      <c r="A190" t="s">
        <v>9</v>
      </c>
      <c r="B190">
        <v>22260</v>
      </c>
      <c r="C190" t="s">
        <v>348</v>
      </c>
      <c r="D190" t="s">
        <v>349</v>
      </c>
      <c r="E190" s="1">
        <v>44791.791666666664</v>
      </c>
      <c r="F190">
        <v>2506.23</v>
      </c>
      <c r="G190">
        <f>IF(Table2022232425262728[[#This Row],[FeeStartDate]] &gt; 44136, (250 * 4), (50 * 4))</f>
        <v>1000</v>
      </c>
      <c r="H190">
        <f>IF(Table2022232425262728[[#This Row],[NetSales]] &gt; Table2022232425262728[[#This Row],[Sales Requirement]],1,0)</f>
        <v>1</v>
      </c>
      <c r="I190" t="e">
        <f>_xlfn.IFNA(VLOOKUP(Table2022232425262728[[#This Row],[Location]],[1]!Table3[[Location]:[Conversion]],3,FALSE),0)</f>
        <v>#REF!</v>
      </c>
    </row>
    <row r="191" spans="1:9" hidden="1" x14ac:dyDescent="0.2">
      <c r="A191" t="s">
        <v>9</v>
      </c>
      <c r="B191">
        <v>12179</v>
      </c>
      <c r="C191" t="s">
        <v>350</v>
      </c>
      <c r="D191" t="s">
        <v>351</v>
      </c>
      <c r="E191" s="1">
        <v>43295.583333333336</v>
      </c>
      <c r="F191">
        <v>1118.0999999999999</v>
      </c>
      <c r="G191">
        <f>IF(Table2022232425262728[[#This Row],[FeeStartDate]] &gt; 44136, (250 * 4), (50 * 4))</f>
        <v>200</v>
      </c>
      <c r="H191">
        <f>IF(Table2022232425262728[[#This Row],[NetSales]] &gt; Table2022232425262728[[#This Row],[Sales Requirement]],1,0)</f>
        <v>1</v>
      </c>
      <c r="I191" t="e">
        <f>_xlfn.IFNA(VLOOKUP(Table2022232425262728[[#This Row],[Location]],[1]!Table3[[Location]:[Conversion]],3,FALSE),0)</f>
        <v>#REF!</v>
      </c>
    </row>
    <row r="192" spans="1:9" hidden="1" x14ac:dyDescent="0.2">
      <c r="A192" t="s">
        <v>9</v>
      </c>
      <c r="B192">
        <v>21426</v>
      </c>
      <c r="C192" t="s">
        <v>352</v>
      </c>
      <c r="D192" t="s">
        <v>353</v>
      </c>
      <c r="E192" s="1">
        <v>44673.083333333336</v>
      </c>
      <c r="F192">
        <v>386.14</v>
      </c>
      <c r="G192">
        <f>IF(Table2022232425262728[[#This Row],[FeeStartDate]] &gt; 44136, (250 * 4), (50 * 4))</f>
        <v>1000</v>
      </c>
      <c r="H192">
        <f>IF(Table2022232425262728[[#This Row],[NetSales]] &gt; Table2022232425262728[[#This Row],[Sales Requirement]],1,0)</f>
        <v>0</v>
      </c>
      <c r="I192" t="e">
        <f>_xlfn.IFNA(VLOOKUP(Table2022232425262728[[#This Row],[Location]],[1]!Table3[[Location]:[Conversion]],3,FALSE),0)</f>
        <v>#REF!</v>
      </c>
    </row>
    <row r="193" spans="1:9" hidden="1" x14ac:dyDescent="0.2">
      <c r="A193" t="s">
        <v>9</v>
      </c>
      <c r="B193">
        <v>17137</v>
      </c>
      <c r="C193" t="s">
        <v>354</v>
      </c>
      <c r="D193" t="s">
        <v>355</v>
      </c>
      <c r="E193" s="1">
        <v>43985.083333333336</v>
      </c>
      <c r="F193">
        <v>2214.79</v>
      </c>
      <c r="G193">
        <f>IF(Table2022232425262728[[#This Row],[FeeStartDate]] &gt; 44136, (250 * 4), (50 * 4))</f>
        <v>200</v>
      </c>
      <c r="H193">
        <f>IF(Table2022232425262728[[#This Row],[NetSales]] &gt; Table2022232425262728[[#This Row],[Sales Requirement]],1,0)</f>
        <v>1</v>
      </c>
      <c r="I193" t="e">
        <f>_xlfn.IFNA(VLOOKUP(Table2022232425262728[[#This Row],[Location]],[1]!Table3[[Location]:[Conversion]],3,FALSE),0)</f>
        <v>#REF!</v>
      </c>
    </row>
    <row r="194" spans="1:9" hidden="1" x14ac:dyDescent="0.2">
      <c r="A194" t="s">
        <v>9</v>
      </c>
      <c r="B194">
        <v>17449</v>
      </c>
      <c r="C194" t="s">
        <v>356</v>
      </c>
      <c r="D194" t="s">
        <v>357</v>
      </c>
      <c r="E194" s="1">
        <v>44017.791666666664</v>
      </c>
      <c r="F194">
        <v>5389.02</v>
      </c>
      <c r="G194">
        <f>IF(Table2022232425262728[[#This Row],[FeeStartDate]] &gt; 44136, (250 * 4), (50 * 4))</f>
        <v>200</v>
      </c>
      <c r="H194">
        <f>IF(Table2022232425262728[[#This Row],[NetSales]] &gt; Table2022232425262728[[#This Row],[Sales Requirement]],1,0)</f>
        <v>1</v>
      </c>
      <c r="I194" t="e">
        <f>_xlfn.IFNA(VLOOKUP(Table2022232425262728[[#This Row],[Location]],[1]!Table3[[Location]:[Conversion]],3,FALSE),0)</f>
        <v>#REF!</v>
      </c>
    </row>
    <row r="195" spans="1:9" hidden="1" x14ac:dyDescent="0.2">
      <c r="A195" t="s">
        <v>9</v>
      </c>
      <c r="B195">
        <v>22251</v>
      </c>
      <c r="C195" t="s">
        <v>358</v>
      </c>
      <c r="D195" t="s">
        <v>359</v>
      </c>
      <c r="E195" s="1">
        <v>44791.791666666664</v>
      </c>
      <c r="F195">
        <v>1266.74</v>
      </c>
      <c r="G195">
        <f>IF(Table2022232425262728[[#This Row],[FeeStartDate]] &gt; 44136, (250 * 4), (50 * 4))</f>
        <v>1000</v>
      </c>
      <c r="H195">
        <f>IF(Table2022232425262728[[#This Row],[NetSales]] &gt; Table2022232425262728[[#This Row],[Sales Requirement]],1,0)</f>
        <v>1</v>
      </c>
      <c r="I195" t="e">
        <f>_xlfn.IFNA(VLOOKUP(Table2022232425262728[[#This Row],[Location]],[1]!Table3[[Location]:[Conversion]],3,FALSE),0)</f>
        <v>#REF!</v>
      </c>
    </row>
    <row r="196" spans="1:9" hidden="1" x14ac:dyDescent="0.2">
      <c r="A196" t="s">
        <v>9</v>
      </c>
      <c r="B196">
        <v>2269</v>
      </c>
      <c r="C196" t="s">
        <v>360</v>
      </c>
      <c r="D196" t="s">
        <v>361</v>
      </c>
      <c r="E196" s="1">
        <v>41762.875</v>
      </c>
      <c r="F196">
        <v>8020.36</v>
      </c>
      <c r="G196">
        <f>IF(Table2022232425262728[[#This Row],[FeeStartDate]] &gt; 44136, (250 * 4), (50 * 4))</f>
        <v>200</v>
      </c>
      <c r="H196">
        <f>IF(Table2022232425262728[[#This Row],[NetSales]] &gt; Table2022232425262728[[#This Row],[Sales Requirement]],1,0)</f>
        <v>1</v>
      </c>
      <c r="I196" t="e">
        <f>_xlfn.IFNA(VLOOKUP(Table2022232425262728[[#This Row],[Location]],[1]!Table3[[Location]:[Conversion]],3,FALSE),0)</f>
        <v>#REF!</v>
      </c>
    </row>
    <row r="197" spans="1:9" hidden="1" x14ac:dyDescent="0.2">
      <c r="A197" t="s">
        <v>9</v>
      </c>
      <c r="B197">
        <v>13264</v>
      </c>
      <c r="C197" t="s">
        <v>362</v>
      </c>
      <c r="D197" t="s">
        <v>363</v>
      </c>
      <c r="E197" s="1">
        <v>43445.5</v>
      </c>
      <c r="F197">
        <v>2505.16</v>
      </c>
      <c r="G197">
        <f>IF(Table2022232425262728[[#This Row],[FeeStartDate]] &gt; 44136, (250 * 4), (50 * 4))</f>
        <v>200</v>
      </c>
      <c r="H197">
        <f>IF(Table2022232425262728[[#This Row],[NetSales]] &gt; Table2022232425262728[[#This Row],[Sales Requirement]],1,0)</f>
        <v>1</v>
      </c>
      <c r="I197" t="e">
        <f>_xlfn.IFNA(VLOOKUP(Table2022232425262728[[#This Row],[Location]],[1]!Table3[[Location]:[Conversion]],3,FALSE),0)</f>
        <v>#REF!</v>
      </c>
    </row>
    <row r="198" spans="1:9" hidden="1" x14ac:dyDescent="0.2">
      <c r="A198" t="s">
        <v>9</v>
      </c>
      <c r="B198">
        <v>18487</v>
      </c>
      <c r="C198" t="s">
        <v>364</v>
      </c>
      <c r="D198" t="s">
        <v>365</v>
      </c>
      <c r="E198" s="1">
        <v>44161.25</v>
      </c>
      <c r="F198">
        <v>9790.67</v>
      </c>
      <c r="G198">
        <f>IF(Table2022232425262728[[#This Row],[FeeStartDate]] &gt; 44136, (250 * 4), (50 * 4))</f>
        <v>1000</v>
      </c>
      <c r="H198">
        <f>IF(Table2022232425262728[[#This Row],[NetSales]] &gt; Table2022232425262728[[#This Row],[Sales Requirement]],1,0)</f>
        <v>1</v>
      </c>
      <c r="I198" t="e">
        <f>_xlfn.IFNA(VLOOKUP(Table2022232425262728[[#This Row],[Location]],[1]!Table3[[Location]:[Conversion]],3,FALSE),0)</f>
        <v>#REF!</v>
      </c>
    </row>
    <row r="199" spans="1:9" hidden="1" x14ac:dyDescent="0.2">
      <c r="A199" t="s">
        <v>9</v>
      </c>
      <c r="B199">
        <v>18047</v>
      </c>
      <c r="C199" t="s">
        <v>366</v>
      </c>
      <c r="D199" t="s">
        <v>367</v>
      </c>
      <c r="E199" s="1">
        <v>44091.083333333336</v>
      </c>
      <c r="F199">
        <v>5029.74</v>
      </c>
      <c r="G199">
        <f>IF(Table2022232425262728[[#This Row],[FeeStartDate]] &gt; 44136, (250 * 4), (50 * 4))</f>
        <v>200</v>
      </c>
      <c r="H199">
        <f>IF(Table2022232425262728[[#This Row],[NetSales]] &gt; Table2022232425262728[[#This Row],[Sales Requirement]],1,0)</f>
        <v>1</v>
      </c>
      <c r="I199" t="e">
        <f>_xlfn.IFNA(VLOOKUP(Table2022232425262728[[#This Row],[Location]],[1]!Table3[[Location]:[Conversion]],3,FALSE),0)</f>
        <v>#REF!</v>
      </c>
    </row>
    <row r="200" spans="1:9" hidden="1" x14ac:dyDescent="0.2">
      <c r="A200" t="s">
        <v>9</v>
      </c>
      <c r="B200">
        <v>20791</v>
      </c>
      <c r="C200" t="s">
        <v>368</v>
      </c>
      <c r="D200" t="s">
        <v>369</v>
      </c>
      <c r="E200" s="1">
        <v>44559.583333333336</v>
      </c>
      <c r="F200">
        <v>2080.8200000000002</v>
      </c>
      <c r="G200">
        <f>IF(Table2022232425262728[[#This Row],[FeeStartDate]] &gt; 44136, (250 * 4), (50 * 4))</f>
        <v>1000</v>
      </c>
      <c r="H200">
        <f>IF(Table2022232425262728[[#This Row],[NetSales]] &gt; Table2022232425262728[[#This Row],[Sales Requirement]],1,0)</f>
        <v>1</v>
      </c>
      <c r="I200" t="e">
        <f>_xlfn.IFNA(VLOOKUP(Table2022232425262728[[#This Row],[Location]],[1]!Table3[[Location]:[Conversion]],3,FALSE),0)</f>
        <v>#REF!</v>
      </c>
    </row>
    <row r="201" spans="1:9" hidden="1" x14ac:dyDescent="0.2">
      <c r="A201" t="s">
        <v>9</v>
      </c>
      <c r="B201">
        <v>18046</v>
      </c>
      <c r="C201" t="s">
        <v>370</v>
      </c>
      <c r="D201" t="s">
        <v>371</v>
      </c>
      <c r="E201" s="1">
        <v>44091.083333333336</v>
      </c>
      <c r="F201">
        <v>389.31</v>
      </c>
      <c r="G201">
        <f>IF(Table2022232425262728[[#This Row],[FeeStartDate]] &gt; 44136, (250 * 4), (50 * 4))</f>
        <v>200</v>
      </c>
      <c r="H201">
        <f>IF(Table2022232425262728[[#This Row],[NetSales]] &gt; Table2022232425262728[[#This Row],[Sales Requirement]],1,0)</f>
        <v>1</v>
      </c>
      <c r="I201" t="e">
        <f>_xlfn.IFNA(VLOOKUP(Table2022232425262728[[#This Row],[Location]],[1]!Table3[[Location]:[Conversion]],3,FALSE),0)</f>
        <v>#REF!</v>
      </c>
    </row>
    <row r="202" spans="1:9" hidden="1" x14ac:dyDescent="0.2">
      <c r="A202" t="s">
        <v>9</v>
      </c>
      <c r="B202">
        <v>17944</v>
      </c>
      <c r="C202" t="s">
        <v>372</v>
      </c>
      <c r="D202" t="s">
        <v>373</v>
      </c>
      <c r="E202" s="1">
        <v>44082.083333333336</v>
      </c>
      <c r="F202">
        <v>900.81</v>
      </c>
      <c r="G202">
        <f>IF(Table2022232425262728[[#This Row],[FeeStartDate]] &gt; 44136, (250 * 4), (50 * 4))</f>
        <v>200</v>
      </c>
      <c r="H202">
        <f>IF(Table2022232425262728[[#This Row],[NetSales]] &gt; Table2022232425262728[[#This Row],[Sales Requirement]],1,0)</f>
        <v>1</v>
      </c>
      <c r="I202" t="e">
        <f>_xlfn.IFNA(VLOOKUP(Table2022232425262728[[#This Row],[Location]],[1]!Table3[[Location]:[Conversion]],3,FALSE),0)</f>
        <v>#REF!</v>
      </c>
    </row>
    <row r="203" spans="1:9" hidden="1" x14ac:dyDescent="0.2">
      <c r="A203" t="s">
        <v>9</v>
      </c>
      <c r="B203">
        <v>19729</v>
      </c>
      <c r="C203" t="s">
        <v>374</v>
      </c>
      <c r="D203" t="s">
        <v>375</v>
      </c>
      <c r="E203" s="1">
        <v>44385.791666666664</v>
      </c>
      <c r="F203">
        <v>2471.5500000000002</v>
      </c>
      <c r="G203">
        <f>IF(Table2022232425262728[[#This Row],[FeeStartDate]] &gt; 44136, (250 * 4), (50 * 4))</f>
        <v>1000</v>
      </c>
      <c r="H203">
        <f>IF(Table2022232425262728[[#This Row],[NetSales]] &gt; Table2022232425262728[[#This Row],[Sales Requirement]],1,0)</f>
        <v>1</v>
      </c>
      <c r="I203" t="e">
        <f>_xlfn.IFNA(VLOOKUP(Table2022232425262728[[#This Row],[Location]],[1]!Table3[[Location]:[Conversion]],3,FALSE),0)</f>
        <v>#REF!</v>
      </c>
    </row>
    <row r="204" spans="1:9" hidden="1" x14ac:dyDescent="0.2">
      <c r="A204" t="s">
        <v>9</v>
      </c>
      <c r="B204">
        <v>2000</v>
      </c>
      <c r="C204" t="s">
        <v>376</v>
      </c>
      <c r="D204" t="s">
        <v>377</v>
      </c>
      <c r="E204" s="1">
        <v>41762.875</v>
      </c>
      <c r="F204">
        <v>9523.39</v>
      </c>
      <c r="G204">
        <f>IF(Table2022232425262728[[#This Row],[FeeStartDate]] &gt; 44136, (250 * 4), (50 * 4))</f>
        <v>200</v>
      </c>
      <c r="H204">
        <f>IF(Table2022232425262728[[#This Row],[NetSales]] &gt; Table2022232425262728[[#This Row],[Sales Requirement]],1,0)</f>
        <v>1</v>
      </c>
      <c r="I204" t="e">
        <f>_xlfn.IFNA(VLOOKUP(Table2022232425262728[[#This Row],[Location]],[1]!Table3[[Location]:[Conversion]],3,FALSE),0)</f>
        <v>#REF!</v>
      </c>
    </row>
    <row r="205" spans="1:9" hidden="1" x14ac:dyDescent="0.2">
      <c r="A205" t="s">
        <v>9</v>
      </c>
      <c r="B205">
        <v>18048</v>
      </c>
      <c r="C205" t="s">
        <v>378</v>
      </c>
      <c r="D205" t="s">
        <v>379</v>
      </c>
      <c r="E205" s="1">
        <v>44091.666666666664</v>
      </c>
      <c r="F205">
        <v>15040.29</v>
      </c>
      <c r="G205">
        <f>IF(Table2022232425262728[[#This Row],[FeeStartDate]] &gt; 44136, (250 * 4), (50 * 4))</f>
        <v>200</v>
      </c>
      <c r="H205">
        <f>IF(Table2022232425262728[[#This Row],[NetSales]] &gt; Table2022232425262728[[#This Row],[Sales Requirement]],1,0)</f>
        <v>1</v>
      </c>
      <c r="I205" t="e">
        <f>_xlfn.IFNA(VLOOKUP(Table2022232425262728[[#This Row],[Location]],[1]!Table3[[Location]:[Conversion]],3,FALSE),0)</f>
        <v>#REF!</v>
      </c>
    </row>
    <row r="206" spans="1:9" hidden="1" x14ac:dyDescent="0.2">
      <c r="A206" t="s">
        <v>9</v>
      </c>
      <c r="B206">
        <v>17263</v>
      </c>
      <c r="C206" t="s">
        <v>380</v>
      </c>
      <c r="D206" t="s">
        <v>381</v>
      </c>
      <c r="E206" s="1">
        <v>43995.083333333336</v>
      </c>
      <c r="F206">
        <v>620.58000000000004</v>
      </c>
      <c r="G206">
        <f>IF(Table2022232425262728[[#This Row],[FeeStartDate]] &gt; 44136, (250 * 4), (50 * 4))</f>
        <v>200</v>
      </c>
      <c r="H206">
        <f>IF(Table2022232425262728[[#This Row],[NetSales]] &gt; Table2022232425262728[[#This Row],[Sales Requirement]],1,0)</f>
        <v>1</v>
      </c>
      <c r="I206" t="e">
        <f>_xlfn.IFNA(VLOOKUP(Table2022232425262728[[#This Row],[Location]],[1]!Table3[[Location]:[Conversion]],3,FALSE),0)</f>
        <v>#REF!</v>
      </c>
    </row>
    <row r="207" spans="1:9" hidden="1" x14ac:dyDescent="0.2">
      <c r="A207" t="s">
        <v>9</v>
      </c>
      <c r="B207">
        <v>18053</v>
      </c>
      <c r="C207" t="s">
        <v>382</v>
      </c>
      <c r="D207" t="s">
        <v>383</v>
      </c>
      <c r="E207" s="1">
        <v>44091.5</v>
      </c>
      <c r="F207">
        <v>1154.54</v>
      </c>
      <c r="G207">
        <f>IF(Table2022232425262728[[#This Row],[FeeStartDate]] &gt; 44136, (250 * 4), (50 * 4))</f>
        <v>200</v>
      </c>
      <c r="H207">
        <f>IF(Table2022232425262728[[#This Row],[NetSales]] &gt; Table2022232425262728[[#This Row],[Sales Requirement]],1,0)</f>
        <v>1</v>
      </c>
      <c r="I207" t="e">
        <f>_xlfn.IFNA(VLOOKUP(Table2022232425262728[[#This Row],[Location]],[1]!Table3[[Location]:[Conversion]],3,FALSE),0)</f>
        <v>#REF!</v>
      </c>
    </row>
    <row r="208" spans="1:9" hidden="1" x14ac:dyDescent="0.2">
      <c r="A208" t="s">
        <v>9</v>
      </c>
      <c r="B208">
        <v>16935</v>
      </c>
      <c r="C208" t="s">
        <v>384</v>
      </c>
      <c r="D208" t="s">
        <v>385</v>
      </c>
      <c r="E208" s="1">
        <v>43958.791666666664</v>
      </c>
      <c r="F208">
        <v>497.55</v>
      </c>
      <c r="G208">
        <f>IF(Table2022232425262728[[#This Row],[FeeStartDate]] &gt; 44136, (250 * 4), (50 * 4))</f>
        <v>200</v>
      </c>
      <c r="H208">
        <f>IF(Table2022232425262728[[#This Row],[NetSales]] &gt; Table2022232425262728[[#This Row],[Sales Requirement]],1,0)</f>
        <v>1</v>
      </c>
      <c r="I208" t="e">
        <f>_xlfn.IFNA(VLOOKUP(Table2022232425262728[[#This Row],[Location]],[1]!Table3[[Location]:[Conversion]],3,FALSE),0)</f>
        <v>#REF!</v>
      </c>
    </row>
    <row r="209" spans="1:9" hidden="1" x14ac:dyDescent="0.2">
      <c r="A209" t="s">
        <v>9</v>
      </c>
      <c r="B209">
        <v>5308</v>
      </c>
      <c r="C209" t="s">
        <v>386</v>
      </c>
      <c r="D209" t="s">
        <v>387</v>
      </c>
      <c r="E209" s="1">
        <v>42262.5</v>
      </c>
      <c r="F209">
        <v>5810.27</v>
      </c>
      <c r="G209">
        <f>IF(Table2022232425262728[[#This Row],[FeeStartDate]] &gt; 44136, (250 * 4), (50 * 4))</f>
        <v>200</v>
      </c>
      <c r="H209">
        <f>IF(Table2022232425262728[[#This Row],[NetSales]] &gt; Table2022232425262728[[#This Row],[Sales Requirement]],1,0)</f>
        <v>1</v>
      </c>
      <c r="I209" t="e">
        <f>_xlfn.IFNA(VLOOKUP(Table2022232425262728[[#This Row],[Location]],[1]!Table3[[Location]:[Conversion]],3,FALSE),0)</f>
        <v>#REF!</v>
      </c>
    </row>
    <row r="210" spans="1:9" hidden="1" x14ac:dyDescent="0.2">
      <c r="A210" t="s">
        <v>9</v>
      </c>
      <c r="B210">
        <v>19677</v>
      </c>
      <c r="C210" t="s">
        <v>388</v>
      </c>
      <c r="D210" t="s">
        <v>389</v>
      </c>
      <c r="E210" s="1">
        <v>44376.791666666664</v>
      </c>
      <c r="F210">
        <v>1046.8499999999999</v>
      </c>
      <c r="G210">
        <f>IF(Table2022232425262728[[#This Row],[FeeStartDate]] &gt; 44136, (250 * 4), (50 * 4))</f>
        <v>1000</v>
      </c>
      <c r="H210">
        <f>IF(Table2022232425262728[[#This Row],[NetSales]] &gt; Table2022232425262728[[#This Row],[Sales Requirement]],1,0)</f>
        <v>1</v>
      </c>
      <c r="I210" t="e">
        <f>_xlfn.IFNA(VLOOKUP(Table2022232425262728[[#This Row],[Location]],[1]!Table3[[Location]:[Conversion]],3,FALSE),0)</f>
        <v>#REF!</v>
      </c>
    </row>
    <row r="211" spans="1:9" hidden="1" x14ac:dyDescent="0.2">
      <c r="A211" t="s">
        <v>9</v>
      </c>
      <c r="B211">
        <v>22666</v>
      </c>
      <c r="C211" t="s">
        <v>390</v>
      </c>
      <c r="D211" t="s">
        <v>391</v>
      </c>
      <c r="E211" s="1">
        <v>44859.5</v>
      </c>
      <c r="F211">
        <v>2697.11</v>
      </c>
      <c r="G211">
        <f>IF(Table2022232425262728[[#This Row],[FeeStartDate]] &gt; 44136, (250 * 4), (50 * 4))</f>
        <v>1000</v>
      </c>
      <c r="H211">
        <f>IF(Table2022232425262728[[#This Row],[NetSales]] &gt; Table2022232425262728[[#This Row],[Sales Requirement]],1,0)</f>
        <v>1</v>
      </c>
      <c r="I211" t="e">
        <f>_xlfn.IFNA(VLOOKUP(Table2022232425262728[[#This Row],[Location]],[1]!Table3[[Location]:[Conversion]],3,FALSE),0)</f>
        <v>#REF!</v>
      </c>
    </row>
    <row r="212" spans="1:9" hidden="1" x14ac:dyDescent="0.2">
      <c r="A212" t="s">
        <v>9</v>
      </c>
      <c r="B212">
        <v>18052</v>
      </c>
      <c r="C212" t="s">
        <v>392</v>
      </c>
      <c r="D212" t="s">
        <v>393</v>
      </c>
      <c r="E212" s="1">
        <v>44090.791666666664</v>
      </c>
      <c r="F212">
        <v>1289.97</v>
      </c>
      <c r="G212">
        <f>IF(Table2022232425262728[[#This Row],[FeeStartDate]] &gt; 44136, (250 * 4), (50 * 4))</f>
        <v>200</v>
      </c>
      <c r="H212">
        <f>IF(Table2022232425262728[[#This Row],[NetSales]] &gt; Table2022232425262728[[#This Row],[Sales Requirement]],1,0)</f>
        <v>1</v>
      </c>
      <c r="I212" t="e">
        <f>_xlfn.IFNA(VLOOKUP(Table2022232425262728[[#This Row],[Location]],[1]!Table3[[Location]:[Conversion]],3,FALSE),0)</f>
        <v>#REF!</v>
      </c>
    </row>
    <row r="213" spans="1:9" hidden="1" x14ac:dyDescent="0.2">
      <c r="A213" t="s">
        <v>9</v>
      </c>
      <c r="B213">
        <v>18051</v>
      </c>
      <c r="C213" t="s">
        <v>394</v>
      </c>
      <c r="D213" t="s">
        <v>395</v>
      </c>
      <c r="E213" s="1">
        <v>44090.5</v>
      </c>
      <c r="F213">
        <v>1797.68</v>
      </c>
      <c r="G213">
        <f>IF(Table2022232425262728[[#This Row],[FeeStartDate]] &gt; 44136, (250 * 4), (50 * 4))</f>
        <v>200</v>
      </c>
      <c r="H213">
        <f>IF(Table2022232425262728[[#This Row],[NetSales]] &gt; Table2022232425262728[[#This Row],[Sales Requirement]],1,0)</f>
        <v>1</v>
      </c>
      <c r="I213" t="e">
        <f>_xlfn.IFNA(VLOOKUP(Table2022232425262728[[#This Row],[Location]],[1]!Table3[[Location]:[Conversion]],3,FALSE),0)</f>
        <v>#REF!</v>
      </c>
    </row>
    <row r="214" spans="1:9" hidden="1" x14ac:dyDescent="0.2">
      <c r="A214" t="s">
        <v>9</v>
      </c>
      <c r="B214">
        <v>22609</v>
      </c>
      <c r="C214" t="s">
        <v>396</v>
      </c>
      <c r="D214" t="s">
        <v>397</v>
      </c>
      <c r="E214" s="1">
        <v>44852.791666666664</v>
      </c>
      <c r="F214">
        <v>1705.81</v>
      </c>
      <c r="G214">
        <f>IF(Table2022232425262728[[#This Row],[FeeStartDate]] &gt; 44136, (250 * 4), (50 * 4))</f>
        <v>1000</v>
      </c>
      <c r="H214">
        <f>IF(Table2022232425262728[[#This Row],[NetSales]] &gt; Table2022232425262728[[#This Row],[Sales Requirement]],1,0)</f>
        <v>1</v>
      </c>
      <c r="I214" t="e">
        <f>_xlfn.IFNA(VLOOKUP(Table2022232425262728[[#This Row],[Location]],[1]!Table3[[Location]:[Conversion]],3,FALSE),0)</f>
        <v>#REF!</v>
      </c>
    </row>
    <row r="215" spans="1:9" hidden="1" x14ac:dyDescent="0.2">
      <c r="A215" t="s">
        <v>9</v>
      </c>
      <c r="B215">
        <v>22610</v>
      </c>
      <c r="C215" t="s">
        <v>398</v>
      </c>
      <c r="D215" t="s">
        <v>399</v>
      </c>
      <c r="E215" s="1">
        <v>44852.5</v>
      </c>
      <c r="F215">
        <v>91.54</v>
      </c>
      <c r="G215">
        <f>IF(Table2022232425262728[[#This Row],[FeeStartDate]] &gt; 44136, (250 * 4), (50 * 4))</f>
        <v>1000</v>
      </c>
      <c r="H215">
        <f>IF(Table2022232425262728[[#This Row],[NetSales]] &gt; Table2022232425262728[[#This Row],[Sales Requirement]],1,0)</f>
        <v>0</v>
      </c>
      <c r="I215" t="e">
        <f>_xlfn.IFNA(VLOOKUP(Table2022232425262728[[#This Row],[Location]],[1]!Table3[[Location]:[Conversion]],3,FALSE),0)</f>
        <v>#REF!</v>
      </c>
    </row>
    <row r="216" spans="1:9" hidden="1" x14ac:dyDescent="0.2">
      <c r="A216" t="s">
        <v>9</v>
      </c>
      <c r="B216">
        <v>21623</v>
      </c>
      <c r="C216" t="s">
        <v>400</v>
      </c>
      <c r="D216" t="s">
        <v>401</v>
      </c>
      <c r="E216" s="1">
        <v>44683.5</v>
      </c>
      <c r="F216">
        <v>3106.57</v>
      </c>
      <c r="G216">
        <f>IF(Table2022232425262728[[#This Row],[FeeStartDate]] &gt; 44136, (250 * 4), (50 * 4))</f>
        <v>1000</v>
      </c>
      <c r="H216">
        <f>IF(Table2022232425262728[[#This Row],[NetSales]] &gt; Table2022232425262728[[#This Row],[Sales Requirement]],1,0)</f>
        <v>1</v>
      </c>
      <c r="I216" t="e">
        <f>_xlfn.IFNA(VLOOKUP(Table2022232425262728[[#This Row],[Location]],[1]!Table3[[Location]:[Conversion]],3,FALSE),0)</f>
        <v>#REF!</v>
      </c>
    </row>
    <row r="217" spans="1:9" hidden="1" x14ac:dyDescent="0.2">
      <c r="A217" t="s">
        <v>9</v>
      </c>
      <c r="B217">
        <v>9567</v>
      </c>
      <c r="C217" t="s">
        <v>402</v>
      </c>
      <c r="D217" t="s">
        <v>403</v>
      </c>
      <c r="E217" s="1">
        <v>42910.208333333336</v>
      </c>
      <c r="F217">
        <v>1695.99</v>
      </c>
      <c r="G217">
        <f>IF(Table2022232425262728[[#This Row],[FeeStartDate]] &gt; 44136, (250 * 4), (50 * 4))</f>
        <v>200</v>
      </c>
      <c r="H217">
        <f>IF(Table2022232425262728[[#This Row],[NetSales]] &gt; Table2022232425262728[[#This Row],[Sales Requirement]],1,0)</f>
        <v>1</v>
      </c>
      <c r="I217" t="e">
        <f>_xlfn.IFNA(VLOOKUP(Table2022232425262728[[#This Row],[Location]],[1]!Table3[[Location]:[Conversion]],3,FALSE),0)</f>
        <v>#REF!</v>
      </c>
    </row>
    <row r="218" spans="1:9" hidden="1" x14ac:dyDescent="0.2">
      <c r="A218" t="s">
        <v>9</v>
      </c>
      <c r="B218">
        <v>9567</v>
      </c>
      <c r="C218" t="s">
        <v>402</v>
      </c>
      <c r="D218" t="s">
        <v>404</v>
      </c>
      <c r="E218" s="1">
        <v>42910.208333333336</v>
      </c>
      <c r="F218">
        <v>2808.39</v>
      </c>
      <c r="G218">
        <f>IF(Table2022232425262728[[#This Row],[FeeStartDate]] &gt; 44136, (250 * 4), (50 * 4))</f>
        <v>200</v>
      </c>
      <c r="H218">
        <f>IF(Table2022232425262728[[#This Row],[NetSales]] &gt; Table2022232425262728[[#This Row],[Sales Requirement]],1,0)</f>
        <v>1</v>
      </c>
      <c r="I218" t="e">
        <f>_xlfn.IFNA(VLOOKUP(Table2022232425262728[[#This Row],[Location]],[1]!Table3[[Location]:[Conversion]],3,FALSE),0)</f>
        <v>#REF!</v>
      </c>
    </row>
    <row r="219" spans="1:9" hidden="1" x14ac:dyDescent="0.2">
      <c r="A219" t="s">
        <v>9</v>
      </c>
      <c r="B219">
        <v>18425</v>
      </c>
      <c r="C219" t="s">
        <v>405</v>
      </c>
      <c r="D219" t="s">
        <v>406</v>
      </c>
      <c r="E219" s="1">
        <v>44149.333333333336</v>
      </c>
      <c r="F219">
        <v>1384.53</v>
      </c>
      <c r="G219">
        <f>IF(Table2022232425262728[[#This Row],[FeeStartDate]] &gt; 44136, (250 * 4), (50 * 4))</f>
        <v>1000</v>
      </c>
      <c r="H219">
        <f>IF(Table2022232425262728[[#This Row],[NetSales]] &gt; Table2022232425262728[[#This Row],[Sales Requirement]],1,0)</f>
        <v>1</v>
      </c>
      <c r="I219" t="e">
        <f>_xlfn.IFNA(VLOOKUP(Table2022232425262728[[#This Row],[Location]],[1]!Table3[[Location]:[Conversion]],3,FALSE),0)</f>
        <v>#REF!</v>
      </c>
    </row>
    <row r="220" spans="1:9" hidden="1" x14ac:dyDescent="0.2">
      <c r="A220" t="s">
        <v>9</v>
      </c>
      <c r="B220">
        <v>18843</v>
      </c>
      <c r="C220" t="s">
        <v>407</v>
      </c>
      <c r="D220" t="s">
        <v>408</v>
      </c>
      <c r="E220" s="1">
        <v>44230.25</v>
      </c>
      <c r="F220">
        <v>8379.5300000000007</v>
      </c>
      <c r="G220">
        <f>IF(Table2022232425262728[[#This Row],[FeeStartDate]] &gt; 44136, (250 * 4), (50 * 4))</f>
        <v>1000</v>
      </c>
      <c r="H220">
        <f>IF(Table2022232425262728[[#This Row],[NetSales]] &gt; Table2022232425262728[[#This Row],[Sales Requirement]],1,0)</f>
        <v>1</v>
      </c>
      <c r="I220" t="e">
        <f>_xlfn.IFNA(VLOOKUP(Table2022232425262728[[#This Row],[Location]],[1]!Table3[[Location]:[Conversion]],3,FALSE),0)</f>
        <v>#REF!</v>
      </c>
    </row>
    <row r="221" spans="1:9" hidden="1" x14ac:dyDescent="0.2">
      <c r="A221" t="s">
        <v>9</v>
      </c>
      <c r="B221">
        <v>18428</v>
      </c>
      <c r="C221" t="s">
        <v>409</v>
      </c>
      <c r="D221" t="s">
        <v>410</v>
      </c>
      <c r="E221" s="1">
        <v>44148.916666666664</v>
      </c>
      <c r="F221">
        <v>8551.36</v>
      </c>
      <c r="G221">
        <f>IF(Table2022232425262728[[#This Row],[FeeStartDate]] &gt; 44136, (250 * 4), (50 * 4))</f>
        <v>1000</v>
      </c>
      <c r="H221">
        <f>IF(Table2022232425262728[[#This Row],[NetSales]] &gt; Table2022232425262728[[#This Row],[Sales Requirement]],1,0)</f>
        <v>1</v>
      </c>
      <c r="I221" t="e">
        <f>_xlfn.IFNA(VLOOKUP(Table2022232425262728[[#This Row],[Location]],[1]!Table3[[Location]:[Conversion]],3,FALSE),0)</f>
        <v>#REF!</v>
      </c>
    </row>
    <row r="222" spans="1:9" hidden="1" x14ac:dyDescent="0.2">
      <c r="A222" t="s">
        <v>9</v>
      </c>
      <c r="B222">
        <v>18429</v>
      </c>
      <c r="C222" t="s">
        <v>411</v>
      </c>
      <c r="D222" t="s">
        <v>412</v>
      </c>
      <c r="E222" s="1">
        <v>44148.916666666664</v>
      </c>
      <c r="F222">
        <v>7851.08</v>
      </c>
      <c r="G222">
        <f>IF(Table2022232425262728[[#This Row],[FeeStartDate]] &gt; 44136, (250 * 4), (50 * 4))</f>
        <v>1000</v>
      </c>
      <c r="H222">
        <f>IF(Table2022232425262728[[#This Row],[NetSales]] &gt; Table2022232425262728[[#This Row],[Sales Requirement]],1,0)</f>
        <v>1</v>
      </c>
      <c r="I222" t="e">
        <f>_xlfn.IFNA(VLOOKUP(Table2022232425262728[[#This Row],[Location]],[1]!Table3[[Location]:[Conversion]],3,FALSE),0)</f>
        <v>#REF!</v>
      </c>
    </row>
    <row r="223" spans="1:9" hidden="1" x14ac:dyDescent="0.2">
      <c r="A223" t="s">
        <v>9</v>
      </c>
      <c r="B223">
        <v>18426</v>
      </c>
      <c r="C223" t="s">
        <v>413</v>
      </c>
      <c r="D223" t="s">
        <v>414</v>
      </c>
      <c r="E223" s="1">
        <v>44149.333333333336</v>
      </c>
      <c r="F223">
        <v>6126.11</v>
      </c>
      <c r="G223">
        <f>IF(Table2022232425262728[[#This Row],[FeeStartDate]] &gt; 44136, (250 * 4), (50 * 4))</f>
        <v>1000</v>
      </c>
      <c r="H223">
        <f>IF(Table2022232425262728[[#This Row],[NetSales]] &gt; Table2022232425262728[[#This Row],[Sales Requirement]],1,0)</f>
        <v>1</v>
      </c>
      <c r="I223" t="e">
        <f>_xlfn.IFNA(VLOOKUP(Table2022232425262728[[#This Row],[Location]],[1]!Table3[[Location]:[Conversion]],3,FALSE),0)</f>
        <v>#REF!</v>
      </c>
    </row>
    <row r="224" spans="1:9" hidden="1" x14ac:dyDescent="0.2">
      <c r="A224" t="s">
        <v>9</v>
      </c>
      <c r="B224">
        <v>17112</v>
      </c>
      <c r="C224" t="s">
        <v>415</v>
      </c>
      <c r="D224" t="s">
        <v>416</v>
      </c>
      <c r="E224" s="1">
        <v>43973.791666666664</v>
      </c>
      <c r="F224">
        <v>2508.29</v>
      </c>
      <c r="G224">
        <f>IF(Table2022232425262728[[#This Row],[FeeStartDate]] &gt; 44136, (250 * 4), (50 * 4))</f>
        <v>200</v>
      </c>
      <c r="H224">
        <f>IF(Table2022232425262728[[#This Row],[NetSales]] &gt; Table2022232425262728[[#This Row],[Sales Requirement]],1,0)</f>
        <v>1</v>
      </c>
      <c r="I224" t="e">
        <f>_xlfn.IFNA(VLOOKUP(Table2022232425262728[[#This Row],[Location]],[1]!Table3[[Location]:[Conversion]],3,FALSE),0)</f>
        <v>#REF!</v>
      </c>
    </row>
    <row r="225" spans="1:9" hidden="1" x14ac:dyDescent="0.2">
      <c r="A225" t="s">
        <v>9</v>
      </c>
      <c r="B225">
        <v>17113</v>
      </c>
      <c r="C225" t="s">
        <v>417</v>
      </c>
      <c r="D225" t="s">
        <v>418</v>
      </c>
      <c r="E225" s="1">
        <v>43974.083333333336</v>
      </c>
      <c r="F225">
        <v>2661.53</v>
      </c>
      <c r="G225">
        <f>IF(Table2022232425262728[[#This Row],[FeeStartDate]] &gt; 44136, (250 * 4), (50 * 4))</f>
        <v>200</v>
      </c>
      <c r="H225">
        <f>IF(Table2022232425262728[[#This Row],[NetSales]] &gt; Table2022232425262728[[#This Row],[Sales Requirement]],1,0)</f>
        <v>1</v>
      </c>
      <c r="I225" t="e">
        <f>_xlfn.IFNA(VLOOKUP(Table2022232425262728[[#This Row],[Location]],[1]!Table3[[Location]:[Conversion]],3,FALSE),0)</f>
        <v>#REF!</v>
      </c>
    </row>
    <row r="226" spans="1:9" hidden="1" x14ac:dyDescent="0.2">
      <c r="A226" t="s">
        <v>9</v>
      </c>
      <c r="B226">
        <v>17608</v>
      </c>
      <c r="C226" t="s">
        <v>419</v>
      </c>
      <c r="D226" t="s">
        <v>420</v>
      </c>
      <c r="E226" s="1">
        <v>44035.666666666664</v>
      </c>
      <c r="F226">
        <v>807.96</v>
      </c>
      <c r="G226">
        <f>IF(Table2022232425262728[[#This Row],[FeeStartDate]] &gt; 44136, (250 * 4), (50 * 4))</f>
        <v>200</v>
      </c>
      <c r="H226">
        <f>IF(Table2022232425262728[[#This Row],[NetSales]] &gt; Table2022232425262728[[#This Row],[Sales Requirement]],1,0)</f>
        <v>1</v>
      </c>
      <c r="I226" t="e">
        <f>_xlfn.IFNA(VLOOKUP(Table2022232425262728[[#This Row],[Location]],[1]!Table3[[Location]:[Conversion]],3,FALSE),0)</f>
        <v>#REF!</v>
      </c>
    </row>
    <row r="227" spans="1:9" hidden="1" x14ac:dyDescent="0.2">
      <c r="A227" t="s">
        <v>9</v>
      </c>
      <c r="B227">
        <v>17610</v>
      </c>
      <c r="C227" t="s">
        <v>421</v>
      </c>
      <c r="D227" t="s">
        <v>422</v>
      </c>
      <c r="E227" s="1">
        <v>44035.083333333336</v>
      </c>
      <c r="F227">
        <v>2469.34</v>
      </c>
      <c r="G227">
        <f>IF(Table2022232425262728[[#This Row],[FeeStartDate]] &gt; 44136, (250 * 4), (50 * 4))</f>
        <v>200</v>
      </c>
      <c r="H227">
        <f>IF(Table2022232425262728[[#This Row],[NetSales]] &gt; Table2022232425262728[[#This Row],[Sales Requirement]],1,0)</f>
        <v>1</v>
      </c>
      <c r="I227" t="e">
        <f>_xlfn.IFNA(VLOOKUP(Table2022232425262728[[#This Row],[Location]],[1]!Table3[[Location]:[Conversion]],3,FALSE),0)</f>
        <v>#REF!</v>
      </c>
    </row>
    <row r="228" spans="1:9" hidden="1" x14ac:dyDescent="0.2">
      <c r="A228" t="s">
        <v>9</v>
      </c>
      <c r="B228">
        <v>22387</v>
      </c>
      <c r="C228" t="s">
        <v>423</v>
      </c>
      <c r="D228" t="s">
        <v>424</v>
      </c>
      <c r="E228" s="1">
        <v>44812.791666666664</v>
      </c>
      <c r="F228">
        <v>3257.79</v>
      </c>
      <c r="G228">
        <f>IF(Table2022232425262728[[#This Row],[FeeStartDate]] &gt; 44136, (250 * 4), (50 * 4))</f>
        <v>1000</v>
      </c>
      <c r="H228">
        <f>IF(Table2022232425262728[[#This Row],[NetSales]] &gt; Table2022232425262728[[#This Row],[Sales Requirement]],1,0)</f>
        <v>1</v>
      </c>
      <c r="I228" t="e">
        <f>_xlfn.IFNA(VLOOKUP(Table2022232425262728[[#This Row],[Location]],[1]!Table3[[Location]:[Conversion]],3,FALSE),0)</f>
        <v>#REF!</v>
      </c>
    </row>
    <row r="229" spans="1:9" hidden="1" x14ac:dyDescent="0.2">
      <c r="A229" t="s">
        <v>9</v>
      </c>
      <c r="B229">
        <v>17669</v>
      </c>
      <c r="C229" t="s">
        <v>425</v>
      </c>
      <c r="D229" t="s">
        <v>426</v>
      </c>
      <c r="E229" s="1">
        <v>44043.5</v>
      </c>
      <c r="F229">
        <v>1291.46</v>
      </c>
      <c r="G229">
        <f>IF(Table2022232425262728[[#This Row],[FeeStartDate]] &gt; 44136, (250 * 4), (50 * 4))</f>
        <v>200</v>
      </c>
      <c r="H229">
        <f>IF(Table2022232425262728[[#This Row],[NetSales]] &gt; Table2022232425262728[[#This Row],[Sales Requirement]],1,0)</f>
        <v>1</v>
      </c>
      <c r="I229" t="e">
        <f>_xlfn.IFNA(VLOOKUP(Table2022232425262728[[#This Row],[Location]],[1]!Table3[[Location]:[Conversion]],3,FALSE),0)</f>
        <v>#REF!</v>
      </c>
    </row>
    <row r="230" spans="1:9" hidden="1" x14ac:dyDescent="0.2">
      <c r="A230" t="s">
        <v>9</v>
      </c>
      <c r="B230">
        <v>22186</v>
      </c>
      <c r="C230" t="s">
        <v>427</v>
      </c>
      <c r="D230" t="s">
        <v>428</v>
      </c>
      <c r="E230" s="1">
        <v>44778.5</v>
      </c>
      <c r="F230">
        <v>1168.27</v>
      </c>
      <c r="G230">
        <f>IF(Table2022232425262728[[#This Row],[FeeStartDate]] &gt; 44136, (250 * 4), (50 * 4))</f>
        <v>1000</v>
      </c>
      <c r="H230">
        <f>IF(Table2022232425262728[[#This Row],[NetSales]] &gt; Table2022232425262728[[#This Row],[Sales Requirement]],1,0)</f>
        <v>1</v>
      </c>
      <c r="I230" t="e">
        <f>_xlfn.IFNA(VLOOKUP(Table2022232425262728[[#This Row],[Location]],[1]!Table3[[Location]:[Conversion]],3,FALSE),0)</f>
        <v>#REF!</v>
      </c>
    </row>
    <row r="231" spans="1:9" hidden="1" x14ac:dyDescent="0.2">
      <c r="A231" t="s">
        <v>9</v>
      </c>
      <c r="B231">
        <v>18523</v>
      </c>
      <c r="C231" t="s">
        <v>429</v>
      </c>
      <c r="D231" t="s">
        <v>430</v>
      </c>
      <c r="E231" s="1">
        <v>44168.916666666664</v>
      </c>
      <c r="F231">
        <v>1241.78</v>
      </c>
      <c r="G231">
        <f>IF(Table2022232425262728[[#This Row],[FeeStartDate]] &gt; 44136, (250 * 4), (50 * 4))</f>
        <v>1000</v>
      </c>
      <c r="H231">
        <f>IF(Table2022232425262728[[#This Row],[NetSales]] &gt; Table2022232425262728[[#This Row],[Sales Requirement]],1,0)</f>
        <v>1</v>
      </c>
      <c r="I231" t="e">
        <f>_xlfn.IFNA(VLOOKUP(Table2022232425262728[[#This Row],[Location]],[1]!Table3[[Location]:[Conversion]],3,FALSE),0)</f>
        <v>#REF!</v>
      </c>
    </row>
    <row r="232" spans="1:9" hidden="1" x14ac:dyDescent="0.2">
      <c r="A232" t="s">
        <v>9</v>
      </c>
      <c r="B232">
        <v>18248</v>
      </c>
      <c r="C232" t="s">
        <v>431</v>
      </c>
      <c r="D232" t="s">
        <v>432</v>
      </c>
      <c r="E232" s="1">
        <v>44120.5</v>
      </c>
      <c r="F232">
        <v>10224.040000000001</v>
      </c>
      <c r="G232">
        <f>IF(Table2022232425262728[[#This Row],[FeeStartDate]] &gt; 44136, (250 * 4), (50 * 4))</f>
        <v>200</v>
      </c>
      <c r="H232">
        <f>IF(Table2022232425262728[[#This Row],[NetSales]] &gt; Table2022232425262728[[#This Row],[Sales Requirement]],1,0)</f>
        <v>1</v>
      </c>
      <c r="I232" t="e">
        <f>_xlfn.IFNA(VLOOKUP(Table2022232425262728[[#This Row],[Location]],[1]!Table3[[Location]:[Conversion]],3,FALSE),0)</f>
        <v>#REF!</v>
      </c>
    </row>
    <row r="233" spans="1:9" hidden="1" x14ac:dyDescent="0.2">
      <c r="A233" t="s">
        <v>9</v>
      </c>
      <c r="B233">
        <v>18520</v>
      </c>
      <c r="C233" t="s">
        <v>433</v>
      </c>
      <c r="D233" t="s">
        <v>434</v>
      </c>
      <c r="E233" s="1">
        <v>44169.916666666664</v>
      </c>
      <c r="F233">
        <v>5412.88</v>
      </c>
      <c r="G233">
        <f>IF(Table2022232425262728[[#This Row],[FeeStartDate]] &gt; 44136, (250 * 4), (50 * 4))</f>
        <v>1000</v>
      </c>
      <c r="H233">
        <f>IF(Table2022232425262728[[#This Row],[NetSales]] &gt; Table2022232425262728[[#This Row],[Sales Requirement]],1,0)</f>
        <v>1</v>
      </c>
      <c r="I233" t="e">
        <f>_xlfn.IFNA(VLOOKUP(Table2022232425262728[[#This Row],[Location]],[1]!Table3[[Location]:[Conversion]],3,FALSE),0)</f>
        <v>#REF!</v>
      </c>
    </row>
    <row r="234" spans="1:9" hidden="1" x14ac:dyDescent="0.2">
      <c r="A234" t="s">
        <v>9</v>
      </c>
      <c r="B234">
        <v>18519</v>
      </c>
      <c r="C234" t="s">
        <v>435</v>
      </c>
      <c r="D234" t="s">
        <v>436</v>
      </c>
      <c r="E234" s="1">
        <v>44168.583333333336</v>
      </c>
      <c r="F234">
        <v>9523.35</v>
      </c>
      <c r="G234">
        <f>IF(Table2022232425262728[[#This Row],[FeeStartDate]] &gt; 44136, (250 * 4), (50 * 4))</f>
        <v>1000</v>
      </c>
      <c r="H234">
        <f>IF(Table2022232425262728[[#This Row],[NetSales]] &gt; Table2022232425262728[[#This Row],[Sales Requirement]],1,0)</f>
        <v>1</v>
      </c>
      <c r="I234" t="e">
        <f>_xlfn.IFNA(VLOOKUP(Table2022232425262728[[#This Row],[Location]],[1]!Table3[[Location]:[Conversion]],3,FALSE),0)</f>
        <v>#REF!</v>
      </c>
    </row>
    <row r="235" spans="1:9" hidden="1" x14ac:dyDescent="0.2">
      <c r="A235" t="s">
        <v>9</v>
      </c>
      <c r="B235">
        <v>20556</v>
      </c>
      <c r="C235" t="s">
        <v>437</v>
      </c>
      <c r="D235" t="s">
        <v>438</v>
      </c>
      <c r="E235" s="1">
        <v>44517.25</v>
      </c>
      <c r="F235">
        <v>640.91</v>
      </c>
      <c r="G235">
        <f>IF(Table2022232425262728[[#This Row],[FeeStartDate]] &gt; 44136, (250 * 4), (50 * 4))</f>
        <v>1000</v>
      </c>
      <c r="H235">
        <f>IF(Table2022232425262728[[#This Row],[NetSales]] &gt; Table2022232425262728[[#This Row],[Sales Requirement]],1,0)</f>
        <v>0</v>
      </c>
      <c r="I235" t="e">
        <f>_xlfn.IFNA(VLOOKUP(Table2022232425262728[[#This Row],[Location]],[1]!Table3[[Location]:[Conversion]],3,FALSE),0)</f>
        <v>#REF!</v>
      </c>
    </row>
    <row r="236" spans="1:9" hidden="1" x14ac:dyDescent="0.2">
      <c r="A236" t="s">
        <v>9</v>
      </c>
      <c r="B236">
        <v>19730</v>
      </c>
      <c r="C236" t="s">
        <v>439</v>
      </c>
      <c r="D236" t="s">
        <v>440</v>
      </c>
      <c r="E236" s="1">
        <v>44385.5</v>
      </c>
      <c r="F236">
        <v>2525.12</v>
      </c>
      <c r="G236">
        <f>IF(Table2022232425262728[[#This Row],[FeeStartDate]] &gt; 44136, (250 * 4), (50 * 4))</f>
        <v>1000</v>
      </c>
      <c r="H236">
        <f>IF(Table2022232425262728[[#This Row],[NetSales]] &gt; Table2022232425262728[[#This Row],[Sales Requirement]],1,0)</f>
        <v>1</v>
      </c>
      <c r="I236" t="e">
        <f>_xlfn.IFNA(VLOOKUP(Table2022232425262728[[#This Row],[Location]],[1]!Table3[[Location]:[Conversion]],3,FALSE),0)</f>
        <v>#REF!</v>
      </c>
    </row>
    <row r="237" spans="1:9" hidden="1" x14ac:dyDescent="0.2">
      <c r="A237" t="s">
        <v>9</v>
      </c>
      <c r="B237">
        <v>2775</v>
      </c>
      <c r="C237" t="s">
        <v>441</v>
      </c>
      <c r="D237" t="s">
        <v>442</v>
      </c>
      <c r="E237" s="1">
        <v>41763.166666666664</v>
      </c>
      <c r="F237">
        <v>2411.9499999999998</v>
      </c>
      <c r="G237">
        <f>IF(Table2022232425262728[[#This Row],[FeeStartDate]] &gt; 44136, (250 * 4), (50 * 4))</f>
        <v>200</v>
      </c>
      <c r="H237">
        <f>IF(Table2022232425262728[[#This Row],[NetSales]] &gt; Table2022232425262728[[#This Row],[Sales Requirement]],1,0)</f>
        <v>1</v>
      </c>
      <c r="I237" t="e">
        <f>_xlfn.IFNA(VLOOKUP(Table2022232425262728[[#This Row],[Location]],[1]!Table3[[Location]:[Conversion]],3,FALSE),0)</f>
        <v>#REF!</v>
      </c>
    </row>
    <row r="238" spans="1:9" hidden="1" x14ac:dyDescent="0.2">
      <c r="A238" t="s">
        <v>9</v>
      </c>
      <c r="B238">
        <v>4694</v>
      </c>
      <c r="C238" t="s">
        <v>443</v>
      </c>
      <c r="D238" t="s">
        <v>444</v>
      </c>
      <c r="E238" s="1">
        <v>42143.5</v>
      </c>
      <c r="F238">
        <v>691.76</v>
      </c>
      <c r="G238">
        <f>IF(Table2022232425262728[[#This Row],[FeeStartDate]] &gt; 44136, (250 * 4), (50 * 4))</f>
        <v>200</v>
      </c>
      <c r="H238">
        <f>IF(Table2022232425262728[[#This Row],[NetSales]] &gt; Table2022232425262728[[#This Row],[Sales Requirement]],1,0)</f>
        <v>1</v>
      </c>
      <c r="I238" t="e">
        <f>_xlfn.IFNA(VLOOKUP(Table2022232425262728[[#This Row],[Location]],[1]!Table3[[Location]:[Conversion]],3,FALSE),0)</f>
        <v>#REF!</v>
      </c>
    </row>
    <row r="239" spans="1:9" hidden="1" x14ac:dyDescent="0.2">
      <c r="A239" t="s">
        <v>9</v>
      </c>
      <c r="B239">
        <v>4679</v>
      </c>
      <c r="C239" t="s">
        <v>445</v>
      </c>
      <c r="D239" t="s">
        <v>446</v>
      </c>
      <c r="E239" s="1">
        <v>42143.791666666664</v>
      </c>
      <c r="F239">
        <v>6417.4</v>
      </c>
      <c r="G239">
        <f>IF(Table2022232425262728[[#This Row],[FeeStartDate]] &gt; 44136, (250 * 4), (50 * 4))</f>
        <v>200</v>
      </c>
      <c r="H239">
        <f>IF(Table2022232425262728[[#This Row],[NetSales]] &gt; Table2022232425262728[[#This Row],[Sales Requirement]],1,0)</f>
        <v>1</v>
      </c>
      <c r="I239" t="e">
        <f>_xlfn.IFNA(VLOOKUP(Table2022232425262728[[#This Row],[Location]],[1]!Table3[[Location]:[Conversion]],3,FALSE),0)</f>
        <v>#REF!</v>
      </c>
    </row>
    <row r="240" spans="1:9" hidden="1" x14ac:dyDescent="0.2">
      <c r="A240" t="s">
        <v>9</v>
      </c>
      <c r="B240">
        <v>4679</v>
      </c>
      <c r="C240" t="s">
        <v>445</v>
      </c>
      <c r="D240" t="s">
        <v>447</v>
      </c>
      <c r="E240" s="1">
        <v>42143.791666666664</v>
      </c>
      <c r="F240">
        <v>7179.06</v>
      </c>
      <c r="G240">
        <f>IF(Table2022232425262728[[#This Row],[FeeStartDate]] &gt; 44136, (250 * 4), (50 * 4))</f>
        <v>200</v>
      </c>
      <c r="H240">
        <f>IF(Table2022232425262728[[#This Row],[NetSales]] &gt; Table2022232425262728[[#This Row],[Sales Requirement]],1,0)</f>
        <v>1</v>
      </c>
      <c r="I240" t="e">
        <f>_xlfn.IFNA(VLOOKUP(Table2022232425262728[[#This Row],[Location]],[1]!Table3[[Location]:[Conversion]],3,FALSE),0)</f>
        <v>#REF!</v>
      </c>
    </row>
    <row r="241" spans="1:9" hidden="1" x14ac:dyDescent="0.2">
      <c r="A241" t="s">
        <v>9</v>
      </c>
      <c r="B241">
        <v>18365</v>
      </c>
      <c r="C241" t="s">
        <v>448</v>
      </c>
      <c r="D241" t="s">
        <v>449</v>
      </c>
      <c r="E241" s="1">
        <v>44139.916666666664</v>
      </c>
      <c r="F241">
        <v>1755.5</v>
      </c>
      <c r="G241">
        <f>IF(Table2022232425262728[[#This Row],[FeeStartDate]] &gt; 44136, (250 * 4), (50 * 4))</f>
        <v>1000</v>
      </c>
      <c r="H241">
        <f>IF(Table2022232425262728[[#This Row],[NetSales]] &gt; Table2022232425262728[[#This Row],[Sales Requirement]],1,0)</f>
        <v>1</v>
      </c>
      <c r="I241" t="e">
        <f>_xlfn.IFNA(VLOOKUP(Table2022232425262728[[#This Row],[Location]],[1]!Table3[[Location]:[Conversion]],3,FALSE),0)</f>
        <v>#REF!</v>
      </c>
    </row>
    <row r="242" spans="1:9" hidden="1" x14ac:dyDescent="0.2">
      <c r="A242" t="s">
        <v>9</v>
      </c>
      <c r="B242">
        <v>18245</v>
      </c>
      <c r="C242" t="s">
        <v>450</v>
      </c>
      <c r="D242" t="s">
        <v>451</v>
      </c>
      <c r="E242" s="1">
        <v>44120.5</v>
      </c>
      <c r="F242">
        <v>8570.4699999999993</v>
      </c>
      <c r="G242">
        <f>IF(Table2022232425262728[[#This Row],[FeeStartDate]] &gt; 44136, (250 * 4), (50 * 4))</f>
        <v>200</v>
      </c>
      <c r="H242">
        <f>IF(Table2022232425262728[[#This Row],[NetSales]] &gt; Table2022232425262728[[#This Row],[Sales Requirement]],1,0)</f>
        <v>1</v>
      </c>
      <c r="I242" t="e">
        <f>_xlfn.IFNA(VLOOKUP(Table2022232425262728[[#This Row],[Location]],[1]!Table3[[Location]:[Conversion]],3,FALSE),0)</f>
        <v>#REF!</v>
      </c>
    </row>
    <row r="243" spans="1:9" hidden="1" x14ac:dyDescent="0.2">
      <c r="A243" t="s">
        <v>9</v>
      </c>
      <c r="B243">
        <v>18494</v>
      </c>
      <c r="C243" t="s">
        <v>452</v>
      </c>
      <c r="D243" t="s">
        <v>453</v>
      </c>
      <c r="E243" s="1">
        <v>44165.583333333336</v>
      </c>
      <c r="F243">
        <v>4832.37</v>
      </c>
      <c r="G243">
        <f>IF(Table2022232425262728[[#This Row],[FeeStartDate]] &gt; 44136, (250 * 4), (50 * 4))</f>
        <v>1000</v>
      </c>
      <c r="H243">
        <f>IF(Table2022232425262728[[#This Row],[NetSales]] &gt; Table2022232425262728[[#This Row],[Sales Requirement]],1,0)</f>
        <v>1</v>
      </c>
      <c r="I243" t="e">
        <f>_xlfn.IFNA(VLOOKUP(Table2022232425262728[[#This Row],[Location]],[1]!Table3[[Location]:[Conversion]],3,FALSE),0)</f>
        <v>#REF!</v>
      </c>
    </row>
    <row r="244" spans="1:9" hidden="1" x14ac:dyDescent="0.2">
      <c r="A244" t="s">
        <v>9</v>
      </c>
      <c r="B244">
        <v>19731</v>
      </c>
      <c r="C244" t="s">
        <v>454</v>
      </c>
      <c r="D244" t="s">
        <v>455</v>
      </c>
      <c r="E244" s="1">
        <v>44385.791666666664</v>
      </c>
      <c r="F244">
        <v>4419.49</v>
      </c>
      <c r="G244">
        <f>IF(Table2022232425262728[[#This Row],[FeeStartDate]] &gt; 44136, (250 * 4), (50 * 4))</f>
        <v>1000</v>
      </c>
      <c r="H244">
        <f>IF(Table2022232425262728[[#This Row],[NetSales]] &gt; Table2022232425262728[[#This Row],[Sales Requirement]],1,0)</f>
        <v>1</v>
      </c>
      <c r="I244" t="e">
        <f>_xlfn.IFNA(VLOOKUP(Table2022232425262728[[#This Row],[Location]],[1]!Table3[[Location]:[Conversion]],3,FALSE),0)</f>
        <v>#REF!</v>
      </c>
    </row>
    <row r="245" spans="1:9" hidden="1" x14ac:dyDescent="0.2">
      <c r="A245" t="s">
        <v>9</v>
      </c>
      <c r="B245">
        <v>20598</v>
      </c>
      <c r="C245" t="s">
        <v>456</v>
      </c>
      <c r="D245" t="s">
        <v>457</v>
      </c>
      <c r="E245" s="1">
        <v>44522.916666666664</v>
      </c>
      <c r="F245">
        <v>880.19</v>
      </c>
      <c r="G245">
        <f>IF(Table2022232425262728[[#This Row],[FeeStartDate]] &gt; 44136, (250 * 4), (50 * 4))</f>
        <v>1000</v>
      </c>
      <c r="H245">
        <f>IF(Table2022232425262728[[#This Row],[NetSales]] &gt; Table2022232425262728[[#This Row],[Sales Requirement]],1,0)</f>
        <v>0</v>
      </c>
      <c r="I245" t="e">
        <f>_xlfn.IFNA(VLOOKUP(Table2022232425262728[[#This Row],[Location]],[1]!Table3[[Location]:[Conversion]],3,FALSE),0)</f>
        <v>#REF!</v>
      </c>
    </row>
    <row r="246" spans="1:9" hidden="1" x14ac:dyDescent="0.2">
      <c r="A246" t="s">
        <v>9</v>
      </c>
      <c r="B246">
        <v>19892</v>
      </c>
      <c r="C246" t="s">
        <v>458</v>
      </c>
      <c r="D246" t="s">
        <v>459</v>
      </c>
      <c r="E246" s="1">
        <v>44410.5</v>
      </c>
      <c r="F246">
        <v>1478.43</v>
      </c>
      <c r="G246">
        <f>IF(Table2022232425262728[[#This Row],[FeeStartDate]] &gt; 44136, (250 * 4), (50 * 4))</f>
        <v>1000</v>
      </c>
      <c r="H246">
        <f>IF(Table2022232425262728[[#This Row],[NetSales]] &gt; Table2022232425262728[[#This Row],[Sales Requirement]],1,0)</f>
        <v>1</v>
      </c>
      <c r="I246" t="e">
        <f>_xlfn.IFNA(VLOOKUP(Table2022232425262728[[#This Row],[Location]],[1]!Table3[[Location]:[Conversion]],3,FALSE),0)</f>
        <v>#REF!</v>
      </c>
    </row>
    <row r="247" spans="1:9" hidden="1" x14ac:dyDescent="0.2">
      <c r="A247" t="s">
        <v>9</v>
      </c>
      <c r="B247">
        <v>20993</v>
      </c>
      <c r="C247" t="s">
        <v>460</v>
      </c>
      <c r="D247" t="s">
        <v>461</v>
      </c>
      <c r="E247" s="1">
        <v>44600.583333333336</v>
      </c>
      <c r="F247">
        <v>2076.2800000000002</v>
      </c>
      <c r="G247">
        <f>IF(Table2022232425262728[[#This Row],[FeeStartDate]] &gt; 44136, (250 * 4), (50 * 4))</f>
        <v>1000</v>
      </c>
      <c r="H247">
        <f>IF(Table2022232425262728[[#This Row],[NetSales]] &gt; Table2022232425262728[[#This Row],[Sales Requirement]],1,0)</f>
        <v>1</v>
      </c>
      <c r="I247" t="e">
        <f>_xlfn.IFNA(VLOOKUP(Table2022232425262728[[#This Row],[Location]],[1]!Table3[[Location]:[Conversion]],3,FALSE),0)</f>
        <v>#REF!</v>
      </c>
    </row>
    <row r="248" spans="1:9" hidden="1" x14ac:dyDescent="0.2">
      <c r="A248" t="s">
        <v>9</v>
      </c>
      <c r="B248">
        <v>20955</v>
      </c>
      <c r="C248" t="s">
        <v>462</v>
      </c>
      <c r="D248" t="s">
        <v>463</v>
      </c>
      <c r="E248" s="1">
        <v>44595.25</v>
      </c>
      <c r="F248">
        <v>5952.54</v>
      </c>
      <c r="G248">
        <f>IF(Table2022232425262728[[#This Row],[FeeStartDate]] &gt; 44136, (250 * 4), (50 * 4))</f>
        <v>1000</v>
      </c>
      <c r="H248">
        <f>IF(Table2022232425262728[[#This Row],[NetSales]] &gt; Table2022232425262728[[#This Row],[Sales Requirement]],1,0)</f>
        <v>1</v>
      </c>
      <c r="I248" t="e">
        <f>_xlfn.IFNA(VLOOKUP(Table2022232425262728[[#This Row],[Location]],[1]!Table3[[Location]:[Conversion]],3,FALSE),0)</f>
        <v>#REF!</v>
      </c>
    </row>
    <row r="249" spans="1:9" hidden="1" x14ac:dyDescent="0.2">
      <c r="A249" t="s">
        <v>9</v>
      </c>
      <c r="B249">
        <v>2064</v>
      </c>
      <c r="C249" t="s">
        <v>464</v>
      </c>
      <c r="D249" t="s">
        <v>465</v>
      </c>
      <c r="E249" s="1">
        <v>41764.333333333336</v>
      </c>
      <c r="F249">
        <v>5561.36</v>
      </c>
      <c r="G249">
        <f>IF(Table2022232425262728[[#This Row],[FeeStartDate]] &gt; 44136, (250 * 4), (50 * 4))</f>
        <v>200</v>
      </c>
      <c r="H249">
        <f>IF(Table2022232425262728[[#This Row],[NetSales]] &gt; Table2022232425262728[[#This Row],[Sales Requirement]],1,0)</f>
        <v>1</v>
      </c>
      <c r="I249" t="e">
        <f>_xlfn.IFNA(VLOOKUP(Table2022232425262728[[#This Row],[Location]],[1]!Table3[[Location]:[Conversion]],3,FALSE),0)</f>
        <v>#REF!</v>
      </c>
    </row>
    <row r="250" spans="1:9" hidden="1" x14ac:dyDescent="0.2">
      <c r="A250" t="s">
        <v>9</v>
      </c>
      <c r="B250">
        <v>2064</v>
      </c>
      <c r="C250" t="s">
        <v>464</v>
      </c>
      <c r="D250" t="s">
        <v>466</v>
      </c>
      <c r="E250" s="1">
        <v>41764.333333333336</v>
      </c>
      <c r="F250">
        <v>7151.8</v>
      </c>
      <c r="G250">
        <f>IF(Table2022232425262728[[#This Row],[FeeStartDate]] &gt; 44136, (250 * 4), (50 * 4))</f>
        <v>200</v>
      </c>
      <c r="H250">
        <f>IF(Table2022232425262728[[#This Row],[NetSales]] &gt; Table2022232425262728[[#This Row],[Sales Requirement]],1,0)</f>
        <v>1</v>
      </c>
      <c r="I250" t="e">
        <f>_xlfn.IFNA(VLOOKUP(Table2022232425262728[[#This Row],[Location]],[1]!Table3[[Location]:[Conversion]],3,FALSE),0)</f>
        <v>#REF!</v>
      </c>
    </row>
    <row r="251" spans="1:9" hidden="1" x14ac:dyDescent="0.2">
      <c r="A251" t="s">
        <v>9</v>
      </c>
      <c r="B251">
        <v>9681</v>
      </c>
      <c r="C251" t="s">
        <v>467</v>
      </c>
      <c r="D251" t="s">
        <v>468</v>
      </c>
      <c r="E251" s="1">
        <v>42928.166666666664</v>
      </c>
      <c r="F251">
        <v>692.6</v>
      </c>
      <c r="G251">
        <f>IF(Table2022232425262728[[#This Row],[FeeStartDate]] &gt; 44136, (250 * 4), (50 * 4))</f>
        <v>200</v>
      </c>
      <c r="H251">
        <f>IF(Table2022232425262728[[#This Row],[NetSales]] &gt; Table2022232425262728[[#This Row],[Sales Requirement]],1,0)</f>
        <v>1</v>
      </c>
      <c r="I251" t="e">
        <f>_xlfn.IFNA(VLOOKUP(Table2022232425262728[[#This Row],[Location]],[1]!Table3[[Location]:[Conversion]],3,FALSE),0)</f>
        <v>#REF!</v>
      </c>
    </row>
    <row r="252" spans="1:9" hidden="1" x14ac:dyDescent="0.2">
      <c r="A252" t="s">
        <v>9</v>
      </c>
      <c r="B252">
        <v>19218</v>
      </c>
      <c r="C252" t="s">
        <v>469</v>
      </c>
      <c r="D252" t="s">
        <v>470</v>
      </c>
      <c r="E252" s="1">
        <v>44299.5</v>
      </c>
      <c r="F252">
        <v>458.16</v>
      </c>
      <c r="G252">
        <f>IF(Table2022232425262728[[#This Row],[FeeStartDate]] &gt; 44136, (250 * 4), (50 * 4))</f>
        <v>1000</v>
      </c>
      <c r="H252">
        <f>IF(Table2022232425262728[[#This Row],[NetSales]] &gt; Table2022232425262728[[#This Row],[Sales Requirement]],1,0)</f>
        <v>0</v>
      </c>
      <c r="I252" t="e">
        <f>_xlfn.IFNA(VLOOKUP(Table2022232425262728[[#This Row],[Location]],[1]!Table3[[Location]:[Conversion]],3,FALSE),0)</f>
        <v>#REF!</v>
      </c>
    </row>
    <row r="253" spans="1:9" hidden="1" x14ac:dyDescent="0.2">
      <c r="A253" t="s">
        <v>9</v>
      </c>
      <c r="B253">
        <v>17996</v>
      </c>
      <c r="C253" t="s">
        <v>471</v>
      </c>
      <c r="D253" t="s">
        <v>472</v>
      </c>
      <c r="E253" s="1">
        <v>44088.5</v>
      </c>
      <c r="F253">
        <v>1934.41</v>
      </c>
      <c r="G253">
        <f>IF(Table2022232425262728[[#This Row],[FeeStartDate]] &gt; 44136, (250 * 4), (50 * 4))</f>
        <v>200</v>
      </c>
      <c r="H253">
        <f>IF(Table2022232425262728[[#This Row],[NetSales]] &gt; Table2022232425262728[[#This Row],[Sales Requirement]],1,0)</f>
        <v>1</v>
      </c>
      <c r="I253" t="e">
        <f>_xlfn.IFNA(VLOOKUP(Table2022232425262728[[#This Row],[Location]],[1]!Table3[[Location]:[Conversion]],3,FALSE),0)</f>
        <v>#REF!</v>
      </c>
    </row>
    <row r="254" spans="1:9" hidden="1" x14ac:dyDescent="0.2">
      <c r="A254" t="s">
        <v>9</v>
      </c>
      <c r="B254">
        <v>16629</v>
      </c>
      <c r="C254" t="s">
        <v>473</v>
      </c>
      <c r="D254" t="s">
        <v>474</v>
      </c>
      <c r="E254" s="1">
        <v>43885.583333333336</v>
      </c>
      <c r="F254">
        <v>681.4</v>
      </c>
      <c r="G254">
        <f>IF(Table2022232425262728[[#This Row],[FeeStartDate]] &gt; 44136, (250 * 4), (50 * 4))</f>
        <v>200</v>
      </c>
      <c r="H254">
        <f>IF(Table2022232425262728[[#This Row],[NetSales]] &gt; Table2022232425262728[[#This Row],[Sales Requirement]],1,0)</f>
        <v>1</v>
      </c>
      <c r="I254" t="e">
        <f>_xlfn.IFNA(VLOOKUP(Table2022232425262728[[#This Row],[Location]],[1]!Table3[[Location]:[Conversion]],3,FALSE),0)</f>
        <v>#REF!</v>
      </c>
    </row>
    <row r="255" spans="1:9" hidden="1" x14ac:dyDescent="0.2">
      <c r="A255" t="s">
        <v>9</v>
      </c>
      <c r="B255">
        <v>22667</v>
      </c>
      <c r="C255" t="s">
        <v>475</v>
      </c>
      <c r="D255" t="s">
        <v>476</v>
      </c>
      <c r="E255" s="1">
        <v>44859.5</v>
      </c>
      <c r="F255">
        <v>1118.5</v>
      </c>
      <c r="G255">
        <f>IF(Table2022232425262728[[#This Row],[FeeStartDate]] &gt; 44136, (250 * 4), (50 * 4))</f>
        <v>1000</v>
      </c>
      <c r="H255">
        <f>IF(Table2022232425262728[[#This Row],[NetSales]] &gt; Table2022232425262728[[#This Row],[Sales Requirement]],1,0)</f>
        <v>1</v>
      </c>
      <c r="I255" t="e">
        <f>_xlfn.IFNA(VLOOKUP(Table2022232425262728[[#This Row],[Location]],[1]!Table3[[Location]:[Conversion]],3,FALSE),0)</f>
        <v>#REF!</v>
      </c>
    </row>
    <row r="256" spans="1:9" hidden="1" x14ac:dyDescent="0.2">
      <c r="A256" t="s">
        <v>9</v>
      </c>
      <c r="B256">
        <v>17732</v>
      </c>
      <c r="C256" t="s">
        <v>477</v>
      </c>
      <c r="D256" t="s">
        <v>478</v>
      </c>
      <c r="E256" s="1">
        <v>44052.5</v>
      </c>
      <c r="F256">
        <v>12514.76</v>
      </c>
      <c r="G256">
        <f>IF(Table2022232425262728[[#This Row],[FeeStartDate]] &gt; 44136, (250 * 4), (50 * 4))</f>
        <v>200</v>
      </c>
      <c r="H256">
        <f>IF(Table2022232425262728[[#This Row],[NetSales]] &gt; Table2022232425262728[[#This Row],[Sales Requirement]],1,0)</f>
        <v>1</v>
      </c>
      <c r="I256" t="e">
        <f>_xlfn.IFNA(VLOOKUP(Table2022232425262728[[#This Row],[Location]],[1]!Table3[[Location]:[Conversion]],3,FALSE),0)</f>
        <v>#REF!</v>
      </c>
    </row>
    <row r="257" spans="1:9" hidden="1" x14ac:dyDescent="0.2">
      <c r="A257" t="s">
        <v>9</v>
      </c>
      <c r="B257">
        <v>17869</v>
      </c>
      <c r="C257" t="s">
        <v>479</v>
      </c>
      <c r="D257" t="s">
        <v>480</v>
      </c>
      <c r="E257" s="1">
        <v>44071.5</v>
      </c>
      <c r="F257">
        <v>1318.89</v>
      </c>
      <c r="G257">
        <f>IF(Table2022232425262728[[#This Row],[FeeStartDate]] &gt; 44136, (250 * 4), (50 * 4))</f>
        <v>200</v>
      </c>
      <c r="H257">
        <f>IF(Table2022232425262728[[#This Row],[NetSales]] &gt; Table2022232425262728[[#This Row],[Sales Requirement]],1,0)</f>
        <v>1</v>
      </c>
      <c r="I257" t="e">
        <f>_xlfn.IFNA(VLOOKUP(Table2022232425262728[[#This Row],[Location]],[1]!Table3[[Location]:[Conversion]],3,FALSE),0)</f>
        <v>#REF!</v>
      </c>
    </row>
    <row r="258" spans="1:9" hidden="1" x14ac:dyDescent="0.2">
      <c r="A258" t="s">
        <v>9</v>
      </c>
      <c r="B258">
        <v>18105</v>
      </c>
      <c r="C258" t="s">
        <v>481</v>
      </c>
      <c r="D258" t="s">
        <v>482</v>
      </c>
      <c r="E258" s="1">
        <v>44101.791666666664</v>
      </c>
      <c r="F258">
        <v>1673.84</v>
      </c>
      <c r="G258">
        <f>IF(Table2022232425262728[[#This Row],[FeeStartDate]] &gt; 44136, (250 * 4), (50 * 4))</f>
        <v>200</v>
      </c>
      <c r="H258">
        <f>IF(Table2022232425262728[[#This Row],[NetSales]] &gt; Table2022232425262728[[#This Row],[Sales Requirement]],1,0)</f>
        <v>1</v>
      </c>
      <c r="I258" t="e">
        <f>_xlfn.IFNA(VLOOKUP(Table2022232425262728[[#This Row],[Location]],[1]!Table3[[Location]:[Conversion]],3,FALSE),0)</f>
        <v>#REF!</v>
      </c>
    </row>
    <row r="259" spans="1:9" hidden="1" x14ac:dyDescent="0.2">
      <c r="A259" t="s">
        <v>9</v>
      </c>
      <c r="B259">
        <v>18247</v>
      </c>
      <c r="C259" t="s">
        <v>483</v>
      </c>
      <c r="D259" t="s">
        <v>484</v>
      </c>
      <c r="E259" s="1">
        <v>44120.5</v>
      </c>
      <c r="F259">
        <v>6246.38</v>
      </c>
      <c r="G259">
        <f>IF(Table2022232425262728[[#This Row],[FeeStartDate]] &gt; 44136, (250 * 4), (50 * 4))</f>
        <v>200</v>
      </c>
      <c r="H259">
        <f>IF(Table2022232425262728[[#This Row],[NetSales]] &gt; Table2022232425262728[[#This Row],[Sales Requirement]],1,0)</f>
        <v>1</v>
      </c>
      <c r="I259" t="e">
        <f>_xlfn.IFNA(VLOOKUP(Table2022232425262728[[#This Row],[Location]],[1]!Table3[[Location]:[Conversion]],3,FALSE),0)</f>
        <v>#REF!</v>
      </c>
    </row>
    <row r="260" spans="1:9" hidden="1" x14ac:dyDescent="0.2">
      <c r="A260" t="s">
        <v>9</v>
      </c>
      <c r="B260">
        <v>17351</v>
      </c>
      <c r="C260" t="s">
        <v>485</v>
      </c>
      <c r="D260" t="s">
        <v>486</v>
      </c>
      <c r="E260" s="1">
        <v>44005.666666666664</v>
      </c>
      <c r="F260">
        <v>4625.75</v>
      </c>
      <c r="G260">
        <f>IF(Table2022232425262728[[#This Row],[FeeStartDate]] &gt; 44136, (250 * 4), (50 * 4))</f>
        <v>200</v>
      </c>
      <c r="H260">
        <f>IF(Table2022232425262728[[#This Row],[NetSales]] &gt; Table2022232425262728[[#This Row],[Sales Requirement]],1,0)</f>
        <v>1</v>
      </c>
      <c r="I260" t="e">
        <f>_xlfn.IFNA(VLOOKUP(Table2022232425262728[[#This Row],[Location]],[1]!Table3[[Location]:[Conversion]],3,FALSE),0)</f>
        <v>#REF!</v>
      </c>
    </row>
    <row r="261" spans="1:9" hidden="1" x14ac:dyDescent="0.2">
      <c r="A261" t="s">
        <v>9</v>
      </c>
      <c r="B261">
        <v>18050</v>
      </c>
      <c r="C261" t="s">
        <v>487</v>
      </c>
      <c r="D261" t="s">
        <v>488</v>
      </c>
      <c r="E261" s="1">
        <v>44091.666666666664</v>
      </c>
      <c r="F261">
        <v>2608.56</v>
      </c>
      <c r="G261">
        <f>IF(Table2022232425262728[[#This Row],[FeeStartDate]] &gt; 44136, (250 * 4), (50 * 4))</f>
        <v>200</v>
      </c>
      <c r="H261">
        <f>IF(Table2022232425262728[[#This Row],[NetSales]] &gt; Table2022232425262728[[#This Row],[Sales Requirement]],1,0)</f>
        <v>1</v>
      </c>
      <c r="I261" t="e">
        <f>_xlfn.IFNA(VLOOKUP(Table2022232425262728[[#This Row],[Location]],[1]!Table3[[Location]:[Conversion]],3,FALSE),0)</f>
        <v>#REF!</v>
      </c>
    </row>
    <row r="262" spans="1:9" hidden="1" x14ac:dyDescent="0.2">
      <c r="A262" t="s">
        <v>9</v>
      </c>
      <c r="B262">
        <v>17262</v>
      </c>
      <c r="C262" t="s">
        <v>489</v>
      </c>
      <c r="D262" t="s">
        <v>490</v>
      </c>
      <c r="E262" s="1">
        <v>43995.958333333336</v>
      </c>
      <c r="F262">
        <v>6964.14</v>
      </c>
      <c r="G262">
        <f>IF(Table2022232425262728[[#This Row],[FeeStartDate]] &gt; 44136, (250 * 4), (50 * 4))</f>
        <v>200</v>
      </c>
      <c r="H262">
        <f>IF(Table2022232425262728[[#This Row],[NetSales]] &gt; Table2022232425262728[[#This Row],[Sales Requirement]],1,0)</f>
        <v>1</v>
      </c>
      <c r="I262" t="e">
        <f>_xlfn.IFNA(VLOOKUP(Table2022232425262728[[#This Row],[Location]],[1]!Table3[[Location]:[Conversion]],3,FALSE),0)</f>
        <v>#REF!</v>
      </c>
    </row>
    <row r="263" spans="1:9" hidden="1" x14ac:dyDescent="0.2">
      <c r="A263" t="s">
        <v>9</v>
      </c>
      <c r="B263">
        <v>2030</v>
      </c>
      <c r="C263" t="s">
        <v>491</v>
      </c>
      <c r="D263" t="s">
        <v>492</v>
      </c>
      <c r="E263" s="1">
        <v>41762.583333333336</v>
      </c>
      <c r="F263">
        <v>3568.67</v>
      </c>
      <c r="G263">
        <f>IF(Table2022232425262728[[#This Row],[FeeStartDate]] &gt; 44136, (250 * 4), (50 * 4))</f>
        <v>200</v>
      </c>
      <c r="H263">
        <f>IF(Table2022232425262728[[#This Row],[NetSales]] &gt; Table2022232425262728[[#This Row],[Sales Requirement]],1,0)</f>
        <v>1</v>
      </c>
      <c r="I263" t="e">
        <f>_xlfn.IFNA(VLOOKUP(Table2022232425262728[[#This Row],[Location]],[1]!Table3[[Location]:[Conversion]],3,FALSE),0)</f>
        <v>#REF!</v>
      </c>
    </row>
    <row r="264" spans="1:9" hidden="1" x14ac:dyDescent="0.2">
      <c r="A264" t="s">
        <v>9</v>
      </c>
      <c r="B264">
        <v>17763</v>
      </c>
      <c r="C264" t="s">
        <v>493</v>
      </c>
      <c r="D264" t="s">
        <v>494</v>
      </c>
      <c r="E264" s="1">
        <v>44057.5</v>
      </c>
      <c r="F264">
        <v>5521.27</v>
      </c>
      <c r="G264">
        <f>IF(Table2022232425262728[[#This Row],[FeeStartDate]] &gt; 44136, (250 * 4), (50 * 4))</f>
        <v>200</v>
      </c>
      <c r="H264">
        <f>IF(Table2022232425262728[[#This Row],[NetSales]] &gt; Table2022232425262728[[#This Row],[Sales Requirement]],1,0)</f>
        <v>1</v>
      </c>
      <c r="I264" t="e">
        <f>_xlfn.IFNA(VLOOKUP(Table2022232425262728[[#This Row],[Location]],[1]!Table3[[Location]:[Conversion]],3,FALSE),0)</f>
        <v>#REF!</v>
      </c>
    </row>
    <row r="265" spans="1:9" hidden="1" x14ac:dyDescent="0.2">
      <c r="A265" t="s">
        <v>9</v>
      </c>
      <c r="B265">
        <v>17764</v>
      </c>
      <c r="C265" t="s">
        <v>495</v>
      </c>
      <c r="D265" t="s">
        <v>496</v>
      </c>
      <c r="E265" s="1">
        <v>44057.791666666664</v>
      </c>
      <c r="F265">
        <v>5417.48</v>
      </c>
      <c r="G265">
        <f>IF(Table2022232425262728[[#This Row],[FeeStartDate]] &gt; 44136, (250 * 4), (50 * 4))</f>
        <v>200</v>
      </c>
      <c r="H265">
        <f>IF(Table2022232425262728[[#This Row],[NetSales]] &gt; Table2022232425262728[[#This Row],[Sales Requirement]],1,0)</f>
        <v>1</v>
      </c>
      <c r="I265" t="e">
        <f>_xlfn.IFNA(VLOOKUP(Table2022232425262728[[#This Row],[Location]],[1]!Table3[[Location]:[Conversion]],3,FALSE),0)</f>
        <v>#REF!</v>
      </c>
    </row>
    <row r="266" spans="1:9" hidden="1" x14ac:dyDescent="0.2">
      <c r="A266" t="s">
        <v>9</v>
      </c>
      <c r="B266">
        <v>17762</v>
      </c>
      <c r="C266" t="s">
        <v>497</v>
      </c>
      <c r="D266" t="s">
        <v>498</v>
      </c>
      <c r="E266" s="1">
        <v>44057.791666666664</v>
      </c>
      <c r="F266">
        <v>2133.25</v>
      </c>
      <c r="G266">
        <f>IF(Table2022232425262728[[#This Row],[FeeStartDate]] &gt; 44136, (250 * 4), (50 * 4))</f>
        <v>200</v>
      </c>
      <c r="H266">
        <f>IF(Table2022232425262728[[#This Row],[NetSales]] &gt; Table2022232425262728[[#This Row],[Sales Requirement]],1,0)</f>
        <v>1</v>
      </c>
      <c r="I266" t="e">
        <f>_xlfn.IFNA(VLOOKUP(Table2022232425262728[[#This Row],[Location]],[1]!Table3[[Location]:[Conversion]],3,FALSE),0)</f>
        <v>#REF!</v>
      </c>
    </row>
    <row r="267" spans="1:9" hidden="1" x14ac:dyDescent="0.2">
      <c r="A267" t="s">
        <v>9</v>
      </c>
      <c r="B267">
        <v>22316</v>
      </c>
      <c r="C267" t="s">
        <v>499</v>
      </c>
      <c r="D267" t="s">
        <v>500</v>
      </c>
      <c r="E267" s="1">
        <v>44803.791666666664</v>
      </c>
      <c r="F267">
        <v>783.21</v>
      </c>
      <c r="G267">
        <f>IF(Table2022232425262728[[#This Row],[FeeStartDate]] &gt; 44136, (250 * 4), (50 * 4))</f>
        <v>1000</v>
      </c>
      <c r="H267">
        <f>IF(Table2022232425262728[[#This Row],[NetSales]] &gt; Table2022232425262728[[#This Row],[Sales Requirement]],1,0)</f>
        <v>0</v>
      </c>
      <c r="I267" t="e">
        <f>_xlfn.IFNA(VLOOKUP(Table2022232425262728[[#This Row],[Location]],[1]!Table3[[Location]:[Conversion]],3,FALSE),0)</f>
        <v>#REF!</v>
      </c>
    </row>
    <row r="268" spans="1:9" hidden="1" x14ac:dyDescent="0.2">
      <c r="A268" t="s">
        <v>9</v>
      </c>
      <c r="B268">
        <v>22317</v>
      </c>
      <c r="C268" t="s">
        <v>501</v>
      </c>
      <c r="D268" t="s">
        <v>502</v>
      </c>
      <c r="E268" s="1">
        <v>44804.083333333336</v>
      </c>
      <c r="F268">
        <v>1012.61</v>
      </c>
      <c r="G268">
        <f>IF(Table2022232425262728[[#This Row],[FeeStartDate]] &gt; 44136, (250 * 4), (50 * 4))</f>
        <v>1000</v>
      </c>
      <c r="H268">
        <f>IF(Table2022232425262728[[#This Row],[NetSales]] &gt; Table2022232425262728[[#This Row],[Sales Requirement]],1,0)</f>
        <v>1</v>
      </c>
      <c r="I268" t="e">
        <f>_xlfn.IFNA(VLOOKUP(Table2022232425262728[[#This Row],[Location]],[1]!Table3[[Location]:[Conversion]],3,FALSE),0)</f>
        <v>#REF!</v>
      </c>
    </row>
    <row r="269" spans="1:9" hidden="1" x14ac:dyDescent="0.2">
      <c r="A269" t="s">
        <v>9</v>
      </c>
      <c r="B269">
        <v>17968</v>
      </c>
      <c r="C269" t="s">
        <v>503</v>
      </c>
      <c r="D269" t="s">
        <v>504</v>
      </c>
      <c r="E269" s="1">
        <v>44083.791666666664</v>
      </c>
      <c r="F269">
        <v>4213.8100000000004</v>
      </c>
      <c r="G269">
        <f>IF(Table2022232425262728[[#This Row],[FeeStartDate]] &gt; 44136, (250 * 4), (50 * 4))</f>
        <v>200</v>
      </c>
      <c r="H269">
        <f>IF(Table2022232425262728[[#This Row],[NetSales]] &gt; Table2022232425262728[[#This Row],[Sales Requirement]],1,0)</f>
        <v>1</v>
      </c>
      <c r="I269" t="e">
        <f>_xlfn.IFNA(VLOOKUP(Table2022232425262728[[#This Row],[Location]],[1]!Table3[[Location]:[Conversion]],3,FALSE),0)</f>
        <v>#REF!</v>
      </c>
    </row>
    <row r="270" spans="1:9" hidden="1" x14ac:dyDescent="0.2">
      <c r="A270" t="s">
        <v>9</v>
      </c>
      <c r="B270">
        <v>18871</v>
      </c>
      <c r="C270" t="s">
        <v>505</v>
      </c>
      <c r="D270" t="s">
        <v>506</v>
      </c>
      <c r="E270" s="1">
        <v>44234.916666666664</v>
      </c>
      <c r="F270">
        <v>5831.67</v>
      </c>
      <c r="G270">
        <f>IF(Table2022232425262728[[#This Row],[FeeStartDate]] &gt; 44136, (250 * 4), (50 * 4))</f>
        <v>1000</v>
      </c>
      <c r="H270">
        <f>IF(Table2022232425262728[[#This Row],[NetSales]] &gt; Table2022232425262728[[#This Row],[Sales Requirement]],1,0)</f>
        <v>1</v>
      </c>
      <c r="I270" t="e">
        <f>_xlfn.IFNA(VLOOKUP(Table2022232425262728[[#This Row],[Location]],[1]!Table3[[Location]:[Conversion]],3,FALSE),0)</f>
        <v>#REF!</v>
      </c>
    </row>
    <row r="271" spans="1:9" hidden="1" x14ac:dyDescent="0.2">
      <c r="A271" t="s">
        <v>9</v>
      </c>
      <c r="B271">
        <v>20558</v>
      </c>
      <c r="C271" t="s">
        <v>507</v>
      </c>
      <c r="D271" t="s">
        <v>508</v>
      </c>
      <c r="E271" s="1">
        <v>44515.5</v>
      </c>
      <c r="F271">
        <v>2869.79</v>
      </c>
      <c r="G271">
        <f>IF(Table2022232425262728[[#This Row],[FeeStartDate]] &gt; 44136, (250 * 4), (50 * 4))</f>
        <v>1000</v>
      </c>
      <c r="H271">
        <f>IF(Table2022232425262728[[#This Row],[NetSales]] &gt; Table2022232425262728[[#This Row],[Sales Requirement]],1,0)</f>
        <v>1</v>
      </c>
      <c r="I271" t="e">
        <f>_xlfn.IFNA(VLOOKUP(Table2022232425262728[[#This Row],[Location]],[1]!Table3[[Location]:[Conversion]],3,FALSE),0)</f>
        <v>#REF!</v>
      </c>
    </row>
    <row r="272" spans="1:9" hidden="1" x14ac:dyDescent="0.2">
      <c r="A272" t="s">
        <v>9</v>
      </c>
      <c r="B272">
        <v>19346</v>
      </c>
      <c r="C272" t="s">
        <v>509</v>
      </c>
      <c r="D272" t="s">
        <v>510</v>
      </c>
      <c r="E272" s="1">
        <v>44323.083333333336</v>
      </c>
      <c r="F272">
        <v>1058.21</v>
      </c>
      <c r="G272">
        <f>IF(Table2022232425262728[[#This Row],[FeeStartDate]] &gt; 44136, (250 * 4), (50 * 4))</f>
        <v>1000</v>
      </c>
      <c r="H272">
        <f>IF(Table2022232425262728[[#This Row],[NetSales]] &gt; Table2022232425262728[[#This Row],[Sales Requirement]],1,0)</f>
        <v>1</v>
      </c>
      <c r="I272" t="e">
        <f>_xlfn.IFNA(VLOOKUP(Table2022232425262728[[#This Row],[Location]],[1]!Table3[[Location]:[Conversion]],3,FALSE),0)</f>
        <v>#REF!</v>
      </c>
    </row>
    <row r="273" spans="1:9" hidden="1" x14ac:dyDescent="0.2">
      <c r="A273" t="s">
        <v>9</v>
      </c>
      <c r="B273">
        <v>17834</v>
      </c>
      <c r="C273" t="s">
        <v>511</v>
      </c>
      <c r="D273" t="s">
        <v>512</v>
      </c>
      <c r="E273" s="1">
        <v>44067.791666666664</v>
      </c>
      <c r="F273">
        <v>1855.29</v>
      </c>
      <c r="G273">
        <f>IF(Table2022232425262728[[#This Row],[FeeStartDate]] &gt; 44136, (250 * 4), (50 * 4))</f>
        <v>200</v>
      </c>
      <c r="H273">
        <f>IF(Table2022232425262728[[#This Row],[NetSales]] &gt; Table2022232425262728[[#This Row],[Sales Requirement]],1,0)</f>
        <v>1</v>
      </c>
      <c r="I273" t="e">
        <f>_xlfn.IFNA(VLOOKUP(Table2022232425262728[[#This Row],[Location]],[1]!Table3[[Location]:[Conversion]],3,FALSE),0)</f>
        <v>#REF!</v>
      </c>
    </row>
    <row r="274" spans="1:9" hidden="1" x14ac:dyDescent="0.2">
      <c r="A274" t="s">
        <v>9</v>
      </c>
      <c r="B274">
        <v>10215</v>
      </c>
      <c r="C274" t="s">
        <v>513</v>
      </c>
      <c r="D274" t="s">
        <v>514</v>
      </c>
      <c r="E274" s="1">
        <v>42980.25</v>
      </c>
      <c r="F274">
        <v>19405.52</v>
      </c>
      <c r="G274">
        <f>IF(Table2022232425262728[[#This Row],[FeeStartDate]] &gt; 44136, (250 * 4), (50 * 4))</f>
        <v>200</v>
      </c>
      <c r="H274">
        <f>IF(Table2022232425262728[[#This Row],[NetSales]] &gt; Table2022232425262728[[#This Row],[Sales Requirement]],1,0)</f>
        <v>1</v>
      </c>
      <c r="I274" t="e">
        <f>_xlfn.IFNA(VLOOKUP(Table2022232425262728[[#This Row],[Location]],[1]!Table3[[Location]:[Conversion]],3,FALSE),0)</f>
        <v>#REF!</v>
      </c>
    </row>
    <row r="275" spans="1:9" hidden="1" x14ac:dyDescent="0.2">
      <c r="A275" t="s">
        <v>9</v>
      </c>
      <c r="B275">
        <v>18152</v>
      </c>
      <c r="C275" t="s">
        <v>515</v>
      </c>
      <c r="D275" t="s">
        <v>516</v>
      </c>
      <c r="E275" s="1">
        <v>44106.791666666664</v>
      </c>
      <c r="F275">
        <v>1062.94</v>
      </c>
      <c r="G275">
        <f>IF(Table2022232425262728[[#This Row],[FeeStartDate]] &gt; 44136, (250 * 4), (50 * 4))</f>
        <v>200</v>
      </c>
      <c r="H275">
        <f>IF(Table2022232425262728[[#This Row],[NetSales]] &gt; Table2022232425262728[[#This Row],[Sales Requirement]],1,0)</f>
        <v>1</v>
      </c>
      <c r="I275" t="e">
        <f>_xlfn.IFNA(VLOOKUP(Table2022232425262728[[#This Row],[Location]],[1]!Table3[[Location]:[Conversion]],3,FALSE),0)</f>
        <v>#REF!</v>
      </c>
    </row>
    <row r="276" spans="1:9" hidden="1" x14ac:dyDescent="0.2">
      <c r="A276" t="s">
        <v>9</v>
      </c>
      <c r="B276">
        <v>18153</v>
      </c>
      <c r="C276" t="s">
        <v>517</v>
      </c>
      <c r="D276" t="s">
        <v>518</v>
      </c>
      <c r="E276" s="1">
        <v>44106.791666666664</v>
      </c>
      <c r="F276">
        <v>3529.01</v>
      </c>
      <c r="G276">
        <f>IF(Table2022232425262728[[#This Row],[FeeStartDate]] &gt; 44136, (250 * 4), (50 * 4))</f>
        <v>200</v>
      </c>
      <c r="H276">
        <f>IF(Table2022232425262728[[#This Row],[NetSales]] &gt; Table2022232425262728[[#This Row],[Sales Requirement]],1,0)</f>
        <v>1</v>
      </c>
      <c r="I276" t="e">
        <f>_xlfn.IFNA(VLOOKUP(Table2022232425262728[[#This Row],[Location]],[1]!Table3[[Location]:[Conversion]],3,FALSE),0)</f>
        <v>#REF!</v>
      </c>
    </row>
    <row r="277" spans="1:9" hidden="1" x14ac:dyDescent="0.2">
      <c r="A277" t="s">
        <v>9</v>
      </c>
      <c r="B277">
        <v>17111</v>
      </c>
      <c r="C277" t="s">
        <v>519</v>
      </c>
      <c r="D277" t="s">
        <v>520</v>
      </c>
      <c r="E277" s="1">
        <v>43974.083333333336</v>
      </c>
      <c r="F277">
        <v>802.32</v>
      </c>
      <c r="G277">
        <f>IF(Table2022232425262728[[#This Row],[FeeStartDate]] &gt; 44136, (250 * 4), (50 * 4))</f>
        <v>200</v>
      </c>
      <c r="H277">
        <f>IF(Table2022232425262728[[#This Row],[NetSales]] &gt; Table2022232425262728[[#This Row],[Sales Requirement]],1,0)</f>
        <v>1</v>
      </c>
      <c r="I277" t="e">
        <f>_xlfn.IFNA(VLOOKUP(Table2022232425262728[[#This Row],[Location]],[1]!Table3[[Location]:[Conversion]],3,FALSE),0)</f>
        <v>#REF!</v>
      </c>
    </row>
    <row r="278" spans="1:9" hidden="1" x14ac:dyDescent="0.2">
      <c r="A278" t="s">
        <v>9</v>
      </c>
      <c r="B278">
        <v>10157</v>
      </c>
      <c r="C278" t="s">
        <v>521</v>
      </c>
      <c r="D278" t="s">
        <v>522</v>
      </c>
      <c r="E278" s="1">
        <v>42969.375</v>
      </c>
      <c r="F278">
        <v>8081.76</v>
      </c>
      <c r="G278">
        <f>IF(Table2022232425262728[[#This Row],[FeeStartDate]] &gt; 44136, (250 * 4), (50 * 4))</f>
        <v>200</v>
      </c>
      <c r="H278">
        <f>IF(Table2022232425262728[[#This Row],[NetSales]] &gt; Table2022232425262728[[#This Row],[Sales Requirement]],1,0)</f>
        <v>1</v>
      </c>
      <c r="I278" t="e">
        <f>_xlfn.IFNA(VLOOKUP(Table2022232425262728[[#This Row],[Location]],[1]!Table3[[Location]:[Conversion]],3,FALSE),0)</f>
        <v>#REF!</v>
      </c>
    </row>
    <row r="279" spans="1:9" hidden="1" x14ac:dyDescent="0.2">
      <c r="A279" t="s">
        <v>9</v>
      </c>
      <c r="B279">
        <v>10159</v>
      </c>
      <c r="C279" t="s">
        <v>523</v>
      </c>
      <c r="D279" t="s">
        <v>524</v>
      </c>
      <c r="E279" s="1">
        <v>42969.375</v>
      </c>
      <c r="F279">
        <v>3857.61</v>
      </c>
      <c r="G279">
        <f>IF(Table2022232425262728[[#This Row],[FeeStartDate]] &gt; 44136, (250 * 4), (50 * 4))</f>
        <v>200</v>
      </c>
      <c r="H279">
        <f>IF(Table2022232425262728[[#This Row],[NetSales]] &gt; Table2022232425262728[[#This Row],[Sales Requirement]],1,0)</f>
        <v>1</v>
      </c>
      <c r="I279" t="e">
        <f>_xlfn.IFNA(VLOOKUP(Table2022232425262728[[#This Row],[Location]],[1]!Table3[[Location]:[Conversion]],3,FALSE),0)</f>
        <v>#REF!</v>
      </c>
    </row>
    <row r="280" spans="1:9" hidden="1" x14ac:dyDescent="0.2">
      <c r="A280" t="s">
        <v>9</v>
      </c>
      <c r="B280">
        <v>17945</v>
      </c>
      <c r="C280" t="s">
        <v>525</v>
      </c>
      <c r="D280" t="s">
        <v>526</v>
      </c>
      <c r="E280" s="1">
        <v>44081.583333333336</v>
      </c>
      <c r="F280">
        <v>925.7</v>
      </c>
      <c r="G280">
        <f>IF(Table2022232425262728[[#This Row],[FeeStartDate]] &gt; 44136, (250 * 4), (50 * 4))</f>
        <v>200</v>
      </c>
      <c r="H280">
        <f>IF(Table2022232425262728[[#This Row],[NetSales]] &gt; Table2022232425262728[[#This Row],[Sales Requirement]],1,0)</f>
        <v>1</v>
      </c>
      <c r="I280" t="e">
        <f>_xlfn.IFNA(VLOOKUP(Table2022232425262728[[#This Row],[Location]],[1]!Table3[[Location]:[Conversion]],3,FALSE),0)</f>
        <v>#REF!</v>
      </c>
    </row>
    <row r="281" spans="1:9" hidden="1" x14ac:dyDescent="0.2">
      <c r="A281" t="s">
        <v>9</v>
      </c>
      <c r="B281">
        <v>19845</v>
      </c>
      <c r="C281" t="s">
        <v>527</v>
      </c>
      <c r="D281" t="s">
        <v>528</v>
      </c>
      <c r="E281" s="1">
        <v>44400.791666666664</v>
      </c>
      <c r="F281">
        <v>1652.02</v>
      </c>
      <c r="G281">
        <f>IF(Table2022232425262728[[#This Row],[FeeStartDate]] &gt; 44136, (250 * 4), (50 * 4))</f>
        <v>1000</v>
      </c>
      <c r="H281">
        <f>IF(Table2022232425262728[[#This Row],[NetSales]] &gt; Table2022232425262728[[#This Row],[Sales Requirement]],1,0)</f>
        <v>1</v>
      </c>
      <c r="I281" t="e">
        <f>_xlfn.IFNA(VLOOKUP(Table2022232425262728[[#This Row],[Location]],[1]!Table3[[Location]:[Conversion]],3,FALSE),0)</f>
        <v>#REF!</v>
      </c>
    </row>
    <row r="282" spans="1:9" hidden="1" x14ac:dyDescent="0.2">
      <c r="A282" t="s">
        <v>9</v>
      </c>
      <c r="B282">
        <v>18246</v>
      </c>
      <c r="C282" t="s">
        <v>529</v>
      </c>
      <c r="D282" t="s">
        <v>530</v>
      </c>
      <c r="E282" s="1">
        <v>44120.5</v>
      </c>
      <c r="F282">
        <v>1918.21</v>
      </c>
      <c r="G282">
        <f>IF(Table2022232425262728[[#This Row],[FeeStartDate]] &gt; 44136, (250 * 4), (50 * 4))</f>
        <v>200</v>
      </c>
      <c r="H282">
        <f>IF(Table2022232425262728[[#This Row],[NetSales]] &gt; Table2022232425262728[[#This Row],[Sales Requirement]],1,0)</f>
        <v>1</v>
      </c>
      <c r="I282" t="e">
        <f>_xlfn.IFNA(VLOOKUP(Table2022232425262728[[#This Row],[Location]],[1]!Table3[[Location]:[Conversion]],3,FALSE),0)</f>
        <v>#REF!</v>
      </c>
    </row>
    <row r="283" spans="1:9" hidden="1" x14ac:dyDescent="0.2">
      <c r="A283" t="s">
        <v>9</v>
      </c>
      <c r="B283">
        <v>18185</v>
      </c>
      <c r="C283" t="s">
        <v>531</v>
      </c>
      <c r="D283" t="s">
        <v>532</v>
      </c>
      <c r="E283" s="1">
        <v>44111.5</v>
      </c>
      <c r="F283">
        <v>602.99</v>
      </c>
      <c r="G283">
        <f>IF(Table2022232425262728[[#This Row],[FeeStartDate]] &gt; 44136, (250 * 4), (50 * 4))</f>
        <v>200</v>
      </c>
      <c r="H283">
        <f>IF(Table2022232425262728[[#This Row],[NetSales]] &gt; Table2022232425262728[[#This Row],[Sales Requirement]],1,0)</f>
        <v>1</v>
      </c>
      <c r="I283" t="e">
        <f>_xlfn.IFNA(VLOOKUP(Table2022232425262728[[#This Row],[Location]],[1]!Table3[[Location]:[Conversion]],3,FALSE),0)</f>
        <v>#REF!</v>
      </c>
    </row>
    <row r="284" spans="1:9" hidden="1" x14ac:dyDescent="0.2">
      <c r="A284" t="s">
        <v>9</v>
      </c>
      <c r="B284">
        <v>21831</v>
      </c>
      <c r="C284" t="s">
        <v>533</v>
      </c>
      <c r="D284" t="s">
        <v>534</v>
      </c>
      <c r="E284" s="1">
        <v>44712.5</v>
      </c>
      <c r="F284">
        <v>2294.3000000000002</v>
      </c>
      <c r="G284">
        <f>IF(Table2022232425262728[[#This Row],[FeeStartDate]] &gt; 44136, (250 * 4), (50 * 4))</f>
        <v>1000</v>
      </c>
      <c r="H284">
        <f>IF(Table2022232425262728[[#This Row],[NetSales]] &gt; Table2022232425262728[[#This Row],[Sales Requirement]],1,0)</f>
        <v>1</v>
      </c>
      <c r="I284" t="e">
        <f>_xlfn.IFNA(VLOOKUP(Table2022232425262728[[#This Row],[Location]],[1]!Table3[[Location]:[Conversion]],3,FALSE),0)</f>
        <v>#REF!</v>
      </c>
    </row>
    <row r="285" spans="1:9" hidden="1" x14ac:dyDescent="0.2">
      <c r="A285" t="s">
        <v>9</v>
      </c>
      <c r="B285">
        <v>17353</v>
      </c>
      <c r="C285" t="s">
        <v>535</v>
      </c>
      <c r="D285" t="s">
        <v>536</v>
      </c>
      <c r="E285" s="1">
        <v>44004.791666666664</v>
      </c>
      <c r="F285">
        <v>629.54</v>
      </c>
      <c r="G285">
        <f>IF(Table2022232425262728[[#This Row],[FeeStartDate]] &gt; 44136, (250 * 4), (50 * 4))</f>
        <v>200</v>
      </c>
      <c r="H285">
        <f>IF(Table2022232425262728[[#This Row],[NetSales]] &gt; Table2022232425262728[[#This Row],[Sales Requirement]],1,0)</f>
        <v>1</v>
      </c>
      <c r="I285" t="e">
        <f>_xlfn.IFNA(VLOOKUP(Table2022232425262728[[#This Row],[Location]],[1]!Table3[[Location]:[Conversion]],3,FALSE),0)</f>
        <v>#REF!</v>
      </c>
    </row>
    <row r="286" spans="1:9" hidden="1" x14ac:dyDescent="0.2">
      <c r="A286" t="s">
        <v>9</v>
      </c>
      <c r="B286">
        <v>18495</v>
      </c>
      <c r="C286" t="s">
        <v>537</v>
      </c>
      <c r="D286" t="s">
        <v>538</v>
      </c>
      <c r="E286" s="1">
        <v>44165.583333333336</v>
      </c>
      <c r="F286">
        <v>695.06</v>
      </c>
      <c r="G286">
        <f>IF(Table2022232425262728[[#This Row],[FeeStartDate]] &gt; 44136, (250 * 4), (50 * 4))</f>
        <v>1000</v>
      </c>
      <c r="H286">
        <f>IF(Table2022232425262728[[#This Row],[NetSales]] &gt; Table2022232425262728[[#This Row],[Sales Requirement]],1,0)</f>
        <v>0</v>
      </c>
      <c r="I286" t="e">
        <f>_xlfn.IFNA(VLOOKUP(Table2022232425262728[[#This Row],[Location]],[1]!Table3[[Location]:[Conversion]],3,FALSE),0)</f>
        <v>#REF!</v>
      </c>
    </row>
    <row r="287" spans="1:9" hidden="1" x14ac:dyDescent="0.2">
      <c r="A287" t="s">
        <v>9</v>
      </c>
      <c r="B287">
        <v>22072</v>
      </c>
      <c r="C287" t="s">
        <v>539</v>
      </c>
      <c r="D287" t="s">
        <v>540</v>
      </c>
      <c r="E287" s="1">
        <v>44755.083333333336</v>
      </c>
      <c r="F287">
        <v>458.69</v>
      </c>
      <c r="G287">
        <f>IF(Table2022232425262728[[#This Row],[FeeStartDate]] &gt; 44136, (250 * 4), (50 * 4))</f>
        <v>1000</v>
      </c>
      <c r="H287">
        <f>IF(Table2022232425262728[[#This Row],[NetSales]] &gt; Table2022232425262728[[#This Row],[Sales Requirement]],1,0)</f>
        <v>0</v>
      </c>
      <c r="I287" t="e">
        <f>_xlfn.IFNA(VLOOKUP(Table2022232425262728[[#This Row],[Location]],[1]!Table3[[Location]:[Conversion]],3,FALSE),0)</f>
        <v>#REF!</v>
      </c>
    </row>
    <row r="288" spans="1:9" hidden="1" x14ac:dyDescent="0.2">
      <c r="A288" t="s">
        <v>9</v>
      </c>
      <c r="B288">
        <v>13727</v>
      </c>
      <c r="C288" t="s">
        <v>541</v>
      </c>
      <c r="D288" t="s">
        <v>542</v>
      </c>
      <c r="E288" s="1">
        <v>43514.583333333336</v>
      </c>
      <c r="F288">
        <v>10442.9</v>
      </c>
      <c r="G288">
        <f>IF(Table2022232425262728[[#This Row],[FeeStartDate]] &gt; 44136, (250 * 4), (50 * 4))</f>
        <v>200</v>
      </c>
      <c r="H288">
        <f>IF(Table2022232425262728[[#This Row],[NetSales]] &gt; Table2022232425262728[[#This Row],[Sales Requirement]],1,0)</f>
        <v>1</v>
      </c>
      <c r="I288" t="e">
        <f>_xlfn.IFNA(VLOOKUP(Table2022232425262728[[#This Row],[Location]],[1]!Table3[[Location]:[Conversion]],3,FALSE),0)</f>
        <v>#REF!</v>
      </c>
    </row>
    <row r="289" spans="1:9" hidden="1" x14ac:dyDescent="0.2">
      <c r="A289" t="s">
        <v>9</v>
      </c>
      <c r="B289">
        <v>21961</v>
      </c>
      <c r="C289" t="s">
        <v>543</v>
      </c>
      <c r="D289" t="s">
        <v>544</v>
      </c>
      <c r="E289" s="1">
        <v>44733.5</v>
      </c>
      <c r="F289">
        <v>6144.16</v>
      </c>
      <c r="G289">
        <f>IF(Table2022232425262728[[#This Row],[FeeStartDate]] &gt; 44136, (250 * 4), (50 * 4))</f>
        <v>1000</v>
      </c>
      <c r="H289">
        <f>IF(Table2022232425262728[[#This Row],[NetSales]] &gt; Table2022232425262728[[#This Row],[Sales Requirement]],1,0)</f>
        <v>1</v>
      </c>
      <c r="I289" t="e">
        <f>_xlfn.IFNA(VLOOKUP(Table2022232425262728[[#This Row],[Location]],[1]!Table3[[Location]:[Conversion]],3,FALSE),0)</f>
        <v>#REF!</v>
      </c>
    </row>
    <row r="290" spans="1:9" hidden="1" x14ac:dyDescent="0.2">
      <c r="A290" t="s">
        <v>9</v>
      </c>
      <c r="B290">
        <v>12261</v>
      </c>
      <c r="C290" t="s">
        <v>545</v>
      </c>
      <c r="D290" t="s">
        <v>546</v>
      </c>
      <c r="E290" s="1">
        <v>43303.791666666664</v>
      </c>
      <c r="F290">
        <v>24564.54</v>
      </c>
      <c r="G290">
        <f>IF(Table2022232425262728[[#This Row],[FeeStartDate]] &gt; 44136, (250 * 4), (50 * 4))</f>
        <v>200</v>
      </c>
      <c r="H290">
        <f>IF(Table2022232425262728[[#This Row],[NetSales]] &gt; Table2022232425262728[[#This Row],[Sales Requirement]],1,0)</f>
        <v>1</v>
      </c>
      <c r="I290" t="e">
        <f>_xlfn.IFNA(VLOOKUP(Table2022232425262728[[#This Row],[Location]],[1]!Table3[[Location]:[Conversion]],3,FALSE),0)</f>
        <v>#REF!</v>
      </c>
    </row>
    <row r="291" spans="1:9" hidden="1" x14ac:dyDescent="0.2">
      <c r="A291" t="s">
        <v>9</v>
      </c>
      <c r="B291">
        <v>16691</v>
      </c>
      <c r="C291" t="s">
        <v>547</v>
      </c>
      <c r="D291" t="s">
        <v>548</v>
      </c>
      <c r="E291" s="1">
        <v>43893.583333333336</v>
      </c>
      <c r="F291">
        <v>4061.54</v>
      </c>
      <c r="G291">
        <f>IF(Table2022232425262728[[#This Row],[FeeStartDate]] &gt; 44136, (250 * 4), (50 * 4))</f>
        <v>200</v>
      </c>
      <c r="H291">
        <f>IF(Table2022232425262728[[#This Row],[NetSales]] &gt; Table2022232425262728[[#This Row],[Sales Requirement]],1,0)</f>
        <v>1</v>
      </c>
      <c r="I291" t="e">
        <f>_xlfn.IFNA(VLOOKUP(Table2022232425262728[[#This Row],[Location]],[1]!Table3[[Location]:[Conversion]],3,FALSE),0)</f>
        <v>#REF!</v>
      </c>
    </row>
    <row r="292" spans="1:9" hidden="1" x14ac:dyDescent="0.2">
      <c r="A292" t="s">
        <v>9</v>
      </c>
      <c r="B292">
        <v>13661</v>
      </c>
      <c r="C292" t="s">
        <v>549</v>
      </c>
      <c r="D292" t="s">
        <v>550</v>
      </c>
      <c r="E292" s="1">
        <v>43502.916666666664</v>
      </c>
      <c r="F292">
        <v>6818.69</v>
      </c>
      <c r="G292">
        <f>IF(Table2022232425262728[[#This Row],[FeeStartDate]] &gt; 44136, (250 * 4), (50 * 4))</f>
        <v>200</v>
      </c>
      <c r="H292">
        <f>IF(Table2022232425262728[[#This Row],[NetSales]] &gt; Table2022232425262728[[#This Row],[Sales Requirement]],1,0)</f>
        <v>1</v>
      </c>
      <c r="I292" t="e">
        <f>_xlfn.IFNA(VLOOKUP(Table2022232425262728[[#This Row],[Location]],[1]!Table3[[Location]:[Conversion]],3,FALSE),0)</f>
        <v>#REF!</v>
      </c>
    </row>
    <row r="293" spans="1:9" hidden="1" x14ac:dyDescent="0.2">
      <c r="A293" t="s">
        <v>9</v>
      </c>
      <c r="B293">
        <v>11503</v>
      </c>
      <c r="C293" t="s">
        <v>551</v>
      </c>
      <c r="D293" t="s">
        <v>552</v>
      </c>
      <c r="E293" s="1">
        <v>43196.791666666664</v>
      </c>
      <c r="F293">
        <v>9918.57</v>
      </c>
      <c r="G293">
        <f>IF(Table2022232425262728[[#This Row],[FeeStartDate]] &gt; 44136, (250 * 4), (50 * 4))</f>
        <v>200</v>
      </c>
      <c r="H293">
        <f>IF(Table2022232425262728[[#This Row],[NetSales]] &gt; Table2022232425262728[[#This Row],[Sales Requirement]],1,0)</f>
        <v>1</v>
      </c>
      <c r="I293" t="e">
        <f>_xlfn.IFNA(VLOOKUP(Table2022232425262728[[#This Row],[Location]],[1]!Table3[[Location]:[Conversion]],3,FALSE),0)</f>
        <v>#REF!</v>
      </c>
    </row>
    <row r="294" spans="1:9" hidden="1" x14ac:dyDescent="0.2">
      <c r="A294" t="s">
        <v>9</v>
      </c>
      <c r="B294">
        <v>13911</v>
      </c>
      <c r="C294" t="s">
        <v>553</v>
      </c>
      <c r="D294" t="s">
        <v>554</v>
      </c>
      <c r="E294" s="1">
        <v>43539.375</v>
      </c>
      <c r="F294">
        <v>6728.08</v>
      </c>
      <c r="G294">
        <f>IF(Table2022232425262728[[#This Row],[FeeStartDate]] &gt; 44136, (250 * 4), (50 * 4))</f>
        <v>200</v>
      </c>
      <c r="H294">
        <f>IF(Table2022232425262728[[#This Row],[NetSales]] &gt; Table2022232425262728[[#This Row],[Sales Requirement]],1,0)</f>
        <v>1</v>
      </c>
      <c r="I294" t="e">
        <f>_xlfn.IFNA(VLOOKUP(Table2022232425262728[[#This Row],[Location]],[1]!Table3[[Location]:[Conversion]],3,FALSE),0)</f>
        <v>#REF!</v>
      </c>
    </row>
    <row r="295" spans="1:9" hidden="1" x14ac:dyDescent="0.2">
      <c r="A295" t="s">
        <v>9</v>
      </c>
      <c r="B295">
        <v>6935</v>
      </c>
      <c r="C295" t="s">
        <v>555</v>
      </c>
      <c r="D295" t="s">
        <v>556</v>
      </c>
      <c r="E295" s="1">
        <v>42528.583333333336</v>
      </c>
      <c r="F295">
        <v>3981.46</v>
      </c>
      <c r="G295">
        <f>IF(Table2022232425262728[[#This Row],[FeeStartDate]] &gt; 44136, (250 * 4), (50 * 4))</f>
        <v>200</v>
      </c>
      <c r="H295">
        <f>IF(Table2022232425262728[[#This Row],[NetSales]] &gt; Table2022232425262728[[#This Row],[Sales Requirement]],1,0)</f>
        <v>1</v>
      </c>
      <c r="I295" t="e">
        <f>_xlfn.IFNA(VLOOKUP(Table2022232425262728[[#This Row],[Location]],[1]!Table3[[Location]:[Conversion]],3,FALSE),0)</f>
        <v>#REF!</v>
      </c>
    </row>
    <row r="296" spans="1:9" hidden="1" x14ac:dyDescent="0.2">
      <c r="A296" t="s">
        <v>9</v>
      </c>
      <c r="B296">
        <v>21226</v>
      </c>
      <c r="C296" t="s">
        <v>557</v>
      </c>
      <c r="D296" t="s">
        <v>558</v>
      </c>
      <c r="E296" s="1">
        <v>44636.791666666664</v>
      </c>
      <c r="F296">
        <v>5359.38</v>
      </c>
      <c r="G296">
        <f>IF(Table2022232425262728[[#This Row],[FeeStartDate]] &gt; 44136, (250 * 4), (50 * 4))</f>
        <v>1000</v>
      </c>
      <c r="H296">
        <f>IF(Table2022232425262728[[#This Row],[NetSales]] &gt; Table2022232425262728[[#This Row],[Sales Requirement]],1,0)</f>
        <v>1</v>
      </c>
      <c r="I296" t="e">
        <f>_xlfn.IFNA(VLOOKUP(Table2022232425262728[[#This Row],[Location]],[1]!Table3[[Location]:[Conversion]],3,FALSE),0)</f>
        <v>#REF!</v>
      </c>
    </row>
    <row r="297" spans="1:9" hidden="1" x14ac:dyDescent="0.2">
      <c r="A297" t="s">
        <v>9</v>
      </c>
      <c r="B297">
        <v>10549</v>
      </c>
      <c r="C297" t="s">
        <v>559</v>
      </c>
      <c r="D297" t="s">
        <v>560</v>
      </c>
      <c r="E297" s="1">
        <v>43026.666666666664</v>
      </c>
      <c r="F297">
        <v>17016.419999999998</v>
      </c>
      <c r="G297">
        <f>IF(Table2022232425262728[[#This Row],[FeeStartDate]] &gt; 44136, (250 * 4), (50 * 4))</f>
        <v>200</v>
      </c>
      <c r="H297">
        <f>IF(Table2022232425262728[[#This Row],[NetSales]] &gt; Table2022232425262728[[#This Row],[Sales Requirement]],1,0)</f>
        <v>1</v>
      </c>
      <c r="I297" t="e">
        <f>_xlfn.IFNA(VLOOKUP(Table2022232425262728[[#This Row],[Location]],[1]!Table3[[Location]:[Conversion]],3,FALSE),0)</f>
        <v>#REF!</v>
      </c>
    </row>
    <row r="298" spans="1:9" hidden="1" x14ac:dyDescent="0.2">
      <c r="A298" t="s">
        <v>9</v>
      </c>
      <c r="B298">
        <v>3278</v>
      </c>
      <c r="C298" t="s">
        <v>561</v>
      </c>
      <c r="D298" t="s">
        <v>562</v>
      </c>
      <c r="E298" s="1">
        <v>41764.041666666664</v>
      </c>
      <c r="F298">
        <v>19323.55</v>
      </c>
      <c r="G298">
        <f>IF(Table2022232425262728[[#This Row],[FeeStartDate]] &gt; 44136, (250 * 4), (50 * 4))</f>
        <v>200</v>
      </c>
      <c r="H298">
        <f>IF(Table2022232425262728[[#This Row],[NetSales]] &gt; Table2022232425262728[[#This Row],[Sales Requirement]],1,0)</f>
        <v>1</v>
      </c>
      <c r="I298" t="e">
        <f>_xlfn.IFNA(VLOOKUP(Table2022232425262728[[#This Row],[Location]],[1]!Table3[[Location]:[Conversion]],3,FALSE),0)</f>
        <v>#REF!</v>
      </c>
    </row>
    <row r="299" spans="1:9" hidden="1" x14ac:dyDescent="0.2">
      <c r="A299" t="s">
        <v>9</v>
      </c>
      <c r="B299">
        <v>7989</v>
      </c>
      <c r="C299" t="s">
        <v>563</v>
      </c>
      <c r="D299" t="s">
        <v>564</v>
      </c>
      <c r="E299" s="1">
        <v>42675.583333333336</v>
      </c>
      <c r="F299">
        <v>11249.25</v>
      </c>
      <c r="G299">
        <f>IF(Table2022232425262728[[#This Row],[FeeStartDate]] &gt; 44136, (250 * 4), (50 * 4))</f>
        <v>200</v>
      </c>
      <c r="H299">
        <f>IF(Table2022232425262728[[#This Row],[NetSales]] &gt; Table2022232425262728[[#This Row],[Sales Requirement]],1,0)</f>
        <v>1</v>
      </c>
      <c r="I299" t="e">
        <f>_xlfn.IFNA(VLOOKUP(Table2022232425262728[[#This Row],[Location]],[1]!Table3[[Location]:[Conversion]],3,FALSE),0)</f>
        <v>#REF!</v>
      </c>
    </row>
    <row r="300" spans="1:9" hidden="1" x14ac:dyDescent="0.2">
      <c r="A300" t="s">
        <v>9</v>
      </c>
      <c r="B300">
        <v>1690</v>
      </c>
      <c r="C300" t="s">
        <v>565</v>
      </c>
      <c r="D300" t="s">
        <v>566</v>
      </c>
      <c r="E300" s="1">
        <v>41762.583333333336</v>
      </c>
      <c r="F300">
        <v>6096.09</v>
      </c>
      <c r="G300">
        <f>IF(Table2022232425262728[[#This Row],[FeeStartDate]] &gt; 44136, (250 * 4), (50 * 4))</f>
        <v>200</v>
      </c>
      <c r="H300">
        <f>IF(Table2022232425262728[[#This Row],[NetSales]] &gt; Table2022232425262728[[#This Row],[Sales Requirement]],1,0)</f>
        <v>1</v>
      </c>
      <c r="I300" t="e">
        <f>_xlfn.IFNA(VLOOKUP(Table2022232425262728[[#This Row],[Location]],[1]!Table3[[Location]:[Conversion]],3,FALSE),0)</f>
        <v>#REF!</v>
      </c>
    </row>
    <row r="301" spans="1:9" hidden="1" x14ac:dyDescent="0.2">
      <c r="A301" t="s">
        <v>9</v>
      </c>
      <c r="B301">
        <v>10329</v>
      </c>
      <c r="C301" t="s">
        <v>567</v>
      </c>
      <c r="D301" t="s">
        <v>568</v>
      </c>
      <c r="E301" s="1">
        <v>42993</v>
      </c>
      <c r="F301">
        <v>492.44</v>
      </c>
      <c r="G301">
        <f>IF(Table2022232425262728[[#This Row],[FeeStartDate]] &gt; 44136, (250 * 4), (50 * 4))</f>
        <v>200</v>
      </c>
      <c r="H301">
        <f>IF(Table2022232425262728[[#This Row],[NetSales]] &gt; Table2022232425262728[[#This Row],[Sales Requirement]],1,0)</f>
        <v>1</v>
      </c>
      <c r="I301" t="e">
        <f>_xlfn.IFNA(VLOOKUP(Table2022232425262728[[#This Row],[Location]],[1]!Table3[[Location]:[Conversion]],3,FALSE),0)</f>
        <v>#REF!</v>
      </c>
    </row>
    <row r="302" spans="1:9" hidden="1" x14ac:dyDescent="0.2">
      <c r="A302" t="s">
        <v>9</v>
      </c>
      <c r="B302">
        <v>18385</v>
      </c>
      <c r="C302" t="s">
        <v>569</v>
      </c>
      <c r="D302" t="s">
        <v>570</v>
      </c>
      <c r="E302" s="1">
        <v>44141.916666666664</v>
      </c>
      <c r="F302">
        <v>2222.62</v>
      </c>
      <c r="G302">
        <f>IF(Table2022232425262728[[#This Row],[FeeStartDate]] &gt; 44136, (250 * 4), (50 * 4))</f>
        <v>1000</v>
      </c>
      <c r="H302">
        <f>IF(Table2022232425262728[[#This Row],[NetSales]] &gt; Table2022232425262728[[#This Row],[Sales Requirement]],1,0)</f>
        <v>1</v>
      </c>
      <c r="I302" t="e">
        <f>_xlfn.IFNA(VLOOKUP(Table2022232425262728[[#This Row],[Location]],[1]!Table3[[Location]:[Conversion]],3,FALSE),0)</f>
        <v>#REF!</v>
      </c>
    </row>
    <row r="303" spans="1:9" hidden="1" x14ac:dyDescent="0.2">
      <c r="A303" t="s">
        <v>9</v>
      </c>
      <c r="B303">
        <v>18367</v>
      </c>
      <c r="C303" t="s">
        <v>571</v>
      </c>
      <c r="D303" t="s">
        <v>572</v>
      </c>
      <c r="E303" s="1">
        <v>44139.916666666664</v>
      </c>
      <c r="F303">
        <v>704.53</v>
      </c>
      <c r="G303">
        <f>IF(Table2022232425262728[[#This Row],[FeeStartDate]] &gt; 44136, (250 * 4), (50 * 4))</f>
        <v>1000</v>
      </c>
      <c r="H303">
        <f>IF(Table2022232425262728[[#This Row],[NetSales]] &gt; Table2022232425262728[[#This Row],[Sales Requirement]],1,0)</f>
        <v>0</v>
      </c>
      <c r="I303" t="e">
        <f>_xlfn.IFNA(VLOOKUP(Table2022232425262728[[#This Row],[Location]],[1]!Table3[[Location]:[Conversion]],3,FALSE),0)</f>
        <v>#REF!</v>
      </c>
    </row>
    <row r="304" spans="1:9" hidden="1" x14ac:dyDescent="0.2">
      <c r="A304" t="s">
        <v>9</v>
      </c>
      <c r="B304">
        <v>21228</v>
      </c>
      <c r="C304" t="s">
        <v>573</v>
      </c>
      <c r="D304" t="s">
        <v>574</v>
      </c>
      <c r="E304" s="1">
        <v>44637.083333333336</v>
      </c>
      <c r="F304">
        <v>2362.77</v>
      </c>
      <c r="G304">
        <f>IF(Table2022232425262728[[#This Row],[FeeStartDate]] &gt; 44136, (250 * 4), (50 * 4))</f>
        <v>1000</v>
      </c>
      <c r="H304">
        <f>IF(Table2022232425262728[[#This Row],[NetSales]] &gt; Table2022232425262728[[#This Row],[Sales Requirement]],1,0)</f>
        <v>1</v>
      </c>
      <c r="I304" t="e">
        <f>_xlfn.IFNA(VLOOKUP(Table2022232425262728[[#This Row],[Location]],[1]!Table3[[Location]:[Conversion]],3,FALSE),0)</f>
        <v>#REF!</v>
      </c>
    </row>
    <row r="305" spans="1:9" hidden="1" x14ac:dyDescent="0.2">
      <c r="A305" t="s">
        <v>9</v>
      </c>
      <c r="B305">
        <v>10676</v>
      </c>
      <c r="C305" t="s">
        <v>575</v>
      </c>
      <c r="D305" t="s">
        <v>576</v>
      </c>
      <c r="E305" s="1">
        <v>43043.375</v>
      </c>
      <c r="F305">
        <v>4020.23</v>
      </c>
      <c r="G305">
        <f>IF(Table2022232425262728[[#This Row],[FeeStartDate]] &gt; 44136, (250 * 4), (50 * 4))</f>
        <v>200</v>
      </c>
      <c r="H305">
        <f>IF(Table2022232425262728[[#This Row],[NetSales]] &gt; Table2022232425262728[[#This Row],[Sales Requirement]],1,0)</f>
        <v>1</v>
      </c>
      <c r="I305" t="e">
        <f>_xlfn.IFNA(VLOOKUP(Table2022232425262728[[#This Row],[Location]],[1]!Table3[[Location]:[Conversion]],3,FALSE),0)</f>
        <v>#REF!</v>
      </c>
    </row>
    <row r="306" spans="1:9" hidden="1" x14ac:dyDescent="0.2">
      <c r="A306" t="s">
        <v>9</v>
      </c>
      <c r="B306">
        <v>10278</v>
      </c>
      <c r="C306" t="s">
        <v>577</v>
      </c>
      <c r="D306" t="s">
        <v>578</v>
      </c>
      <c r="E306" s="1">
        <v>42990.583333333336</v>
      </c>
      <c r="F306">
        <v>5207.74</v>
      </c>
      <c r="G306">
        <f>IF(Table2022232425262728[[#This Row],[FeeStartDate]] &gt; 44136, (250 * 4), (50 * 4))</f>
        <v>200</v>
      </c>
      <c r="H306">
        <f>IF(Table2022232425262728[[#This Row],[NetSales]] &gt; Table2022232425262728[[#This Row],[Sales Requirement]],1,0)</f>
        <v>1</v>
      </c>
      <c r="I306" t="e">
        <f>_xlfn.IFNA(VLOOKUP(Table2022232425262728[[#This Row],[Location]],[1]!Table3[[Location]:[Conversion]],3,FALSE),0)</f>
        <v>#REF!</v>
      </c>
    </row>
    <row r="307" spans="1:9" hidden="1" x14ac:dyDescent="0.2">
      <c r="A307" t="s">
        <v>9</v>
      </c>
      <c r="B307">
        <v>10352</v>
      </c>
      <c r="C307" t="s">
        <v>579</v>
      </c>
      <c r="D307" t="s">
        <v>580</v>
      </c>
      <c r="E307" s="1">
        <v>42997.083333333336</v>
      </c>
      <c r="F307">
        <v>7244.57</v>
      </c>
      <c r="G307">
        <f>IF(Table2022232425262728[[#This Row],[FeeStartDate]] &gt; 44136, (250 * 4), (50 * 4))</f>
        <v>200</v>
      </c>
      <c r="H307">
        <f>IF(Table2022232425262728[[#This Row],[NetSales]] &gt; Table2022232425262728[[#This Row],[Sales Requirement]],1,0)</f>
        <v>1</v>
      </c>
      <c r="I307" t="e">
        <f>_xlfn.IFNA(VLOOKUP(Table2022232425262728[[#This Row],[Location]],[1]!Table3[[Location]:[Conversion]],3,FALSE),0)</f>
        <v>#REF!</v>
      </c>
    </row>
    <row r="308" spans="1:9" hidden="1" x14ac:dyDescent="0.2">
      <c r="A308" t="s">
        <v>9</v>
      </c>
      <c r="B308">
        <v>10592</v>
      </c>
      <c r="C308" t="s">
        <v>581</v>
      </c>
      <c r="D308" t="s">
        <v>582</v>
      </c>
      <c r="E308" s="1">
        <v>43031.583333333336</v>
      </c>
      <c r="F308">
        <v>4335.33</v>
      </c>
      <c r="G308">
        <f>IF(Table2022232425262728[[#This Row],[FeeStartDate]] &gt; 44136, (250 * 4), (50 * 4))</f>
        <v>200</v>
      </c>
      <c r="H308">
        <f>IF(Table2022232425262728[[#This Row],[NetSales]] &gt; Table2022232425262728[[#This Row],[Sales Requirement]],1,0)</f>
        <v>1</v>
      </c>
      <c r="I308" t="e">
        <f>_xlfn.IFNA(VLOOKUP(Table2022232425262728[[#This Row],[Location]],[1]!Table3[[Location]:[Conversion]],3,FALSE),0)</f>
        <v>#REF!</v>
      </c>
    </row>
    <row r="309" spans="1:9" hidden="1" x14ac:dyDescent="0.2">
      <c r="A309" t="s">
        <v>9</v>
      </c>
      <c r="B309">
        <v>18524</v>
      </c>
      <c r="C309" t="s">
        <v>583</v>
      </c>
      <c r="D309" t="s">
        <v>584</v>
      </c>
      <c r="E309" s="1">
        <v>44169.25</v>
      </c>
      <c r="F309">
        <v>2608.7399999999998</v>
      </c>
      <c r="G309">
        <f>IF(Table2022232425262728[[#This Row],[FeeStartDate]] &gt; 44136, (250 * 4), (50 * 4))</f>
        <v>1000</v>
      </c>
      <c r="H309">
        <f>IF(Table2022232425262728[[#This Row],[NetSales]] &gt; Table2022232425262728[[#This Row],[Sales Requirement]],1,0)</f>
        <v>1</v>
      </c>
      <c r="I309" t="e">
        <f>_xlfn.IFNA(VLOOKUP(Table2022232425262728[[#This Row],[Location]],[1]!Table3[[Location]:[Conversion]],3,FALSE),0)</f>
        <v>#REF!</v>
      </c>
    </row>
    <row r="310" spans="1:9" hidden="1" x14ac:dyDescent="0.2">
      <c r="A310" t="s">
        <v>9</v>
      </c>
      <c r="B310">
        <v>18818</v>
      </c>
      <c r="C310" t="s">
        <v>585</v>
      </c>
      <c r="D310" t="s">
        <v>586</v>
      </c>
      <c r="E310" s="1">
        <v>44219.583333333336</v>
      </c>
      <c r="F310">
        <v>8574.57</v>
      </c>
      <c r="G310">
        <f>IF(Table2022232425262728[[#This Row],[FeeStartDate]] &gt; 44136, (250 * 4), (50 * 4))</f>
        <v>1000</v>
      </c>
      <c r="H310">
        <f>IF(Table2022232425262728[[#This Row],[NetSales]] &gt; Table2022232425262728[[#This Row],[Sales Requirement]],1,0)</f>
        <v>1</v>
      </c>
      <c r="I310" t="e">
        <f>_xlfn.IFNA(VLOOKUP(Table2022232425262728[[#This Row],[Location]],[1]!Table3[[Location]:[Conversion]],3,FALSE),0)</f>
        <v>#REF!</v>
      </c>
    </row>
    <row r="311" spans="1:9" hidden="1" x14ac:dyDescent="0.2">
      <c r="A311" t="s">
        <v>9</v>
      </c>
      <c r="B311">
        <v>19343</v>
      </c>
      <c r="C311" t="s">
        <v>587</v>
      </c>
      <c r="D311" t="s">
        <v>588</v>
      </c>
      <c r="E311" s="1">
        <v>44321.791666666664</v>
      </c>
      <c r="F311">
        <v>1376.67</v>
      </c>
      <c r="G311">
        <f>IF(Table2022232425262728[[#This Row],[FeeStartDate]] &gt; 44136, (250 * 4), (50 * 4))</f>
        <v>1000</v>
      </c>
      <c r="H311">
        <f>IF(Table2022232425262728[[#This Row],[NetSales]] &gt; Table2022232425262728[[#This Row],[Sales Requirement]],1,0)</f>
        <v>1</v>
      </c>
      <c r="I311" t="e">
        <f>_xlfn.IFNA(VLOOKUP(Table2022232425262728[[#This Row],[Location]],[1]!Table3[[Location]:[Conversion]],3,FALSE),0)</f>
        <v>#REF!</v>
      </c>
    </row>
    <row r="312" spans="1:9" hidden="1" x14ac:dyDescent="0.2">
      <c r="A312" t="s">
        <v>9</v>
      </c>
      <c r="B312">
        <v>18496</v>
      </c>
      <c r="C312" t="s">
        <v>589</v>
      </c>
      <c r="D312" t="s">
        <v>590</v>
      </c>
      <c r="E312" s="1">
        <v>44165.583333333336</v>
      </c>
      <c r="F312">
        <v>3762.6</v>
      </c>
      <c r="G312">
        <f>IF(Table2022232425262728[[#This Row],[FeeStartDate]] &gt; 44136, (250 * 4), (50 * 4))</f>
        <v>1000</v>
      </c>
      <c r="H312">
        <f>IF(Table2022232425262728[[#This Row],[NetSales]] &gt; Table2022232425262728[[#This Row],[Sales Requirement]],1,0)</f>
        <v>1</v>
      </c>
      <c r="I312" t="e">
        <f>_xlfn.IFNA(VLOOKUP(Table2022232425262728[[#This Row],[Location]],[1]!Table3[[Location]:[Conversion]],3,FALSE),0)</f>
        <v>#REF!</v>
      </c>
    </row>
    <row r="313" spans="1:9" hidden="1" x14ac:dyDescent="0.2">
      <c r="A313" t="s">
        <v>9</v>
      </c>
      <c r="B313">
        <v>18340</v>
      </c>
      <c r="C313" t="s">
        <v>591</v>
      </c>
      <c r="D313" t="s">
        <v>592</v>
      </c>
      <c r="E313" s="1">
        <v>44133.5</v>
      </c>
      <c r="F313">
        <v>5783.88</v>
      </c>
      <c r="G313">
        <f>IF(Table2022232425262728[[#This Row],[FeeStartDate]] &gt; 44136, (250 * 4), (50 * 4))</f>
        <v>200</v>
      </c>
      <c r="H313">
        <f>IF(Table2022232425262728[[#This Row],[NetSales]] &gt; Table2022232425262728[[#This Row],[Sales Requirement]],1,0)</f>
        <v>1</v>
      </c>
      <c r="I313" t="e">
        <f>_xlfn.IFNA(VLOOKUP(Table2022232425262728[[#This Row],[Location]],[1]!Table3[[Location]:[Conversion]],3,FALSE),0)</f>
        <v>#REF!</v>
      </c>
    </row>
    <row r="314" spans="1:9" hidden="1" x14ac:dyDescent="0.2">
      <c r="A314" t="s">
        <v>9</v>
      </c>
      <c r="B314">
        <v>18342</v>
      </c>
      <c r="C314" t="s">
        <v>593</v>
      </c>
      <c r="D314" t="s">
        <v>594</v>
      </c>
      <c r="E314" s="1">
        <v>44133.5</v>
      </c>
      <c r="F314">
        <v>1692.13</v>
      </c>
      <c r="G314">
        <f>IF(Table2022232425262728[[#This Row],[FeeStartDate]] &gt; 44136, (250 * 4), (50 * 4))</f>
        <v>200</v>
      </c>
      <c r="H314">
        <f>IF(Table2022232425262728[[#This Row],[NetSales]] &gt; Table2022232425262728[[#This Row],[Sales Requirement]],1,0)</f>
        <v>1</v>
      </c>
      <c r="I314" t="e">
        <f>_xlfn.IFNA(VLOOKUP(Table2022232425262728[[#This Row],[Location]],[1]!Table3[[Location]:[Conversion]],3,FALSE),0)</f>
        <v>#REF!</v>
      </c>
    </row>
    <row r="315" spans="1:9" hidden="1" x14ac:dyDescent="0.2">
      <c r="A315" t="s">
        <v>9</v>
      </c>
      <c r="B315">
        <v>18368</v>
      </c>
      <c r="C315" t="s">
        <v>595</v>
      </c>
      <c r="D315" t="s">
        <v>596</v>
      </c>
      <c r="E315" s="1">
        <v>44140.25</v>
      </c>
      <c r="F315">
        <v>2257.75</v>
      </c>
      <c r="G315">
        <f>IF(Table2022232425262728[[#This Row],[FeeStartDate]] &gt; 44136, (250 * 4), (50 * 4))</f>
        <v>1000</v>
      </c>
      <c r="H315">
        <f>IF(Table2022232425262728[[#This Row],[NetSales]] &gt; Table2022232425262728[[#This Row],[Sales Requirement]],1,0)</f>
        <v>1</v>
      </c>
      <c r="I315" t="e">
        <f>_xlfn.IFNA(VLOOKUP(Table2022232425262728[[#This Row],[Location]],[1]!Table3[[Location]:[Conversion]],3,FALSE),0)</f>
        <v>#REF!</v>
      </c>
    </row>
    <row r="316" spans="1:9" hidden="1" x14ac:dyDescent="0.2">
      <c r="A316" t="s">
        <v>9</v>
      </c>
      <c r="B316">
        <v>18106</v>
      </c>
      <c r="C316" t="s">
        <v>597</v>
      </c>
      <c r="D316" t="s">
        <v>598</v>
      </c>
      <c r="E316" s="1">
        <v>44102.083333333336</v>
      </c>
      <c r="F316">
        <v>977.43</v>
      </c>
      <c r="G316">
        <f>IF(Table2022232425262728[[#This Row],[FeeStartDate]] &gt; 44136, (250 * 4), (50 * 4))</f>
        <v>200</v>
      </c>
      <c r="H316">
        <f>IF(Table2022232425262728[[#This Row],[NetSales]] &gt; Table2022232425262728[[#This Row],[Sales Requirement]],1,0)</f>
        <v>1</v>
      </c>
      <c r="I316" t="e">
        <f>_xlfn.IFNA(VLOOKUP(Table2022232425262728[[#This Row],[Location]],[1]!Table3[[Location]:[Conversion]],3,FALSE),0)</f>
        <v>#REF!</v>
      </c>
    </row>
    <row r="317" spans="1:9" hidden="1" x14ac:dyDescent="0.2">
      <c r="A317" t="s">
        <v>9</v>
      </c>
      <c r="B317">
        <v>17735</v>
      </c>
      <c r="C317" t="s">
        <v>599</v>
      </c>
      <c r="D317" t="s">
        <v>600</v>
      </c>
      <c r="E317" s="1">
        <v>44052.791666666664</v>
      </c>
      <c r="F317">
        <v>11047.23</v>
      </c>
      <c r="G317">
        <f>IF(Table2022232425262728[[#This Row],[FeeStartDate]] &gt; 44136, (250 * 4), (50 * 4))</f>
        <v>200</v>
      </c>
      <c r="H317">
        <f>IF(Table2022232425262728[[#This Row],[NetSales]] &gt; Table2022232425262728[[#This Row],[Sales Requirement]],1,0)</f>
        <v>1</v>
      </c>
      <c r="I317" t="e">
        <f>_xlfn.IFNA(VLOOKUP(Table2022232425262728[[#This Row],[Location]],[1]!Table3[[Location]:[Conversion]],3,FALSE),0)</f>
        <v>#REF!</v>
      </c>
    </row>
    <row r="318" spans="1:9" hidden="1" x14ac:dyDescent="0.2">
      <c r="A318" t="s">
        <v>9</v>
      </c>
      <c r="B318">
        <v>18148</v>
      </c>
      <c r="C318" t="s">
        <v>601</v>
      </c>
      <c r="D318" t="s">
        <v>602</v>
      </c>
      <c r="E318" s="1">
        <v>44107.083333333336</v>
      </c>
      <c r="F318">
        <v>166.05</v>
      </c>
      <c r="G318">
        <f>IF(Table2022232425262728[[#This Row],[FeeStartDate]] &gt; 44136, (250 * 4), (50 * 4))</f>
        <v>200</v>
      </c>
      <c r="H318">
        <f>IF(Table2022232425262728[[#This Row],[NetSales]] &gt; Table2022232425262728[[#This Row],[Sales Requirement]],1,0)</f>
        <v>0</v>
      </c>
      <c r="I318" t="e">
        <f>_xlfn.IFNA(VLOOKUP(Table2022232425262728[[#This Row],[Location]],[1]!Table3[[Location]:[Conversion]],3,FALSE),0)</f>
        <v>#REF!</v>
      </c>
    </row>
    <row r="319" spans="1:9" hidden="1" x14ac:dyDescent="0.2">
      <c r="A319" t="s">
        <v>9</v>
      </c>
      <c r="B319">
        <v>18148</v>
      </c>
      <c r="C319" t="s">
        <v>601</v>
      </c>
      <c r="D319" t="s">
        <v>603</v>
      </c>
      <c r="E319" s="1">
        <v>44107.083333333336</v>
      </c>
      <c r="F319">
        <v>540.46</v>
      </c>
      <c r="G319">
        <f>IF(Table2022232425262728[[#This Row],[FeeStartDate]] &gt; 44136, (250 * 4), (50 * 4))</f>
        <v>200</v>
      </c>
      <c r="H319">
        <f>IF(Table2022232425262728[[#This Row],[NetSales]] &gt; Table2022232425262728[[#This Row],[Sales Requirement]],1,0)</f>
        <v>1</v>
      </c>
      <c r="I319" t="e">
        <f>_xlfn.IFNA(VLOOKUP(Table2022232425262728[[#This Row],[Location]],[1]!Table3[[Location]:[Conversion]],3,FALSE),0)</f>
        <v>#REF!</v>
      </c>
    </row>
    <row r="320" spans="1:9" hidden="1" x14ac:dyDescent="0.2">
      <c r="A320" t="s">
        <v>9</v>
      </c>
      <c r="B320">
        <v>18502</v>
      </c>
      <c r="C320" t="s">
        <v>604</v>
      </c>
      <c r="D320" t="s">
        <v>605</v>
      </c>
      <c r="E320" s="1">
        <v>44165.458333333336</v>
      </c>
      <c r="F320">
        <v>1687.3</v>
      </c>
      <c r="G320">
        <f>IF(Table2022232425262728[[#This Row],[FeeStartDate]] &gt; 44136, (250 * 4), (50 * 4))</f>
        <v>1000</v>
      </c>
      <c r="H320">
        <f>IF(Table2022232425262728[[#This Row],[NetSales]] &gt; Table2022232425262728[[#This Row],[Sales Requirement]],1,0)</f>
        <v>1</v>
      </c>
      <c r="I320" t="e">
        <f>_xlfn.IFNA(VLOOKUP(Table2022232425262728[[#This Row],[Location]],[1]!Table3[[Location]:[Conversion]],3,FALSE),0)</f>
        <v>#REF!</v>
      </c>
    </row>
    <row r="321" spans="1:9" hidden="1" x14ac:dyDescent="0.2">
      <c r="A321" t="s">
        <v>9</v>
      </c>
      <c r="B321">
        <v>12006</v>
      </c>
      <c r="C321" t="s">
        <v>606</v>
      </c>
      <c r="D321" t="s">
        <v>607</v>
      </c>
      <c r="E321" s="1">
        <v>43266.291666666664</v>
      </c>
      <c r="F321">
        <v>1735.69</v>
      </c>
      <c r="G321">
        <f>IF(Table2022232425262728[[#This Row],[FeeStartDate]] &gt; 44136, (250 * 4), (50 * 4))</f>
        <v>200</v>
      </c>
      <c r="H321">
        <f>IF(Table2022232425262728[[#This Row],[NetSales]] &gt; Table2022232425262728[[#This Row],[Sales Requirement]],1,0)</f>
        <v>1</v>
      </c>
      <c r="I321" t="e">
        <f>_xlfn.IFNA(VLOOKUP(Table2022232425262728[[#This Row],[Location]],[1]!Table3[[Location]:[Conversion]],3,FALSE),0)</f>
        <v>#REF!</v>
      </c>
    </row>
    <row r="322" spans="1:9" hidden="1" x14ac:dyDescent="0.2">
      <c r="A322" t="s">
        <v>9</v>
      </c>
      <c r="B322">
        <v>20335</v>
      </c>
      <c r="C322" t="s">
        <v>608</v>
      </c>
      <c r="D322" t="s">
        <v>609</v>
      </c>
      <c r="E322" s="1">
        <v>44480.791666666664</v>
      </c>
      <c r="F322">
        <v>3774.99</v>
      </c>
      <c r="G322">
        <f>IF(Table2022232425262728[[#This Row],[FeeStartDate]] &gt; 44136, (250 * 4), (50 * 4))</f>
        <v>1000</v>
      </c>
      <c r="H322">
        <f>IF(Table2022232425262728[[#This Row],[NetSales]] &gt; Table2022232425262728[[#This Row],[Sales Requirement]],1,0)</f>
        <v>1</v>
      </c>
      <c r="I322" t="e">
        <f>_xlfn.IFNA(VLOOKUP(Table2022232425262728[[#This Row],[Location]],[1]!Table3[[Location]:[Conversion]],3,FALSE),0)</f>
        <v>#REF!</v>
      </c>
    </row>
    <row r="323" spans="1:9" hidden="1" x14ac:dyDescent="0.2">
      <c r="A323" t="s">
        <v>9</v>
      </c>
      <c r="B323">
        <v>20335</v>
      </c>
      <c r="C323" t="s">
        <v>608</v>
      </c>
      <c r="D323" t="s">
        <v>610</v>
      </c>
      <c r="E323" s="1">
        <v>44480.791666666664</v>
      </c>
      <c r="F323">
        <v>5804.76</v>
      </c>
      <c r="G323">
        <f>IF(Table2022232425262728[[#This Row],[FeeStartDate]] &gt; 44136, (250 * 4), (50 * 4))</f>
        <v>1000</v>
      </c>
      <c r="H323">
        <f>IF(Table2022232425262728[[#This Row],[NetSales]] &gt; Table2022232425262728[[#This Row],[Sales Requirement]],1,0)</f>
        <v>1</v>
      </c>
      <c r="I323" t="e">
        <f>_xlfn.IFNA(VLOOKUP(Table2022232425262728[[#This Row],[Location]],[1]!Table3[[Location]:[Conversion]],3,FALSE),0)</f>
        <v>#REF!</v>
      </c>
    </row>
    <row r="324" spans="1:9" hidden="1" x14ac:dyDescent="0.2">
      <c r="A324" t="s">
        <v>9</v>
      </c>
      <c r="B324">
        <v>17829</v>
      </c>
      <c r="C324" t="s">
        <v>611</v>
      </c>
      <c r="D324" t="s">
        <v>612</v>
      </c>
      <c r="E324" s="1">
        <v>44066.791666666664</v>
      </c>
      <c r="F324">
        <v>4099.5600000000004</v>
      </c>
      <c r="G324">
        <f>IF(Table2022232425262728[[#This Row],[FeeStartDate]] &gt; 44136, (250 * 4), (50 * 4))</f>
        <v>200</v>
      </c>
      <c r="H324">
        <f>IF(Table2022232425262728[[#This Row],[NetSales]] &gt; Table2022232425262728[[#This Row],[Sales Requirement]],1,0)</f>
        <v>1</v>
      </c>
      <c r="I324" t="e">
        <f>_xlfn.IFNA(VLOOKUP(Table2022232425262728[[#This Row],[Location]],[1]!Table3[[Location]:[Conversion]],3,FALSE),0)</f>
        <v>#REF!</v>
      </c>
    </row>
    <row r="325" spans="1:9" hidden="1" x14ac:dyDescent="0.2">
      <c r="A325" t="s">
        <v>9</v>
      </c>
      <c r="B325">
        <v>17673</v>
      </c>
      <c r="C325" t="s">
        <v>613</v>
      </c>
      <c r="D325" t="s">
        <v>614</v>
      </c>
      <c r="E325" s="1">
        <v>44043.791666666664</v>
      </c>
      <c r="F325">
        <v>785.43</v>
      </c>
      <c r="G325">
        <f>IF(Table2022232425262728[[#This Row],[FeeStartDate]] &gt; 44136, (250 * 4), (50 * 4))</f>
        <v>200</v>
      </c>
      <c r="H325">
        <f>IF(Table2022232425262728[[#This Row],[NetSales]] &gt; Table2022232425262728[[#This Row],[Sales Requirement]],1,0)</f>
        <v>1</v>
      </c>
      <c r="I325" t="e">
        <f>_xlfn.IFNA(VLOOKUP(Table2022232425262728[[#This Row],[Location]],[1]!Table3[[Location]:[Conversion]],3,FALSE),0)</f>
        <v>#REF!</v>
      </c>
    </row>
    <row r="326" spans="1:9" hidden="1" x14ac:dyDescent="0.2">
      <c r="A326" t="s">
        <v>9</v>
      </c>
      <c r="B326">
        <v>19224</v>
      </c>
      <c r="C326" t="s">
        <v>615</v>
      </c>
      <c r="D326" t="s">
        <v>616</v>
      </c>
      <c r="E326" s="1">
        <v>44308.791666666664</v>
      </c>
      <c r="F326">
        <v>3066.04</v>
      </c>
      <c r="G326">
        <f>IF(Table2022232425262728[[#This Row],[FeeStartDate]] &gt; 44136, (250 * 4), (50 * 4))</f>
        <v>1000</v>
      </c>
      <c r="H326">
        <f>IF(Table2022232425262728[[#This Row],[NetSales]] &gt; Table2022232425262728[[#This Row],[Sales Requirement]],1,0)</f>
        <v>1</v>
      </c>
      <c r="I326" t="e">
        <f>_xlfn.IFNA(VLOOKUP(Table2022232425262728[[#This Row],[Location]],[1]!Table3[[Location]:[Conversion]],3,FALSE),0)</f>
        <v>#REF!</v>
      </c>
    </row>
    <row r="327" spans="1:9" hidden="1" x14ac:dyDescent="0.2">
      <c r="A327" t="s">
        <v>9</v>
      </c>
      <c r="B327">
        <v>18310</v>
      </c>
      <c r="C327" t="s">
        <v>617</v>
      </c>
      <c r="D327" t="s">
        <v>618</v>
      </c>
      <c r="E327" s="1">
        <v>44130.791666666664</v>
      </c>
      <c r="F327">
        <v>2666.21</v>
      </c>
      <c r="G327">
        <f>IF(Table2022232425262728[[#This Row],[FeeStartDate]] &gt; 44136, (250 * 4), (50 * 4))</f>
        <v>200</v>
      </c>
      <c r="H327">
        <f>IF(Table2022232425262728[[#This Row],[NetSales]] &gt; Table2022232425262728[[#This Row],[Sales Requirement]],1,0)</f>
        <v>1</v>
      </c>
      <c r="I327" t="e">
        <f>_xlfn.IFNA(VLOOKUP(Table2022232425262728[[#This Row],[Location]],[1]!Table3[[Location]:[Conversion]],3,FALSE),0)</f>
        <v>#REF!</v>
      </c>
    </row>
    <row r="328" spans="1:9" hidden="1" x14ac:dyDescent="0.2">
      <c r="A328" t="s">
        <v>9</v>
      </c>
      <c r="B328">
        <v>9427</v>
      </c>
      <c r="C328" t="s">
        <v>619</v>
      </c>
      <c r="D328" t="s">
        <v>620</v>
      </c>
      <c r="E328" s="1">
        <v>42896.708333333336</v>
      </c>
      <c r="F328">
        <v>139.66999999999999</v>
      </c>
      <c r="G328">
        <f>IF(Table2022232425262728[[#This Row],[FeeStartDate]] &gt; 44136, (250 * 4), (50 * 4))</f>
        <v>200</v>
      </c>
      <c r="H328">
        <f>IF(Table2022232425262728[[#This Row],[NetSales]] &gt; Table2022232425262728[[#This Row],[Sales Requirement]],1,0)</f>
        <v>0</v>
      </c>
      <c r="I328" t="e">
        <f>_xlfn.IFNA(VLOOKUP(Table2022232425262728[[#This Row],[Location]],[1]!Table3[[Location]:[Conversion]],3,FALSE),0)</f>
        <v>#REF!</v>
      </c>
    </row>
    <row r="329" spans="1:9" hidden="1" x14ac:dyDescent="0.2">
      <c r="A329" t="s">
        <v>9</v>
      </c>
      <c r="B329">
        <v>20766</v>
      </c>
      <c r="C329" t="s">
        <v>621</v>
      </c>
      <c r="D329" t="s">
        <v>622</v>
      </c>
      <c r="E329" s="1">
        <v>44551.916666666664</v>
      </c>
      <c r="F329">
        <v>1572.13</v>
      </c>
      <c r="G329">
        <f>IF(Table2022232425262728[[#This Row],[FeeStartDate]] &gt; 44136, (250 * 4), (50 * 4))</f>
        <v>1000</v>
      </c>
      <c r="H329">
        <f>IF(Table2022232425262728[[#This Row],[NetSales]] &gt; Table2022232425262728[[#This Row],[Sales Requirement]],1,0)</f>
        <v>1</v>
      </c>
      <c r="I329" t="e">
        <f>_xlfn.IFNA(VLOOKUP(Table2022232425262728[[#This Row],[Location]],[1]!Table3[[Location]:[Conversion]],3,FALSE),0)</f>
        <v>#REF!</v>
      </c>
    </row>
    <row r="330" spans="1:9" hidden="1" x14ac:dyDescent="0.2">
      <c r="A330" t="s">
        <v>9</v>
      </c>
      <c r="B330">
        <v>9515</v>
      </c>
      <c r="C330" t="s">
        <v>623</v>
      </c>
      <c r="D330" t="s">
        <v>624</v>
      </c>
      <c r="E330" s="1">
        <v>42902.791666666664</v>
      </c>
      <c r="F330">
        <v>1384.69</v>
      </c>
      <c r="G330">
        <f>IF(Table2022232425262728[[#This Row],[FeeStartDate]] &gt; 44136, (250 * 4), (50 * 4))</f>
        <v>200</v>
      </c>
      <c r="H330">
        <f>IF(Table2022232425262728[[#This Row],[NetSales]] &gt; Table2022232425262728[[#This Row],[Sales Requirement]],1,0)</f>
        <v>1</v>
      </c>
      <c r="I330" t="e">
        <f>_xlfn.IFNA(VLOOKUP(Table2022232425262728[[#This Row],[Location]],[1]!Table3[[Location]:[Conversion]],3,FALSE),0)</f>
        <v>#REF!</v>
      </c>
    </row>
    <row r="331" spans="1:9" hidden="1" x14ac:dyDescent="0.2">
      <c r="A331" t="s">
        <v>9</v>
      </c>
      <c r="B331">
        <v>18157</v>
      </c>
      <c r="C331" t="s">
        <v>625</v>
      </c>
      <c r="D331" t="s">
        <v>626</v>
      </c>
      <c r="E331" s="1">
        <v>44108.5</v>
      </c>
      <c r="F331">
        <v>57.29</v>
      </c>
      <c r="G331">
        <f>IF(Table2022232425262728[[#This Row],[FeeStartDate]] &gt; 44136, (250 * 4), (50 * 4))</f>
        <v>200</v>
      </c>
      <c r="H331">
        <f>IF(Table2022232425262728[[#This Row],[NetSales]] &gt; Table2022232425262728[[#This Row],[Sales Requirement]],1,0)</f>
        <v>0</v>
      </c>
      <c r="I331" t="e">
        <f>_xlfn.IFNA(VLOOKUP(Table2022232425262728[[#This Row],[Location]],[1]!Table3[[Location]:[Conversion]],3,FALSE),0)</f>
        <v>#REF!</v>
      </c>
    </row>
    <row r="332" spans="1:9" hidden="1" x14ac:dyDescent="0.2">
      <c r="A332" t="s">
        <v>9</v>
      </c>
      <c r="B332">
        <v>9550</v>
      </c>
      <c r="C332" t="s">
        <v>627</v>
      </c>
      <c r="D332" t="s">
        <v>628</v>
      </c>
      <c r="E332" s="1">
        <v>42908.083333333336</v>
      </c>
      <c r="F332">
        <v>651.07000000000005</v>
      </c>
      <c r="G332">
        <f>IF(Table2022232425262728[[#This Row],[FeeStartDate]] &gt; 44136, (250 * 4), (50 * 4))</f>
        <v>200</v>
      </c>
      <c r="H332">
        <f>IF(Table2022232425262728[[#This Row],[NetSales]] &gt; Table2022232425262728[[#This Row],[Sales Requirement]],1,0)</f>
        <v>1</v>
      </c>
      <c r="I332" t="e">
        <f>_xlfn.IFNA(VLOOKUP(Table2022232425262728[[#This Row],[Location]],[1]!Table3[[Location]:[Conversion]],3,FALSE),0)</f>
        <v>#REF!</v>
      </c>
    </row>
    <row r="333" spans="1:9" hidden="1" x14ac:dyDescent="0.2">
      <c r="A333" t="s">
        <v>9</v>
      </c>
      <c r="B333">
        <v>22743</v>
      </c>
      <c r="C333" t="s">
        <v>629</v>
      </c>
      <c r="D333" t="s">
        <v>630</v>
      </c>
      <c r="E333" s="1">
        <v>44869.5</v>
      </c>
      <c r="F333">
        <v>861.19</v>
      </c>
      <c r="G333">
        <f>IF(Table2022232425262728[[#This Row],[FeeStartDate]] &gt; 44136, (250 * 4), (50 * 4))</f>
        <v>1000</v>
      </c>
      <c r="H333">
        <f>IF(Table2022232425262728[[#This Row],[NetSales]] &gt; Table2022232425262728[[#This Row],[Sales Requirement]],1,0)</f>
        <v>0</v>
      </c>
      <c r="I333" t="e">
        <f>_xlfn.IFNA(VLOOKUP(Table2022232425262728[[#This Row],[Location]],[1]!Table3[[Location]:[Conversion]],3,FALSE),0)</f>
        <v>#REF!</v>
      </c>
    </row>
    <row r="334" spans="1:9" hidden="1" x14ac:dyDescent="0.2">
      <c r="A334" t="s">
        <v>9</v>
      </c>
      <c r="B334">
        <v>17191</v>
      </c>
      <c r="C334" t="s">
        <v>631</v>
      </c>
      <c r="D334" t="s">
        <v>632</v>
      </c>
      <c r="E334" s="1">
        <v>43986.791666666664</v>
      </c>
      <c r="F334">
        <v>2868.29</v>
      </c>
      <c r="G334">
        <f>IF(Table2022232425262728[[#This Row],[FeeStartDate]] &gt; 44136, (250 * 4), (50 * 4))</f>
        <v>200</v>
      </c>
      <c r="H334">
        <f>IF(Table2022232425262728[[#This Row],[NetSales]] &gt; Table2022232425262728[[#This Row],[Sales Requirement]],1,0)</f>
        <v>1</v>
      </c>
      <c r="I334" t="e">
        <f>_xlfn.IFNA(VLOOKUP(Table2022232425262728[[#This Row],[Location]],[1]!Table3[[Location]:[Conversion]],3,FALSE),0)</f>
        <v>#REF!</v>
      </c>
    </row>
    <row r="335" spans="1:9" hidden="1" x14ac:dyDescent="0.2">
      <c r="A335" t="s">
        <v>9</v>
      </c>
      <c r="B335">
        <v>17338</v>
      </c>
      <c r="C335" t="s">
        <v>633</v>
      </c>
      <c r="D335" t="s">
        <v>634</v>
      </c>
      <c r="E335" s="1">
        <v>44000.791666666664</v>
      </c>
      <c r="F335">
        <v>3912.54</v>
      </c>
      <c r="G335">
        <f>IF(Table2022232425262728[[#This Row],[FeeStartDate]] &gt; 44136, (250 * 4), (50 * 4))</f>
        <v>200</v>
      </c>
      <c r="H335">
        <f>IF(Table2022232425262728[[#This Row],[NetSales]] &gt; Table2022232425262728[[#This Row],[Sales Requirement]],1,0)</f>
        <v>1</v>
      </c>
      <c r="I335" t="e">
        <f>_xlfn.IFNA(VLOOKUP(Table2022232425262728[[#This Row],[Location]],[1]!Table3[[Location]:[Conversion]],3,FALSE),0)</f>
        <v>#REF!</v>
      </c>
    </row>
    <row r="336" spans="1:9" hidden="1" x14ac:dyDescent="0.2">
      <c r="A336" t="s">
        <v>9</v>
      </c>
      <c r="B336">
        <v>17574</v>
      </c>
      <c r="C336" t="s">
        <v>635</v>
      </c>
      <c r="D336" t="s">
        <v>636</v>
      </c>
      <c r="E336" s="1">
        <v>44028.791666666664</v>
      </c>
      <c r="F336">
        <v>2217.19</v>
      </c>
      <c r="G336">
        <f>IF(Table2022232425262728[[#This Row],[FeeStartDate]] &gt; 44136, (250 * 4), (50 * 4))</f>
        <v>200</v>
      </c>
      <c r="H336">
        <f>IF(Table2022232425262728[[#This Row],[NetSales]] &gt; Table2022232425262728[[#This Row],[Sales Requirement]],1,0)</f>
        <v>1</v>
      </c>
      <c r="I336" t="e">
        <f>_xlfn.IFNA(VLOOKUP(Table2022232425262728[[#This Row],[Location]],[1]!Table3[[Location]:[Conversion]],3,FALSE),0)</f>
        <v>#REF!</v>
      </c>
    </row>
    <row r="337" spans="1:9" hidden="1" x14ac:dyDescent="0.2">
      <c r="A337" t="s">
        <v>9</v>
      </c>
      <c r="B337">
        <v>17967</v>
      </c>
      <c r="C337" t="s">
        <v>637</v>
      </c>
      <c r="D337" t="s">
        <v>638</v>
      </c>
      <c r="E337" s="1">
        <v>44083.5</v>
      </c>
      <c r="F337">
        <v>1495.26</v>
      </c>
      <c r="G337">
        <f>IF(Table2022232425262728[[#This Row],[FeeStartDate]] &gt; 44136, (250 * 4), (50 * 4))</f>
        <v>200</v>
      </c>
      <c r="H337">
        <f>IF(Table2022232425262728[[#This Row],[NetSales]] &gt; Table2022232425262728[[#This Row],[Sales Requirement]],1,0)</f>
        <v>1</v>
      </c>
      <c r="I337" t="e">
        <f>_xlfn.IFNA(VLOOKUP(Table2022232425262728[[#This Row],[Location]],[1]!Table3[[Location]:[Conversion]],3,FALSE),0)</f>
        <v>#REF!</v>
      </c>
    </row>
    <row r="338" spans="1:9" hidden="1" x14ac:dyDescent="0.2">
      <c r="A338" t="s">
        <v>9</v>
      </c>
      <c r="B338">
        <v>17966</v>
      </c>
      <c r="C338" t="s">
        <v>639</v>
      </c>
      <c r="D338" t="s">
        <v>640</v>
      </c>
      <c r="E338" s="1">
        <v>44083.791666666664</v>
      </c>
      <c r="F338">
        <v>1670.33</v>
      </c>
      <c r="G338">
        <f>IF(Table2022232425262728[[#This Row],[FeeStartDate]] &gt; 44136, (250 * 4), (50 * 4))</f>
        <v>200</v>
      </c>
      <c r="H338">
        <f>IF(Table2022232425262728[[#This Row],[NetSales]] &gt; Table2022232425262728[[#This Row],[Sales Requirement]],1,0)</f>
        <v>1</v>
      </c>
      <c r="I338" t="e">
        <f>_xlfn.IFNA(VLOOKUP(Table2022232425262728[[#This Row],[Location]],[1]!Table3[[Location]:[Conversion]],3,FALSE),0)</f>
        <v>#REF!</v>
      </c>
    </row>
    <row r="339" spans="1:9" hidden="1" x14ac:dyDescent="0.2">
      <c r="A339" t="s">
        <v>9</v>
      </c>
      <c r="B339">
        <v>16488</v>
      </c>
      <c r="C339" t="s">
        <v>641</v>
      </c>
      <c r="D339" t="s">
        <v>642</v>
      </c>
      <c r="E339" s="1">
        <v>43864.916666666664</v>
      </c>
      <c r="F339">
        <v>2010.83</v>
      </c>
      <c r="G339">
        <f>IF(Table2022232425262728[[#This Row],[FeeStartDate]] &gt; 44136, (250 * 4), (50 * 4))</f>
        <v>200</v>
      </c>
      <c r="H339">
        <f>IF(Table2022232425262728[[#This Row],[NetSales]] &gt; Table2022232425262728[[#This Row],[Sales Requirement]],1,0)</f>
        <v>1</v>
      </c>
      <c r="I339" t="e">
        <f>_xlfn.IFNA(VLOOKUP(Table2022232425262728[[#This Row],[Location]],[1]!Table3[[Location]:[Conversion]],3,FALSE),0)</f>
        <v>#REF!</v>
      </c>
    </row>
    <row r="340" spans="1:9" hidden="1" x14ac:dyDescent="0.2">
      <c r="A340" t="s">
        <v>9</v>
      </c>
      <c r="B340">
        <v>18303</v>
      </c>
      <c r="C340" t="s">
        <v>643</v>
      </c>
      <c r="D340" t="s">
        <v>644</v>
      </c>
      <c r="E340" s="1">
        <v>44129.5</v>
      </c>
      <c r="F340">
        <v>3683.74</v>
      </c>
      <c r="G340">
        <f>IF(Table2022232425262728[[#This Row],[FeeStartDate]] &gt; 44136, (250 * 4), (50 * 4))</f>
        <v>200</v>
      </c>
      <c r="H340">
        <f>IF(Table2022232425262728[[#This Row],[NetSales]] &gt; Table2022232425262728[[#This Row],[Sales Requirement]],1,0)</f>
        <v>1</v>
      </c>
      <c r="I340" t="e">
        <f>_xlfn.IFNA(VLOOKUP(Table2022232425262728[[#This Row],[Location]],[1]!Table3[[Location]:[Conversion]],3,FALSE),0)</f>
        <v>#REF!</v>
      </c>
    </row>
    <row r="341" spans="1:9" hidden="1" x14ac:dyDescent="0.2">
      <c r="A341" t="s">
        <v>9</v>
      </c>
      <c r="B341">
        <v>17703</v>
      </c>
      <c r="C341" t="s">
        <v>645</v>
      </c>
      <c r="D341" t="s">
        <v>646</v>
      </c>
      <c r="E341" s="1">
        <v>44049.5</v>
      </c>
      <c r="F341">
        <v>1119.93</v>
      </c>
      <c r="G341">
        <f>IF(Table2022232425262728[[#This Row],[FeeStartDate]] &gt; 44136, (250 * 4), (50 * 4))</f>
        <v>200</v>
      </c>
      <c r="H341">
        <f>IF(Table2022232425262728[[#This Row],[NetSales]] &gt; Table2022232425262728[[#This Row],[Sales Requirement]],1,0)</f>
        <v>1</v>
      </c>
      <c r="I341" t="e">
        <f>_xlfn.IFNA(VLOOKUP(Table2022232425262728[[#This Row],[Location]],[1]!Table3[[Location]:[Conversion]],3,FALSE),0)</f>
        <v>#REF!</v>
      </c>
    </row>
    <row r="342" spans="1:9" hidden="1" x14ac:dyDescent="0.2">
      <c r="A342" t="s">
        <v>9</v>
      </c>
      <c r="B342">
        <v>19216</v>
      </c>
      <c r="C342" t="s">
        <v>647</v>
      </c>
      <c r="D342" t="s">
        <v>648</v>
      </c>
      <c r="E342" s="1">
        <v>44300.5</v>
      </c>
      <c r="F342">
        <v>1175.68</v>
      </c>
      <c r="G342">
        <f>IF(Table2022232425262728[[#This Row],[FeeStartDate]] &gt; 44136, (250 * 4), (50 * 4))</f>
        <v>1000</v>
      </c>
      <c r="H342">
        <f>IF(Table2022232425262728[[#This Row],[NetSales]] &gt; Table2022232425262728[[#This Row],[Sales Requirement]],1,0)</f>
        <v>1</v>
      </c>
      <c r="I342" t="e">
        <f>_xlfn.IFNA(VLOOKUP(Table2022232425262728[[#This Row],[Location]],[1]!Table3[[Location]:[Conversion]],3,FALSE),0)</f>
        <v>#REF!</v>
      </c>
    </row>
    <row r="343" spans="1:9" hidden="1" x14ac:dyDescent="0.2">
      <c r="A343" t="s">
        <v>9</v>
      </c>
      <c r="B343">
        <v>12698</v>
      </c>
      <c r="C343" t="s">
        <v>649</v>
      </c>
      <c r="D343" t="s">
        <v>650</v>
      </c>
      <c r="E343" s="1">
        <v>43351.416666666664</v>
      </c>
      <c r="F343">
        <v>1939.44</v>
      </c>
      <c r="G343">
        <f>IF(Table2022232425262728[[#This Row],[FeeStartDate]] &gt; 44136, (250 * 4), (50 * 4))</f>
        <v>200</v>
      </c>
      <c r="H343">
        <f>IF(Table2022232425262728[[#This Row],[NetSales]] &gt; Table2022232425262728[[#This Row],[Sales Requirement]],1,0)</f>
        <v>1</v>
      </c>
      <c r="I343" t="e">
        <f>_xlfn.IFNA(VLOOKUP(Table2022232425262728[[#This Row],[Location]],[1]!Table3[[Location]:[Conversion]],3,FALSE),0)</f>
        <v>#REF!</v>
      </c>
    </row>
    <row r="344" spans="1:9" hidden="1" x14ac:dyDescent="0.2">
      <c r="A344" t="s">
        <v>9</v>
      </c>
      <c r="B344">
        <v>21713</v>
      </c>
      <c r="C344" t="s">
        <v>651</v>
      </c>
      <c r="D344" t="s">
        <v>652</v>
      </c>
      <c r="E344" s="1">
        <v>44692.5</v>
      </c>
      <c r="F344">
        <v>456.74</v>
      </c>
      <c r="G344">
        <f>IF(Table2022232425262728[[#This Row],[FeeStartDate]] &gt; 44136, (250 * 4), (50 * 4))</f>
        <v>1000</v>
      </c>
      <c r="H344">
        <f>IF(Table2022232425262728[[#This Row],[NetSales]] &gt; Table2022232425262728[[#This Row],[Sales Requirement]],1,0)</f>
        <v>0</v>
      </c>
      <c r="I344" t="e">
        <f>_xlfn.IFNA(VLOOKUP(Table2022232425262728[[#This Row],[Location]],[1]!Table3[[Location]:[Conversion]],3,FALSE),0)</f>
        <v>#REF!</v>
      </c>
    </row>
    <row r="345" spans="1:9" hidden="1" x14ac:dyDescent="0.2">
      <c r="A345" t="s">
        <v>9</v>
      </c>
      <c r="B345">
        <v>21711</v>
      </c>
      <c r="C345" t="s">
        <v>653</v>
      </c>
      <c r="D345" t="s">
        <v>654</v>
      </c>
      <c r="E345" s="1">
        <v>44692.5</v>
      </c>
      <c r="F345">
        <v>2209.33</v>
      </c>
      <c r="G345">
        <f>IF(Table2022232425262728[[#This Row],[FeeStartDate]] &gt; 44136, (250 * 4), (50 * 4))</f>
        <v>1000</v>
      </c>
      <c r="H345">
        <f>IF(Table2022232425262728[[#This Row],[NetSales]] &gt; Table2022232425262728[[#This Row],[Sales Requirement]],1,0)</f>
        <v>1</v>
      </c>
      <c r="I345" t="e">
        <f>_xlfn.IFNA(VLOOKUP(Table2022232425262728[[#This Row],[Location]],[1]!Table3[[Location]:[Conversion]],3,FALSE),0)</f>
        <v>#REF!</v>
      </c>
    </row>
    <row r="346" spans="1:9" hidden="1" x14ac:dyDescent="0.2">
      <c r="A346" t="s">
        <v>9</v>
      </c>
      <c r="B346">
        <v>18382</v>
      </c>
      <c r="C346" t="s">
        <v>655</v>
      </c>
      <c r="D346" t="s">
        <v>656</v>
      </c>
      <c r="E346" s="1">
        <v>44141.916666666664</v>
      </c>
      <c r="F346">
        <v>6151.32</v>
      </c>
      <c r="G346">
        <f>IF(Table2022232425262728[[#This Row],[FeeStartDate]] &gt; 44136, (250 * 4), (50 * 4))</f>
        <v>1000</v>
      </c>
      <c r="H346">
        <f>IF(Table2022232425262728[[#This Row],[NetSales]] &gt; Table2022232425262728[[#This Row],[Sales Requirement]],1,0)</f>
        <v>1</v>
      </c>
      <c r="I346" t="e">
        <f>_xlfn.IFNA(VLOOKUP(Table2022232425262728[[#This Row],[Location]],[1]!Table3[[Location]:[Conversion]],3,FALSE),0)</f>
        <v>#REF!</v>
      </c>
    </row>
    <row r="347" spans="1:9" hidden="1" x14ac:dyDescent="0.2">
      <c r="A347" t="s">
        <v>9</v>
      </c>
      <c r="B347">
        <v>21270</v>
      </c>
      <c r="C347" t="s">
        <v>657</v>
      </c>
      <c r="D347" t="s">
        <v>658</v>
      </c>
      <c r="E347" s="1">
        <v>44644.5</v>
      </c>
      <c r="F347">
        <v>2877.24</v>
      </c>
      <c r="G347">
        <f>IF(Table2022232425262728[[#This Row],[FeeStartDate]] &gt; 44136, (250 * 4), (50 * 4))</f>
        <v>1000</v>
      </c>
      <c r="H347">
        <f>IF(Table2022232425262728[[#This Row],[NetSales]] &gt; Table2022232425262728[[#This Row],[Sales Requirement]],1,0)</f>
        <v>1</v>
      </c>
      <c r="I347" t="e">
        <f>_xlfn.IFNA(VLOOKUP(Table2022232425262728[[#This Row],[Location]],[1]!Table3[[Location]:[Conversion]],3,FALSE),0)</f>
        <v>#REF!</v>
      </c>
    </row>
    <row r="348" spans="1:9" hidden="1" x14ac:dyDescent="0.2">
      <c r="A348" t="s">
        <v>9</v>
      </c>
      <c r="B348">
        <v>21264</v>
      </c>
      <c r="C348" t="s">
        <v>659</v>
      </c>
      <c r="D348" t="s">
        <v>660</v>
      </c>
      <c r="E348" s="1">
        <v>44644.5</v>
      </c>
      <c r="F348">
        <v>803.06</v>
      </c>
      <c r="G348">
        <f>IF(Table2022232425262728[[#This Row],[FeeStartDate]] &gt; 44136, (250 * 4), (50 * 4))</f>
        <v>1000</v>
      </c>
      <c r="H348">
        <f>IF(Table2022232425262728[[#This Row],[NetSales]] &gt; Table2022232425262728[[#This Row],[Sales Requirement]],1,0)</f>
        <v>0</v>
      </c>
      <c r="I348" t="e">
        <f>_xlfn.IFNA(VLOOKUP(Table2022232425262728[[#This Row],[Location]],[1]!Table3[[Location]:[Conversion]],3,FALSE),0)</f>
        <v>#REF!</v>
      </c>
    </row>
    <row r="349" spans="1:9" hidden="1" x14ac:dyDescent="0.2">
      <c r="A349" t="s">
        <v>9</v>
      </c>
      <c r="B349">
        <v>21271</v>
      </c>
      <c r="C349" t="s">
        <v>661</v>
      </c>
      <c r="D349" t="s">
        <v>662</v>
      </c>
      <c r="E349" s="1">
        <v>44644.5</v>
      </c>
      <c r="F349">
        <v>2154.5</v>
      </c>
      <c r="G349">
        <f>IF(Table2022232425262728[[#This Row],[FeeStartDate]] &gt; 44136, (250 * 4), (50 * 4))</f>
        <v>1000</v>
      </c>
      <c r="H349">
        <f>IF(Table2022232425262728[[#This Row],[NetSales]] &gt; Table2022232425262728[[#This Row],[Sales Requirement]],1,0)</f>
        <v>1</v>
      </c>
      <c r="I349" t="e">
        <f>_xlfn.IFNA(VLOOKUP(Table2022232425262728[[#This Row],[Location]],[1]!Table3[[Location]:[Conversion]],3,FALSE),0)</f>
        <v>#REF!</v>
      </c>
    </row>
    <row r="350" spans="1:9" hidden="1" x14ac:dyDescent="0.2">
      <c r="A350" t="s">
        <v>9</v>
      </c>
      <c r="B350">
        <v>21263</v>
      </c>
      <c r="C350" t="s">
        <v>663</v>
      </c>
      <c r="D350" t="s">
        <v>664</v>
      </c>
      <c r="E350" s="1">
        <v>44644.5</v>
      </c>
      <c r="F350">
        <v>2843.55</v>
      </c>
      <c r="G350">
        <f>IF(Table2022232425262728[[#This Row],[FeeStartDate]] &gt; 44136, (250 * 4), (50 * 4))</f>
        <v>1000</v>
      </c>
      <c r="H350">
        <f>IF(Table2022232425262728[[#This Row],[NetSales]] &gt; Table2022232425262728[[#This Row],[Sales Requirement]],1,0)</f>
        <v>1</v>
      </c>
      <c r="I350" t="e">
        <f>_xlfn.IFNA(VLOOKUP(Table2022232425262728[[#This Row],[Location]],[1]!Table3[[Location]:[Conversion]],3,FALSE),0)</f>
        <v>#REF!</v>
      </c>
    </row>
    <row r="351" spans="1:9" hidden="1" x14ac:dyDescent="0.2">
      <c r="A351" t="s">
        <v>9</v>
      </c>
      <c r="B351">
        <v>20664</v>
      </c>
      <c r="C351" t="s">
        <v>665</v>
      </c>
      <c r="D351" t="s">
        <v>666</v>
      </c>
      <c r="E351" s="1">
        <v>44532.583333333336</v>
      </c>
      <c r="F351">
        <v>3966.39</v>
      </c>
      <c r="G351">
        <f>IF(Table2022232425262728[[#This Row],[FeeStartDate]] &gt; 44136, (250 * 4), (50 * 4))</f>
        <v>1000</v>
      </c>
      <c r="H351">
        <f>IF(Table2022232425262728[[#This Row],[NetSales]] &gt; Table2022232425262728[[#This Row],[Sales Requirement]],1,0)</f>
        <v>1</v>
      </c>
      <c r="I351" t="e">
        <f>_xlfn.IFNA(VLOOKUP(Table2022232425262728[[#This Row],[Location]],[1]!Table3[[Location]:[Conversion]],3,FALSE),0)</f>
        <v>#REF!</v>
      </c>
    </row>
    <row r="352" spans="1:9" hidden="1" x14ac:dyDescent="0.2">
      <c r="A352" t="s">
        <v>9</v>
      </c>
      <c r="B352">
        <v>22323</v>
      </c>
      <c r="C352" t="s">
        <v>667</v>
      </c>
      <c r="D352" t="s">
        <v>668</v>
      </c>
      <c r="E352" s="1">
        <v>44804.291666666664</v>
      </c>
      <c r="F352">
        <v>1256.9000000000001</v>
      </c>
      <c r="G352">
        <f>IF(Table2022232425262728[[#This Row],[FeeStartDate]] &gt; 44136, (250 * 4), (50 * 4))</f>
        <v>1000</v>
      </c>
      <c r="H352">
        <f>IF(Table2022232425262728[[#This Row],[NetSales]] &gt; Table2022232425262728[[#This Row],[Sales Requirement]],1,0)</f>
        <v>1</v>
      </c>
      <c r="I352" t="e">
        <f>_xlfn.IFNA(VLOOKUP(Table2022232425262728[[#This Row],[Location]],[1]!Table3[[Location]:[Conversion]],3,FALSE),0)</f>
        <v>#REF!</v>
      </c>
    </row>
    <row r="353" spans="1:9" hidden="1" x14ac:dyDescent="0.2">
      <c r="A353" t="s">
        <v>9</v>
      </c>
      <c r="B353">
        <v>21121</v>
      </c>
      <c r="C353" t="s">
        <v>669</v>
      </c>
      <c r="D353" t="s">
        <v>670</v>
      </c>
      <c r="E353" s="1">
        <v>44622.916666666664</v>
      </c>
      <c r="F353">
        <v>1309.1600000000001</v>
      </c>
      <c r="G353">
        <f>IF(Table2022232425262728[[#This Row],[FeeStartDate]] &gt; 44136, (250 * 4), (50 * 4))</f>
        <v>1000</v>
      </c>
      <c r="H353">
        <f>IF(Table2022232425262728[[#This Row],[NetSales]] &gt; Table2022232425262728[[#This Row],[Sales Requirement]],1,0)</f>
        <v>1</v>
      </c>
      <c r="I353" t="e">
        <f>_xlfn.IFNA(VLOOKUP(Table2022232425262728[[#This Row],[Location]],[1]!Table3[[Location]:[Conversion]],3,FALSE),0)</f>
        <v>#REF!</v>
      </c>
    </row>
    <row r="354" spans="1:9" hidden="1" x14ac:dyDescent="0.2">
      <c r="A354" t="s">
        <v>9</v>
      </c>
      <c r="B354">
        <v>20854</v>
      </c>
      <c r="C354" t="s">
        <v>671</v>
      </c>
      <c r="D354" t="s">
        <v>672</v>
      </c>
      <c r="E354" s="1">
        <v>44573.583333333336</v>
      </c>
      <c r="F354">
        <v>2122.6</v>
      </c>
      <c r="G354">
        <f>IF(Table2022232425262728[[#This Row],[FeeStartDate]] &gt; 44136, (250 * 4), (50 * 4))</f>
        <v>1000</v>
      </c>
      <c r="H354">
        <f>IF(Table2022232425262728[[#This Row],[NetSales]] &gt; Table2022232425262728[[#This Row],[Sales Requirement]],1,0)</f>
        <v>1</v>
      </c>
      <c r="I354" t="e">
        <f>_xlfn.IFNA(VLOOKUP(Table2022232425262728[[#This Row],[Location]],[1]!Table3[[Location]:[Conversion]],3,FALSE),0)</f>
        <v>#REF!</v>
      </c>
    </row>
    <row r="355" spans="1:9" hidden="1" x14ac:dyDescent="0.2">
      <c r="A355" t="s">
        <v>9</v>
      </c>
      <c r="B355">
        <v>18207</v>
      </c>
      <c r="C355" t="s">
        <v>673</v>
      </c>
      <c r="D355" t="s">
        <v>674</v>
      </c>
      <c r="E355" s="1">
        <v>44115.5</v>
      </c>
      <c r="F355">
        <v>2021.24</v>
      </c>
      <c r="G355">
        <f>IF(Table2022232425262728[[#This Row],[FeeStartDate]] &gt; 44136, (250 * 4), (50 * 4))</f>
        <v>200</v>
      </c>
      <c r="H355">
        <f>IF(Table2022232425262728[[#This Row],[NetSales]] &gt; Table2022232425262728[[#This Row],[Sales Requirement]],1,0)</f>
        <v>1</v>
      </c>
      <c r="I355" t="e">
        <f>_xlfn.IFNA(VLOOKUP(Table2022232425262728[[#This Row],[Location]],[1]!Table3[[Location]:[Conversion]],3,FALSE),0)</f>
        <v>#REF!</v>
      </c>
    </row>
    <row r="356" spans="1:9" hidden="1" x14ac:dyDescent="0.2">
      <c r="A356" t="s">
        <v>9</v>
      </c>
      <c r="B356">
        <v>20644</v>
      </c>
      <c r="C356" t="s">
        <v>675</v>
      </c>
      <c r="D356" t="s">
        <v>676</v>
      </c>
      <c r="E356" s="1">
        <v>44531.25</v>
      </c>
      <c r="F356">
        <v>8039.72</v>
      </c>
      <c r="G356">
        <f>IF(Table2022232425262728[[#This Row],[FeeStartDate]] &gt; 44136, (250 * 4), (50 * 4))</f>
        <v>1000</v>
      </c>
      <c r="H356">
        <f>IF(Table2022232425262728[[#This Row],[NetSales]] &gt; Table2022232425262728[[#This Row],[Sales Requirement]],1,0)</f>
        <v>1</v>
      </c>
      <c r="I356" t="e">
        <f>_xlfn.IFNA(VLOOKUP(Table2022232425262728[[#This Row],[Location]],[1]!Table3[[Location]:[Conversion]],3,FALSE),0)</f>
        <v>#REF!</v>
      </c>
    </row>
    <row r="357" spans="1:9" hidden="1" x14ac:dyDescent="0.2">
      <c r="A357" t="s">
        <v>9</v>
      </c>
      <c r="B357">
        <v>18077</v>
      </c>
      <c r="C357" t="s">
        <v>677</v>
      </c>
      <c r="D357" t="s">
        <v>678</v>
      </c>
      <c r="E357" s="1">
        <v>44095.5</v>
      </c>
      <c r="F357">
        <v>2432.02</v>
      </c>
      <c r="G357">
        <f>IF(Table2022232425262728[[#This Row],[FeeStartDate]] &gt; 44136, (250 * 4), (50 * 4))</f>
        <v>200</v>
      </c>
      <c r="H357">
        <f>IF(Table2022232425262728[[#This Row],[NetSales]] &gt; Table2022232425262728[[#This Row],[Sales Requirement]],1,0)</f>
        <v>1</v>
      </c>
      <c r="I357" t="e">
        <f>_xlfn.IFNA(VLOOKUP(Table2022232425262728[[#This Row],[Location]],[1]!Table3[[Location]:[Conversion]],3,FALSE),0)</f>
        <v>#REF!</v>
      </c>
    </row>
    <row r="358" spans="1:9" hidden="1" x14ac:dyDescent="0.2">
      <c r="A358" t="s">
        <v>9</v>
      </c>
      <c r="B358">
        <v>22306</v>
      </c>
      <c r="C358" t="s">
        <v>679</v>
      </c>
      <c r="D358" t="s">
        <v>680</v>
      </c>
      <c r="E358" s="1">
        <v>44802.791666666664</v>
      </c>
      <c r="F358">
        <v>6799.88</v>
      </c>
      <c r="G358">
        <f>IF(Table2022232425262728[[#This Row],[FeeStartDate]] &gt; 44136, (250 * 4), (50 * 4))</f>
        <v>1000</v>
      </c>
      <c r="H358">
        <f>IF(Table2022232425262728[[#This Row],[NetSales]] &gt; Table2022232425262728[[#This Row],[Sales Requirement]],1,0)</f>
        <v>1</v>
      </c>
      <c r="I358" t="e">
        <f>_xlfn.IFNA(VLOOKUP(Table2022232425262728[[#This Row],[Location]],[1]!Table3[[Location]:[Conversion]],3,FALSE),0)</f>
        <v>#REF!</v>
      </c>
    </row>
    <row r="359" spans="1:9" hidden="1" x14ac:dyDescent="0.2">
      <c r="A359" t="s">
        <v>9</v>
      </c>
      <c r="B359">
        <v>18110</v>
      </c>
      <c r="C359" t="s">
        <v>681</v>
      </c>
      <c r="D359" t="s">
        <v>682</v>
      </c>
      <c r="E359" s="1">
        <v>44101.5</v>
      </c>
      <c r="F359">
        <v>1403.94</v>
      </c>
      <c r="G359">
        <f>IF(Table2022232425262728[[#This Row],[FeeStartDate]] &gt; 44136, (250 * 4), (50 * 4))</f>
        <v>200</v>
      </c>
      <c r="H359">
        <f>IF(Table2022232425262728[[#This Row],[NetSales]] &gt; Table2022232425262728[[#This Row],[Sales Requirement]],1,0)</f>
        <v>1</v>
      </c>
      <c r="I359" t="e">
        <f>_xlfn.IFNA(VLOOKUP(Table2022232425262728[[#This Row],[Location]],[1]!Table3[[Location]:[Conversion]],3,FALSE),0)</f>
        <v>#REF!</v>
      </c>
    </row>
    <row r="360" spans="1:9" hidden="1" x14ac:dyDescent="0.2">
      <c r="A360" t="s">
        <v>9</v>
      </c>
      <c r="B360">
        <v>22461</v>
      </c>
      <c r="C360" t="s">
        <v>683</v>
      </c>
      <c r="D360" t="s">
        <v>684</v>
      </c>
      <c r="E360" s="1">
        <v>44827.083333333336</v>
      </c>
      <c r="F360">
        <v>3293.77</v>
      </c>
      <c r="G360">
        <f>IF(Table2022232425262728[[#This Row],[FeeStartDate]] &gt; 44136, (250 * 4), (50 * 4))</f>
        <v>1000</v>
      </c>
      <c r="H360">
        <f>IF(Table2022232425262728[[#This Row],[NetSales]] &gt; Table2022232425262728[[#This Row],[Sales Requirement]],1,0)</f>
        <v>1</v>
      </c>
      <c r="I360" t="e">
        <f>_xlfn.IFNA(VLOOKUP(Table2022232425262728[[#This Row],[Location]],[1]!Table3[[Location]:[Conversion]],3,FALSE),0)</f>
        <v>#REF!</v>
      </c>
    </row>
    <row r="361" spans="1:9" hidden="1" x14ac:dyDescent="0.2">
      <c r="A361" t="s">
        <v>9</v>
      </c>
      <c r="B361">
        <v>17992</v>
      </c>
      <c r="C361" t="s">
        <v>685</v>
      </c>
      <c r="D361" t="s">
        <v>686</v>
      </c>
      <c r="E361" s="1">
        <v>44088.083333333336</v>
      </c>
      <c r="F361">
        <v>3391.39</v>
      </c>
      <c r="G361">
        <f>IF(Table2022232425262728[[#This Row],[FeeStartDate]] &gt; 44136, (250 * 4), (50 * 4))</f>
        <v>200</v>
      </c>
      <c r="H361">
        <f>IF(Table2022232425262728[[#This Row],[NetSales]] &gt; Table2022232425262728[[#This Row],[Sales Requirement]],1,0)</f>
        <v>1</v>
      </c>
      <c r="I361" t="e">
        <f>_xlfn.IFNA(VLOOKUP(Table2022232425262728[[#This Row],[Location]],[1]!Table3[[Location]:[Conversion]],3,FALSE),0)</f>
        <v>#REF!</v>
      </c>
    </row>
    <row r="362" spans="1:9" hidden="1" x14ac:dyDescent="0.2">
      <c r="A362" t="s">
        <v>9</v>
      </c>
      <c r="B362">
        <v>1795</v>
      </c>
      <c r="C362" t="s">
        <v>687</v>
      </c>
      <c r="D362" t="s">
        <v>688</v>
      </c>
      <c r="E362" s="1">
        <v>41925.791666666664</v>
      </c>
      <c r="F362">
        <v>5396.87</v>
      </c>
      <c r="G362">
        <f>IF(Table2022232425262728[[#This Row],[FeeStartDate]] &gt; 44136, (250 * 4), (50 * 4))</f>
        <v>200</v>
      </c>
      <c r="H362">
        <f>IF(Table2022232425262728[[#This Row],[NetSales]] &gt; Table2022232425262728[[#This Row],[Sales Requirement]],1,0)</f>
        <v>1</v>
      </c>
      <c r="I362" t="e">
        <f>_xlfn.IFNA(VLOOKUP(Table2022232425262728[[#This Row],[Location]],[1]!Table3[[Location]:[Conversion]],3,FALSE),0)</f>
        <v>#REF!</v>
      </c>
    </row>
    <row r="363" spans="1:9" hidden="1" x14ac:dyDescent="0.2">
      <c r="A363" t="s">
        <v>9</v>
      </c>
      <c r="B363">
        <v>17645</v>
      </c>
      <c r="C363" t="s">
        <v>689</v>
      </c>
      <c r="D363" t="s">
        <v>690</v>
      </c>
      <c r="E363" s="1">
        <v>44039.791666666664</v>
      </c>
      <c r="F363">
        <v>4111.2299999999996</v>
      </c>
      <c r="G363">
        <f>IF(Table2022232425262728[[#This Row],[FeeStartDate]] &gt; 44136, (250 * 4), (50 * 4))</f>
        <v>200</v>
      </c>
      <c r="H363">
        <f>IF(Table2022232425262728[[#This Row],[NetSales]] &gt; Table2022232425262728[[#This Row],[Sales Requirement]],1,0)</f>
        <v>1</v>
      </c>
      <c r="I363" t="e">
        <f>_xlfn.IFNA(VLOOKUP(Table2022232425262728[[#This Row],[Location]],[1]!Table3[[Location]:[Conversion]],3,FALSE),0)</f>
        <v>#REF!</v>
      </c>
    </row>
    <row r="364" spans="1:9" hidden="1" x14ac:dyDescent="0.2">
      <c r="A364" t="s">
        <v>9</v>
      </c>
      <c r="B364">
        <v>20016</v>
      </c>
      <c r="C364" t="s">
        <v>691</v>
      </c>
      <c r="D364" t="s">
        <v>692</v>
      </c>
      <c r="E364" s="1">
        <v>44435.083333333336</v>
      </c>
      <c r="F364">
        <v>6777.14</v>
      </c>
      <c r="G364">
        <f>IF(Table2022232425262728[[#This Row],[FeeStartDate]] &gt; 44136, (250 * 4), (50 * 4))</f>
        <v>1000</v>
      </c>
      <c r="H364">
        <f>IF(Table2022232425262728[[#This Row],[NetSales]] &gt; Table2022232425262728[[#This Row],[Sales Requirement]],1,0)</f>
        <v>1</v>
      </c>
      <c r="I364" t="e">
        <f>_xlfn.IFNA(VLOOKUP(Table2022232425262728[[#This Row],[Location]],[1]!Table3[[Location]:[Conversion]],3,FALSE),0)</f>
        <v>#REF!</v>
      </c>
    </row>
    <row r="365" spans="1:9" hidden="1" x14ac:dyDescent="0.2">
      <c r="A365" t="s">
        <v>9</v>
      </c>
      <c r="B365">
        <v>19416</v>
      </c>
      <c r="C365" t="s">
        <v>693</v>
      </c>
      <c r="D365" t="s">
        <v>694</v>
      </c>
      <c r="E365" s="1">
        <v>44337.083333333336</v>
      </c>
      <c r="F365">
        <v>5911.93</v>
      </c>
      <c r="G365">
        <f>IF(Table2022232425262728[[#This Row],[FeeStartDate]] &gt; 44136, (250 * 4), (50 * 4))</f>
        <v>1000</v>
      </c>
      <c r="H365">
        <f>IF(Table2022232425262728[[#This Row],[NetSales]] &gt; Table2022232425262728[[#This Row],[Sales Requirement]],1,0)</f>
        <v>1</v>
      </c>
      <c r="I365" t="e">
        <f>_xlfn.IFNA(VLOOKUP(Table2022232425262728[[#This Row],[Location]],[1]!Table3[[Location]:[Conversion]],3,FALSE),0)</f>
        <v>#REF!</v>
      </c>
    </row>
    <row r="366" spans="1:9" hidden="1" x14ac:dyDescent="0.2">
      <c r="A366" t="s">
        <v>9</v>
      </c>
      <c r="B366">
        <v>20744</v>
      </c>
      <c r="C366" t="s">
        <v>695</v>
      </c>
      <c r="D366" t="s">
        <v>696</v>
      </c>
      <c r="E366" s="1">
        <v>44546.333333333336</v>
      </c>
      <c r="F366">
        <v>1058.06</v>
      </c>
      <c r="G366">
        <f>IF(Table2022232425262728[[#This Row],[FeeStartDate]] &gt; 44136, (250 * 4), (50 * 4))</f>
        <v>1000</v>
      </c>
      <c r="H366">
        <f>IF(Table2022232425262728[[#This Row],[NetSales]] &gt; Table2022232425262728[[#This Row],[Sales Requirement]],1,0)</f>
        <v>1</v>
      </c>
      <c r="I366" t="e">
        <f>_xlfn.IFNA(VLOOKUP(Table2022232425262728[[#This Row],[Location]],[1]!Table3[[Location]:[Conversion]],3,FALSE),0)</f>
        <v>#REF!</v>
      </c>
    </row>
    <row r="367" spans="1:9" hidden="1" x14ac:dyDescent="0.2">
      <c r="A367" t="s">
        <v>9</v>
      </c>
      <c r="B367">
        <v>20001</v>
      </c>
      <c r="C367" t="s">
        <v>697</v>
      </c>
      <c r="D367" t="s">
        <v>698</v>
      </c>
      <c r="E367" s="1">
        <v>44427.791666666664</v>
      </c>
      <c r="F367">
        <v>1054.54</v>
      </c>
      <c r="G367">
        <f>IF(Table2022232425262728[[#This Row],[FeeStartDate]] &gt; 44136, (250 * 4), (50 * 4))</f>
        <v>1000</v>
      </c>
      <c r="H367">
        <f>IF(Table2022232425262728[[#This Row],[NetSales]] &gt; Table2022232425262728[[#This Row],[Sales Requirement]],1,0)</f>
        <v>1</v>
      </c>
      <c r="I367" t="e">
        <f>_xlfn.IFNA(VLOOKUP(Table2022232425262728[[#This Row],[Location]],[1]!Table3[[Location]:[Conversion]],3,FALSE),0)</f>
        <v>#REF!</v>
      </c>
    </row>
    <row r="368" spans="1:9" hidden="1" x14ac:dyDescent="0.2">
      <c r="A368" t="s">
        <v>9</v>
      </c>
      <c r="B368">
        <v>19541</v>
      </c>
      <c r="C368" t="s">
        <v>699</v>
      </c>
      <c r="D368" t="s">
        <v>700</v>
      </c>
      <c r="E368" s="1">
        <v>44356.5</v>
      </c>
      <c r="F368">
        <v>534.02</v>
      </c>
      <c r="G368">
        <f>IF(Table2022232425262728[[#This Row],[FeeStartDate]] &gt; 44136, (250 * 4), (50 * 4))</f>
        <v>1000</v>
      </c>
      <c r="H368">
        <f>IF(Table2022232425262728[[#This Row],[NetSales]] &gt; Table2022232425262728[[#This Row],[Sales Requirement]],1,0)</f>
        <v>0</v>
      </c>
      <c r="I368" t="e">
        <f>_xlfn.IFNA(VLOOKUP(Table2022232425262728[[#This Row],[Location]],[1]!Table3[[Location]:[Conversion]],3,FALSE),0)</f>
        <v>#REF!</v>
      </c>
    </row>
    <row r="369" spans="1:9" hidden="1" x14ac:dyDescent="0.2">
      <c r="A369" t="s">
        <v>9</v>
      </c>
      <c r="B369">
        <v>19613</v>
      </c>
      <c r="C369" t="s">
        <v>701</v>
      </c>
      <c r="D369" t="s">
        <v>702</v>
      </c>
      <c r="E369" s="1">
        <v>44365.791666666664</v>
      </c>
      <c r="F369">
        <v>284.44</v>
      </c>
      <c r="G369">
        <f>IF(Table2022232425262728[[#This Row],[FeeStartDate]] &gt; 44136, (250 * 4), (50 * 4))</f>
        <v>1000</v>
      </c>
      <c r="H369">
        <f>IF(Table2022232425262728[[#This Row],[NetSales]] &gt; Table2022232425262728[[#This Row],[Sales Requirement]],1,0)</f>
        <v>0</v>
      </c>
      <c r="I369" t="e">
        <f>_xlfn.IFNA(VLOOKUP(Table2022232425262728[[#This Row],[Location]],[1]!Table3[[Location]:[Conversion]],3,FALSE),0)</f>
        <v>#REF!</v>
      </c>
    </row>
    <row r="370" spans="1:9" hidden="1" x14ac:dyDescent="0.2">
      <c r="A370" t="s">
        <v>9</v>
      </c>
      <c r="B370">
        <v>19322</v>
      </c>
      <c r="C370" t="s">
        <v>703</v>
      </c>
      <c r="D370" t="s">
        <v>704</v>
      </c>
      <c r="E370" s="1">
        <v>44319.5</v>
      </c>
      <c r="F370">
        <v>1510.52</v>
      </c>
      <c r="G370">
        <f>IF(Table2022232425262728[[#This Row],[FeeStartDate]] &gt; 44136, (250 * 4), (50 * 4))</f>
        <v>1000</v>
      </c>
      <c r="H370">
        <f>IF(Table2022232425262728[[#This Row],[NetSales]] &gt; Table2022232425262728[[#This Row],[Sales Requirement]],1,0)</f>
        <v>1</v>
      </c>
      <c r="I370" t="e">
        <f>_xlfn.IFNA(VLOOKUP(Table2022232425262728[[#This Row],[Location]],[1]!Table3[[Location]:[Conversion]],3,FALSE),0)</f>
        <v>#REF!</v>
      </c>
    </row>
    <row r="371" spans="1:9" hidden="1" x14ac:dyDescent="0.2">
      <c r="A371" t="s">
        <v>9</v>
      </c>
      <c r="B371">
        <v>19694</v>
      </c>
      <c r="C371" t="s">
        <v>705</v>
      </c>
      <c r="D371" t="s">
        <v>706</v>
      </c>
      <c r="E371" s="1">
        <v>44379.5</v>
      </c>
      <c r="F371">
        <v>811.23</v>
      </c>
      <c r="G371">
        <f>IF(Table2022232425262728[[#This Row],[FeeStartDate]] &gt; 44136, (250 * 4), (50 * 4))</f>
        <v>1000</v>
      </c>
      <c r="H371">
        <f>IF(Table2022232425262728[[#This Row],[NetSales]] &gt; Table2022232425262728[[#This Row],[Sales Requirement]],1,0)</f>
        <v>0</v>
      </c>
      <c r="I371" t="e">
        <f>_xlfn.IFNA(VLOOKUP(Table2022232425262728[[#This Row],[Location]],[1]!Table3[[Location]:[Conversion]],3,FALSE),0)</f>
        <v>#REF!</v>
      </c>
    </row>
    <row r="372" spans="1:9" hidden="1" x14ac:dyDescent="0.2">
      <c r="A372" t="s">
        <v>9</v>
      </c>
      <c r="B372">
        <v>19941</v>
      </c>
      <c r="C372" t="s">
        <v>707</v>
      </c>
      <c r="D372" t="s">
        <v>708</v>
      </c>
      <c r="E372" s="1">
        <v>44418.083333333336</v>
      </c>
      <c r="F372">
        <v>2592.2600000000002</v>
      </c>
      <c r="G372">
        <f>IF(Table2022232425262728[[#This Row],[FeeStartDate]] &gt; 44136, (250 * 4), (50 * 4))</f>
        <v>1000</v>
      </c>
      <c r="H372">
        <f>IF(Table2022232425262728[[#This Row],[NetSales]] &gt; Table2022232425262728[[#This Row],[Sales Requirement]],1,0)</f>
        <v>1</v>
      </c>
      <c r="I372" t="e">
        <f>_xlfn.IFNA(VLOOKUP(Table2022232425262728[[#This Row],[Location]],[1]!Table3[[Location]:[Conversion]],3,FALSE),0)</f>
        <v>#REF!</v>
      </c>
    </row>
    <row r="373" spans="1:9" hidden="1" x14ac:dyDescent="0.2">
      <c r="A373" t="s">
        <v>9</v>
      </c>
      <c r="B373">
        <v>19479</v>
      </c>
      <c r="C373" t="s">
        <v>709</v>
      </c>
      <c r="D373" t="s">
        <v>710</v>
      </c>
      <c r="E373" s="1">
        <v>44350.5</v>
      </c>
      <c r="F373">
        <v>940.92</v>
      </c>
      <c r="G373">
        <f>IF(Table2022232425262728[[#This Row],[FeeStartDate]] &gt; 44136, (250 * 4), (50 * 4))</f>
        <v>1000</v>
      </c>
      <c r="H373">
        <f>IF(Table2022232425262728[[#This Row],[NetSales]] &gt; Table2022232425262728[[#This Row],[Sales Requirement]],1,0)</f>
        <v>0</v>
      </c>
      <c r="I373" t="e">
        <f>_xlfn.IFNA(VLOOKUP(Table2022232425262728[[#This Row],[Location]],[1]!Table3[[Location]:[Conversion]],3,FALSE),0)</f>
        <v>#REF!</v>
      </c>
    </row>
    <row r="374" spans="1:9" hidden="1" x14ac:dyDescent="0.2">
      <c r="A374" t="s">
        <v>9</v>
      </c>
      <c r="B374">
        <v>19547</v>
      </c>
      <c r="C374" t="s">
        <v>711</v>
      </c>
      <c r="D374" t="s">
        <v>712</v>
      </c>
      <c r="E374" s="1">
        <v>44357.5</v>
      </c>
      <c r="F374">
        <v>483.84</v>
      </c>
      <c r="G374">
        <f>IF(Table2022232425262728[[#This Row],[FeeStartDate]] &gt; 44136, (250 * 4), (50 * 4))</f>
        <v>1000</v>
      </c>
      <c r="H374">
        <f>IF(Table2022232425262728[[#This Row],[NetSales]] &gt; Table2022232425262728[[#This Row],[Sales Requirement]],1,0)</f>
        <v>0</v>
      </c>
      <c r="I374" t="e">
        <f>_xlfn.IFNA(VLOOKUP(Table2022232425262728[[#This Row],[Location]],[1]!Table3[[Location]:[Conversion]],3,FALSE),0)</f>
        <v>#REF!</v>
      </c>
    </row>
    <row r="375" spans="1:9" hidden="1" x14ac:dyDescent="0.2">
      <c r="A375" t="s">
        <v>9</v>
      </c>
      <c r="B375">
        <v>19693</v>
      </c>
      <c r="C375" t="s">
        <v>713</v>
      </c>
      <c r="D375" t="s">
        <v>714</v>
      </c>
      <c r="E375" s="1">
        <v>44379.5</v>
      </c>
      <c r="F375">
        <v>727.92</v>
      </c>
      <c r="G375">
        <f>IF(Table2022232425262728[[#This Row],[FeeStartDate]] &gt; 44136, (250 * 4), (50 * 4))</f>
        <v>1000</v>
      </c>
      <c r="H375">
        <f>IF(Table2022232425262728[[#This Row],[NetSales]] &gt; Table2022232425262728[[#This Row],[Sales Requirement]],1,0)</f>
        <v>0</v>
      </c>
      <c r="I375" t="e">
        <f>_xlfn.IFNA(VLOOKUP(Table2022232425262728[[#This Row],[Location]],[1]!Table3[[Location]:[Conversion]],3,FALSE),0)</f>
        <v>#REF!</v>
      </c>
    </row>
    <row r="376" spans="1:9" hidden="1" x14ac:dyDescent="0.2">
      <c r="A376" t="s">
        <v>9</v>
      </c>
      <c r="B376">
        <v>18304</v>
      </c>
      <c r="C376" t="s">
        <v>715</v>
      </c>
      <c r="D376" t="s">
        <v>716</v>
      </c>
      <c r="E376" s="1">
        <v>44129.5</v>
      </c>
      <c r="F376">
        <v>612.76</v>
      </c>
      <c r="G376">
        <f>IF(Table2022232425262728[[#This Row],[FeeStartDate]] &gt; 44136, (250 * 4), (50 * 4))</f>
        <v>200</v>
      </c>
      <c r="H376">
        <f>IF(Table2022232425262728[[#This Row],[NetSales]] &gt; Table2022232425262728[[#This Row],[Sales Requirement]],1,0)</f>
        <v>1</v>
      </c>
      <c r="I376" t="e">
        <f>_xlfn.IFNA(VLOOKUP(Table2022232425262728[[#This Row],[Location]],[1]!Table3[[Location]:[Conversion]],3,FALSE),0)</f>
        <v>#REF!</v>
      </c>
    </row>
    <row r="377" spans="1:9" hidden="1" x14ac:dyDescent="0.2">
      <c r="A377" t="s">
        <v>9</v>
      </c>
      <c r="B377">
        <v>18305</v>
      </c>
      <c r="C377" t="s">
        <v>717</v>
      </c>
      <c r="D377" t="s">
        <v>718</v>
      </c>
      <c r="E377" s="1">
        <v>44129.5</v>
      </c>
      <c r="F377">
        <v>2641.49</v>
      </c>
      <c r="G377">
        <f>IF(Table2022232425262728[[#This Row],[FeeStartDate]] &gt; 44136, (250 * 4), (50 * 4))</f>
        <v>200</v>
      </c>
      <c r="H377">
        <f>IF(Table2022232425262728[[#This Row],[NetSales]] &gt; Table2022232425262728[[#This Row],[Sales Requirement]],1,0)</f>
        <v>1</v>
      </c>
      <c r="I377" t="e">
        <f>_xlfn.IFNA(VLOOKUP(Table2022232425262728[[#This Row],[Location]],[1]!Table3[[Location]:[Conversion]],3,FALSE),0)</f>
        <v>#REF!</v>
      </c>
    </row>
    <row r="378" spans="1:9" hidden="1" x14ac:dyDescent="0.2">
      <c r="A378" t="s">
        <v>9</v>
      </c>
      <c r="B378">
        <v>17548</v>
      </c>
      <c r="C378" t="s">
        <v>719</v>
      </c>
      <c r="D378" t="s">
        <v>720</v>
      </c>
      <c r="E378" s="1">
        <v>44025.791666666664</v>
      </c>
      <c r="F378">
        <v>1746.02</v>
      </c>
      <c r="G378">
        <f>IF(Table2022232425262728[[#This Row],[FeeStartDate]] &gt; 44136, (250 * 4), (50 * 4))</f>
        <v>200</v>
      </c>
      <c r="H378">
        <f>IF(Table2022232425262728[[#This Row],[NetSales]] &gt; Table2022232425262728[[#This Row],[Sales Requirement]],1,0)</f>
        <v>1</v>
      </c>
      <c r="I378" t="e">
        <f>_xlfn.IFNA(VLOOKUP(Table2022232425262728[[#This Row],[Location]],[1]!Table3[[Location]:[Conversion]],3,FALSE),0)</f>
        <v>#REF!</v>
      </c>
    </row>
    <row r="379" spans="1:9" hidden="1" x14ac:dyDescent="0.2">
      <c r="A379" t="s">
        <v>9</v>
      </c>
      <c r="B379">
        <v>17595</v>
      </c>
      <c r="C379" t="s">
        <v>721</v>
      </c>
      <c r="D379" t="s">
        <v>722</v>
      </c>
      <c r="E379" s="1">
        <v>44032.5</v>
      </c>
      <c r="F379">
        <v>2684.41</v>
      </c>
      <c r="G379">
        <f>IF(Table2022232425262728[[#This Row],[FeeStartDate]] &gt; 44136, (250 * 4), (50 * 4))</f>
        <v>200</v>
      </c>
      <c r="H379">
        <f>IF(Table2022232425262728[[#This Row],[NetSales]] &gt; Table2022232425262728[[#This Row],[Sales Requirement]],1,0)</f>
        <v>1</v>
      </c>
      <c r="I379" t="e">
        <f>_xlfn.IFNA(VLOOKUP(Table2022232425262728[[#This Row],[Location]],[1]!Table3[[Location]:[Conversion]],3,FALSE),0)</f>
        <v>#REF!</v>
      </c>
    </row>
    <row r="380" spans="1:9" hidden="1" x14ac:dyDescent="0.2">
      <c r="A380" t="s">
        <v>9</v>
      </c>
      <c r="B380">
        <v>14075</v>
      </c>
      <c r="C380" t="s">
        <v>723</v>
      </c>
      <c r="D380" t="s">
        <v>724</v>
      </c>
      <c r="E380" s="1">
        <v>43553</v>
      </c>
      <c r="F380">
        <v>308.63</v>
      </c>
      <c r="G380">
        <f>IF(Table2022232425262728[[#This Row],[FeeStartDate]] &gt; 44136, (250 * 4), (50 * 4))</f>
        <v>200</v>
      </c>
      <c r="H380">
        <f>IF(Table2022232425262728[[#This Row],[NetSales]] &gt; Table2022232425262728[[#This Row],[Sales Requirement]],1,0)</f>
        <v>1</v>
      </c>
      <c r="I380" t="e">
        <f>_xlfn.IFNA(VLOOKUP(Table2022232425262728[[#This Row],[Location]],[1]!Table3[[Location]:[Conversion]],3,FALSE),0)</f>
        <v>#REF!</v>
      </c>
    </row>
    <row r="381" spans="1:9" hidden="1" x14ac:dyDescent="0.2">
      <c r="A381" t="s">
        <v>9</v>
      </c>
      <c r="B381">
        <v>10638</v>
      </c>
      <c r="C381" t="s">
        <v>725</v>
      </c>
      <c r="D381" t="s">
        <v>726</v>
      </c>
      <c r="E381" s="1">
        <v>43038</v>
      </c>
      <c r="F381">
        <v>380.99</v>
      </c>
      <c r="G381">
        <f>IF(Table2022232425262728[[#This Row],[FeeStartDate]] &gt; 44136, (250 * 4), (50 * 4))</f>
        <v>200</v>
      </c>
      <c r="H381">
        <f>IF(Table2022232425262728[[#This Row],[NetSales]] &gt; Table2022232425262728[[#This Row],[Sales Requirement]],1,0)</f>
        <v>1</v>
      </c>
      <c r="I381" t="e">
        <f>_xlfn.IFNA(VLOOKUP(Table2022232425262728[[#This Row],[Location]],[1]!Table3[[Location]:[Conversion]],3,FALSE),0)</f>
        <v>#REF!</v>
      </c>
    </row>
    <row r="382" spans="1:9" hidden="1" x14ac:dyDescent="0.2">
      <c r="A382" t="s">
        <v>9</v>
      </c>
      <c r="B382">
        <v>10639</v>
      </c>
      <c r="C382" t="s">
        <v>727</v>
      </c>
      <c r="D382" t="s">
        <v>728</v>
      </c>
      <c r="E382" s="1">
        <v>43037.5</v>
      </c>
      <c r="F382">
        <v>234.31</v>
      </c>
      <c r="G382">
        <f>IF(Table2022232425262728[[#This Row],[FeeStartDate]] &gt; 44136, (250 * 4), (50 * 4))</f>
        <v>200</v>
      </c>
      <c r="H382">
        <f>IF(Table2022232425262728[[#This Row],[NetSales]] &gt; Table2022232425262728[[#This Row],[Sales Requirement]],1,0)</f>
        <v>1</v>
      </c>
      <c r="I382" t="e">
        <f>_xlfn.IFNA(VLOOKUP(Table2022232425262728[[#This Row],[Location]],[1]!Table3[[Location]:[Conversion]],3,FALSE),0)</f>
        <v>#REF!</v>
      </c>
    </row>
    <row r="383" spans="1:9" hidden="1" x14ac:dyDescent="0.2">
      <c r="A383" t="s">
        <v>9</v>
      </c>
      <c r="B383">
        <v>10640</v>
      </c>
      <c r="C383" t="s">
        <v>729</v>
      </c>
      <c r="D383" t="s">
        <v>730</v>
      </c>
      <c r="E383" s="1">
        <v>43038.291666666664</v>
      </c>
      <c r="F383">
        <v>341.94</v>
      </c>
      <c r="G383">
        <f>IF(Table2022232425262728[[#This Row],[FeeStartDate]] &gt; 44136, (250 * 4), (50 * 4))</f>
        <v>200</v>
      </c>
      <c r="H383">
        <f>IF(Table2022232425262728[[#This Row],[NetSales]] &gt; Table2022232425262728[[#This Row],[Sales Requirement]],1,0)</f>
        <v>1</v>
      </c>
      <c r="I383" t="e">
        <f>_xlfn.IFNA(VLOOKUP(Table2022232425262728[[#This Row],[Location]],[1]!Table3[[Location]:[Conversion]],3,FALSE),0)</f>
        <v>#REF!</v>
      </c>
    </row>
    <row r="384" spans="1:9" hidden="1" x14ac:dyDescent="0.2">
      <c r="A384" t="s">
        <v>9</v>
      </c>
      <c r="B384">
        <v>5197</v>
      </c>
      <c r="C384" t="s">
        <v>731</v>
      </c>
      <c r="D384" t="s">
        <v>732</v>
      </c>
      <c r="E384" s="1">
        <v>42243.5</v>
      </c>
      <c r="F384">
        <v>856.02</v>
      </c>
      <c r="G384">
        <f>IF(Table2022232425262728[[#This Row],[FeeStartDate]] &gt; 44136, (250 * 4), (50 * 4))</f>
        <v>200</v>
      </c>
      <c r="H384">
        <f>IF(Table2022232425262728[[#This Row],[NetSales]] &gt; Table2022232425262728[[#This Row],[Sales Requirement]],1,0)</f>
        <v>1</v>
      </c>
      <c r="I384" t="e">
        <f>_xlfn.IFNA(VLOOKUP(Table2022232425262728[[#This Row],[Location]],[1]!Table3[[Location]:[Conversion]],3,FALSE),0)</f>
        <v>#REF!</v>
      </c>
    </row>
    <row r="385" spans="1:9" hidden="1" x14ac:dyDescent="0.2">
      <c r="A385" t="s">
        <v>9</v>
      </c>
      <c r="B385">
        <v>17547</v>
      </c>
      <c r="C385" t="s">
        <v>733</v>
      </c>
      <c r="D385" t="s">
        <v>734</v>
      </c>
      <c r="E385" s="1">
        <v>44026.666666666664</v>
      </c>
      <c r="F385">
        <v>2676.81</v>
      </c>
      <c r="G385">
        <f>IF(Table2022232425262728[[#This Row],[FeeStartDate]] &gt; 44136, (250 * 4), (50 * 4))</f>
        <v>200</v>
      </c>
      <c r="H385">
        <f>IF(Table2022232425262728[[#This Row],[NetSales]] &gt; Table2022232425262728[[#This Row],[Sales Requirement]],1,0)</f>
        <v>1</v>
      </c>
      <c r="I385" t="e">
        <f>_xlfn.IFNA(VLOOKUP(Table2022232425262728[[#This Row],[Location]],[1]!Table3[[Location]:[Conversion]],3,FALSE),0)</f>
        <v>#REF!</v>
      </c>
    </row>
    <row r="386" spans="1:9" hidden="1" x14ac:dyDescent="0.2">
      <c r="A386" t="s">
        <v>9</v>
      </c>
      <c r="B386">
        <v>18243</v>
      </c>
      <c r="C386" t="s">
        <v>735</v>
      </c>
      <c r="D386" t="s">
        <v>736</v>
      </c>
      <c r="E386" s="1">
        <v>44120.791666666664</v>
      </c>
      <c r="F386">
        <v>922.07</v>
      </c>
      <c r="G386">
        <f>IF(Table2022232425262728[[#This Row],[FeeStartDate]] &gt; 44136, (250 * 4), (50 * 4))</f>
        <v>200</v>
      </c>
      <c r="H386">
        <f>IF(Table2022232425262728[[#This Row],[NetSales]] &gt; Table2022232425262728[[#This Row],[Sales Requirement]],1,0)</f>
        <v>1</v>
      </c>
      <c r="I386" t="e">
        <f>_xlfn.IFNA(VLOOKUP(Table2022232425262728[[#This Row],[Location]],[1]!Table3[[Location]:[Conversion]],3,FALSE),0)</f>
        <v>#REF!</v>
      </c>
    </row>
    <row r="387" spans="1:9" hidden="1" x14ac:dyDescent="0.2">
      <c r="A387" t="s">
        <v>9</v>
      </c>
      <c r="B387">
        <v>18244</v>
      </c>
      <c r="C387" t="s">
        <v>737</v>
      </c>
      <c r="D387" t="s">
        <v>738</v>
      </c>
      <c r="E387" s="1">
        <v>44120.5</v>
      </c>
      <c r="F387">
        <v>2327.73</v>
      </c>
      <c r="G387">
        <f>IF(Table2022232425262728[[#This Row],[FeeStartDate]] &gt; 44136, (250 * 4), (50 * 4))</f>
        <v>200</v>
      </c>
      <c r="H387">
        <f>IF(Table2022232425262728[[#This Row],[NetSales]] &gt; Table2022232425262728[[#This Row],[Sales Requirement]],1,0)</f>
        <v>1</v>
      </c>
      <c r="I387" t="e">
        <f>_xlfn.IFNA(VLOOKUP(Table2022232425262728[[#This Row],[Location]],[1]!Table3[[Location]:[Conversion]],3,FALSE),0)</f>
        <v>#REF!</v>
      </c>
    </row>
    <row r="388" spans="1:9" hidden="1" x14ac:dyDescent="0.2">
      <c r="A388" t="s">
        <v>9</v>
      </c>
      <c r="B388">
        <v>18503</v>
      </c>
      <c r="C388" t="s">
        <v>739</v>
      </c>
      <c r="D388" t="s">
        <v>740</v>
      </c>
      <c r="E388" s="1">
        <v>44165.583333333336</v>
      </c>
      <c r="F388">
        <v>1051.2</v>
      </c>
      <c r="G388">
        <f>IF(Table2022232425262728[[#This Row],[FeeStartDate]] &gt; 44136, (250 * 4), (50 * 4))</f>
        <v>1000</v>
      </c>
      <c r="H388">
        <f>IF(Table2022232425262728[[#This Row],[NetSales]] &gt; Table2022232425262728[[#This Row],[Sales Requirement]],1,0)</f>
        <v>1</v>
      </c>
      <c r="I388" t="e">
        <f>_xlfn.IFNA(VLOOKUP(Table2022232425262728[[#This Row],[Location]],[1]!Table3[[Location]:[Conversion]],3,FALSE),0)</f>
        <v>#REF!</v>
      </c>
    </row>
    <row r="389" spans="1:9" hidden="1" x14ac:dyDescent="0.2">
      <c r="A389" t="s">
        <v>9</v>
      </c>
      <c r="B389">
        <v>18563</v>
      </c>
      <c r="C389" t="s">
        <v>741</v>
      </c>
      <c r="D389" t="s">
        <v>742</v>
      </c>
      <c r="E389" s="1">
        <v>44169.666666666664</v>
      </c>
      <c r="F389">
        <v>1754.73</v>
      </c>
      <c r="G389">
        <f>IF(Table2022232425262728[[#This Row],[FeeStartDate]] &gt; 44136, (250 * 4), (50 * 4))</f>
        <v>1000</v>
      </c>
      <c r="H389">
        <f>IF(Table2022232425262728[[#This Row],[NetSales]] &gt; Table2022232425262728[[#This Row],[Sales Requirement]],1,0)</f>
        <v>1</v>
      </c>
      <c r="I389" t="e">
        <f>_xlfn.IFNA(VLOOKUP(Table2022232425262728[[#This Row],[Location]],[1]!Table3[[Location]:[Conversion]],3,FALSE),0)</f>
        <v>#REF!</v>
      </c>
    </row>
    <row r="390" spans="1:9" hidden="1" x14ac:dyDescent="0.2">
      <c r="A390" t="s">
        <v>9</v>
      </c>
      <c r="B390">
        <v>18274</v>
      </c>
      <c r="C390" t="s">
        <v>743</v>
      </c>
      <c r="D390" t="s">
        <v>744</v>
      </c>
      <c r="E390" s="1">
        <v>42573.875</v>
      </c>
      <c r="F390">
        <v>3017.8</v>
      </c>
      <c r="G390">
        <f>IF(Table2022232425262728[[#This Row],[FeeStartDate]] &gt; 44136, (250 * 4), (50 * 4))</f>
        <v>200</v>
      </c>
      <c r="H390">
        <f>IF(Table2022232425262728[[#This Row],[NetSales]] &gt; Table2022232425262728[[#This Row],[Sales Requirement]],1,0)</f>
        <v>1</v>
      </c>
      <c r="I390" t="e">
        <f>_xlfn.IFNA(VLOOKUP(Table2022232425262728[[#This Row],[Location]],[1]!Table3[[Location]:[Conversion]],3,FALSE),0)</f>
        <v>#REF!</v>
      </c>
    </row>
    <row r="391" spans="1:9" hidden="1" x14ac:dyDescent="0.2">
      <c r="A391" t="s">
        <v>9</v>
      </c>
      <c r="B391">
        <v>18300</v>
      </c>
      <c r="C391" t="s">
        <v>745</v>
      </c>
      <c r="D391" t="s">
        <v>746</v>
      </c>
      <c r="E391" s="1">
        <v>41103.458333333336</v>
      </c>
      <c r="F391">
        <v>2565.7399999999998</v>
      </c>
      <c r="G391">
        <f>IF(Table2022232425262728[[#This Row],[FeeStartDate]] &gt; 44136, (250 * 4), (50 * 4))</f>
        <v>200</v>
      </c>
      <c r="H391">
        <f>IF(Table2022232425262728[[#This Row],[NetSales]] &gt; Table2022232425262728[[#This Row],[Sales Requirement]],1,0)</f>
        <v>1</v>
      </c>
      <c r="I391" t="e">
        <f>_xlfn.IFNA(VLOOKUP(Table2022232425262728[[#This Row],[Location]],[1]!Table3[[Location]:[Conversion]],3,FALSE),0)</f>
        <v>#REF!</v>
      </c>
    </row>
    <row r="392" spans="1:9" hidden="1" x14ac:dyDescent="0.2">
      <c r="A392" t="s">
        <v>9</v>
      </c>
      <c r="B392">
        <v>17752</v>
      </c>
      <c r="C392" t="s">
        <v>747</v>
      </c>
      <c r="D392" t="s">
        <v>748</v>
      </c>
      <c r="E392" s="1">
        <v>44056.666666666664</v>
      </c>
      <c r="F392">
        <v>7331.33</v>
      </c>
      <c r="G392">
        <f>IF(Table2022232425262728[[#This Row],[FeeStartDate]] &gt; 44136, (250 * 4), (50 * 4))</f>
        <v>200</v>
      </c>
      <c r="H392">
        <f>IF(Table2022232425262728[[#This Row],[NetSales]] &gt; Table2022232425262728[[#This Row],[Sales Requirement]],1,0)</f>
        <v>1</v>
      </c>
      <c r="I392" t="e">
        <f>_xlfn.IFNA(VLOOKUP(Table2022232425262728[[#This Row],[Location]],[1]!Table3[[Location]:[Conversion]],3,FALSE),0)</f>
        <v>#REF!</v>
      </c>
    </row>
    <row r="393" spans="1:9" hidden="1" x14ac:dyDescent="0.2">
      <c r="A393" t="s">
        <v>9</v>
      </c>
      <c r="B393">
        <v>20120</v>
      </c>
      <c r="C393" t="s">
        <v>749</v>
      </c>
      <c r="D393" t="s">
        <v>750</v>
      </c>
      <c r="E393" s="1">
        <v>44448.666666666664</v>
      </c>
      <c r="F393">
        <v>231.1</v>
      </c>
      <c r="G393">
        <f>IF(Table2022232425262728[[#This Row],[FeeStartDate]] &gt; 44136, (250 * 4), (50 * 4))</f>
        <v>1000</v>
      </c>
      <c r="H393">
        <f>IF(Table2022232425262728[[#This Row],[NetSales]] &gt; Table2022232425262728[[#This Row],[Sales Requirement]],1,0)</f>
        <v>0</v>
      </c>
      <c r="I393" t="e">
        <f>_xlfn.IFNA(VLOOKUP(Table2022232425262728[[#This Row],[Location]],[1]!Table3[[Location]:[Conversion]],3,FALSE),0)</f>
        <v>#REF!</v>
      </c>
    </row>
    <row r="394" spans="1:9" hidden="1" x14ac:dyDescent="0.2">
      <c r="A394" t="s">
        <v>9</v>
      </c>
      <c r="B394">
        <v>18957</v>
      </c>
      <c r="C394" t="s">
        <v>751</v>
      </c>
      <c r="D394" t="s">
        <v>752</v>
      </c>
      <c r="E394" s="1">
        <v>44253.25</v>
      </c>
      <c r="F394">
        <v>4755.8599999999997</v>
      </c>
      <c r="G394">
        <f>IF(Table2022232425262728[[#This Row],[FeeStartDate]] &gt; 44136, (250 * 4), (50 * 4))</f>
        <v>1000</v>
      </c>
      <c r="H394">
        <f>IF(Table2022232425262728[[#This Row],[NetSales]] &gt; Table2022232425262728[[#This Row],[Sales Requirement]],1,0)</f>
        <v>1</v>
      </c>
      <c r="I394" t="e">
        <f>_xlfn.IFNA(VLOOKUP(Table2022232425262728[[#This Row],[Location]],[1]!Table3[[Location]:[Conversion]],3,FALSE),0)</f>
        <v>#REF!</v>
      </c>
    </row>
    <row r="395" spans="1:9" hidden="1" x14ac:dyDescent="0.2">
      <c r="A395" t="s">
        <v>9</v>
      </c>
      <c r="B395">
        <v>18955</v>
      </c>
      <c r="C395" t="s">
        <v>753</v>
      </c>
      <c r="D395" t="s">
        <v>754</v>
      </c>
      <c r="E395" s="1">
        <v>44252.583333333336</v>
      </c>
      <c r="F395">
        <v>1869.46</v>
      </c>
      <c r="G395">
        <f>IF(Table2022232425262728[[#This Row],[FeeStartDate]] &gt; 44136, (250 * 4), (50 * 4))</f>
        <v>1000</v>
      </c>
      <c r="H395">
        <f>IF(Table2022232425262728[[#This Row],[NetSales]] &gt; Table2022232425262728[[#This Row],[Sales Requirement]],1,0)</f>
        <v>1</v>
      </c>
      <c r="I395" t="e">
        <f>_xlfn.IFNA(VLOOKUP(Table2022232425262728[[#This Row],[Location]],[1]!Table3[[Location]:[Conversion]],3,FALSE),0)</f>
        <v>#REF!</v>
      </c>
    </row>
    <row r="396" spans="1:9" hidden="1" x14ac:dyDescent="0.2">
      <c r="A396" t="s">
        <v>9</v>
      </c>
      <c r="B396">
        <v>18956</v>
      </c>
      <c r="C396" t="s">
        <v>755</v>
      </c>
      <c r="D396" t="s">
        <v>756</v>
      </c>
      <c r="E396" s="1">
        <v>44252.25</v>
      </c>
      <c r="F396">
        <v>12301.43</v>
      </c>
      <c r="G396">
        <f>IF(Table2022232425262728[[#This Row],[FeeStartDate]] &gt; 44136, (250 * 4), (50 * 4))</f>
        <v>1000</v>
      </c>
      <c r="H396">
        <f>IF(Table2022232425262728[[#This Row],[NetSales]] &gt; Table2022232425262728[[#This Row],[Sales Requirement]],1,0)</f>
        <v>1</v>
      </c>
      <c r="I396" t="e">
        <f>_xlfn.IFNA(VLOOKUP(Table2022232425262728[[#This Row],[Location]],[1]!Table3[[Location]:[Conversion]],3,FALSE),0)</f>
        <v>#REF!</v>
      </c>
    </row>
    <row r="397" spans="1:9" hidden="1" x14ac:dyDescent="0.2">
      <c r="A397" t="s">
        <v>9</v>
      </c>
      <c r="B397">
        <v>18237</v>
      </c>
      <c r="C397" t="s">
        <v>757</v>
      </c>
      <c r="D397" t="s">
        <v>758</v>
      </c>
      <c r="E397" s="1">
        <v>44120.083333333336</v>
      </c>
      <c r="F397">
        <v>2390.6</v>
      </c>
      <c r="G397">
        <f>IF(Table2022232425262728[[#This Row],[FeeStartDate]] &gt; 44136, (250 * 4), (50 * 4))</f>
        <v>200</v>
      </c>
      <c r="H397">
        <f>IF(Table2022232425262728[[#This Row],[NetSales]] &gt; Table2022232425262728[[#This Row],[Sales Requirement]],1,0)</f>
        <v>1</v>
      </c>
      <c r="I397" t="e">
        <f>_xlfn.IFNA(VLOOKUP(Table2022232425262728[[#This Row],[Location]],[1]!Table3[[Location]:[Conversion]],3,FALSE),0)</f>
        <v>#REF!</v>
      </c>
    </row>
    <row r="398" spans="1:9" hidden="1" x14ac:dyDescent="0.2">
      <c r="A398" t="s">
        <v>9</v>
      </c>
      <c r="B398">
        <v>18237</v>
      </c>
      <c r="C398" t="s">
        <v>757</v>
      </c>
      <c r="D398" t="s">
        <v>759</v>
      </c>
      <c r="E398" s="1">
        <v>44120.083333333336</v>
      </c>
      <c r="F398">
        <v>1876.38</v>
      </c>
      <c r="G398">
        <f>IF(Table2022232425262728[[#This Row],[FeeStartDate]] &gt; 44136, (250 * 4), (50 * 4))</f>
        <v>200</v>
      </c>
      <c r="H398">
        <f>IF(Table2022232425262728[[#This Row],[NetSales]] &gt; Table2022232425262728[[#This Row],[Sales Requirement]],1,0)</f>
        <v>1</v>
      </c>
      <c r="I398" t="e">
        <f>_xlfn.IFNA(VLOOKUP(Table2022232425262728[[#This Row],[Location]],[1]!Table3[[Location]:[Conversion]],3,FALSE),0)</f>
        <v>#REF!</v>
      </c>
    </row>
    <row r="399" spans="1:9" hidden="1" x14ac:dyDescent="0.2">
      <c r="A399" t="s">
        <v>9</v>
      </c>
      <c r="B399">
        <v>18190</v>
      </c>
      <c r="C399" t="s">
        <v>760</v>
      </c>
      <c r="D399" t="s">
        <v>761</v>
      </c>
      <c r="E399" s="1">
        <v>44112.25</v>
      </c>
      <c r="F399">
        <v>6941.74</v>
      </c>
      <c r="G399">
        <f>IF(Table2022232425262728[[#This Row],[FeeStartDate]] &gt; 44136, (250 * 4), (50 * 4))</f>
        <v>200</v>
      </c>
      <c r="H399">
        <f>IF(Table2022232425262728[[#This Row],[NetSales]] &gt; Table2022232425262728[[#This Row],[Sales Requirement]],1,0)</f>
        <v>1</v>
      </c>
      <c r="I399" t="e">
        <f>_xlfn.IFNA(VLOOKUP(Table2022232425262728[[#This Row],[Location]],[1]!Table3[[Location]:[Conversion]],3,FALSE),0)</f>
        <v>#REF!</v>
      </c>
    </row>
    <row r="400" spans="1:9" hidden="1" x14ac:dyDescent="0.2">
      <c r="A400" t="s">
        <v>9</v>
      </c>
      <c r="B400">
        <v>18190</v>
      </c>
      <c r="C400" t="s">
        <v>760</v>
      </c>
      <c r="D400" t="s">
        <v>762</v>
      </c>
      <c r="E400" s="1">
        <v>44112.25</v>
      </c>
      <c r="F400">
        <v>6362.98</v>
      </c>
      <c r="G400">
        <f>IF(Table2022232425262728[[#This Row],[FeeStartDate]] &gt; 44136, (250 * 4), (50 * 4))</f>
        <v>200</v>
      </c>
      <c r="H400">
        <f>IF(Table2022232425262728[[#This Row],[NetSales]] &gt; Table2022232425262728[[#This Row],[Sales Requirement]],1,0)</f>
        <v>1</v>
      </c>
      <c r="I400" t="e">
        <f>_xlfn.IFNA(VLOOKUP(Table2022232425262728[[#This Row],[Location]],[1]!Table3[[Location]:[Conversion]],3,FALSE),0)</f>
        <v>#REF!</v>
      </c>
    </row>
    <row r="401" spans="1:9" hidden="1" x14ac:dyDescent="0.2">
      <c r="A401" t="s">
        <v>9</v>
      </c>
      <c r="B401">
        <v>18670</v>
      </c>
      <c r="C401" t="s">
        <v>763</v>
      </c>
      <c r="D401" t="s">
        <v>764</v>
      </c>
      <c r="E401" s="1">
        <v>44188.583333333336</v>
      </c>
      <c r="F401">
        <v>947.1</v>
      </c>
      <c r="G401">
        <f>IF(Table2022232425262728[[#This Row],[FeeStartDate]] &gt; 44136, (250 * 4), (50 * 4))</f>
        <v>1000</v>
      </c>
      <c r="H401">
        <f>IF(Table2022232425262728[[#This Row],[NetSales]] &gt; Table2022232425262728[[#This Row],[Sales Requirement]],1,0)</f>
        <v>0</v>
      </c>
      <c r="I401" t="e">
        <f>_xlfn.IFNA(VLOOKUP(Table2022232425262728[[#This Row],[Location]],[1]!Table3[[Location]:[Conversion]],3,FALSE),0)</f>
        <v>#REF!</v>
      </c>
    </row>
    <row r="402" spans="1:9" hidden="1" x14ac:dyDescent="0.2">
      <c r="A402" t="s">
        <v>9</v>
      </c>
      <c r="B402">
        <v>18607</v>
      </c>
      <c r="C402" t="s">
        <v>765</v>
      </c>
      <c r="D402" t="s">
        <v>766</v>
      </c>
      <c r="E402" s="1">
        <v>44180.583333333336</v>
      </c>
      <c r="F402">
        <v>3667.33</v>
      </c>
      <c r="G402">
        <f>IF(Table2022232425262728[[#This Row],[FeeStartDate]] &gt; 44136, (250 * 4), (50 * 4))</f>
        <v>1000</v>
      </c>
      <c r="H402">
        <f>IF(Table2022232425262728[[#This Row],[NetSales]] &gt; Table2022232425262728[[#This Row],[Sales Requirement]],1,0)</f>
        <v>1</v>
      </c>
      <c r="I402" t="e">
        <f>_xlfn.IFNA(VLOOKUP(Table2022232425262728[[#This Row],[Location]],[1]!Table3[[Location]:[Conversion]],3,FALSE),0)</f>
        <v>#REF!</v>
      </c>
    </row>
    <row r="403" spans="1:9" hidden="1" x14ac:dyDescent="0.2">
      <c r="A403" t="s">
        <v>9</v>
      </c>
      <c r="B403">
        <v>18695</v>
      </c>
      <c r="C403" t="s">
        <v>767</v>
      </c>
      <c r="D403" t="s">
        <v>768</v>
      </c>
      <c r="E403" s="1">
        <v>44196.583333333336</v>
      </c>
      <c r="F403">
        <v>378.77</v>
      </c>
      <c r="G403">
        <f>IF(Table2022232425262728[[#This Row],[FeeStartDate]] &gt; 44136, (250 * 4), (50 * 4))</f>
        <v>1000</v>
      </c>
      <c r="H403">
        <f>IF(Table2022232425262728[[#This Row],[NetSales]] &gt; Table2022232425262728[[#This Row],[Sales Requirement]],1,0)</f>
        <v>0</v>
      </c>
      <c r="I403" t="e">
        <f>_xlfn.IFNA(VLOOKUP(Table2022232425262728[[#This Row],[Location]],[1]!Table3[[Location]:[Conversion]],3,FALSE),0)</f>
        <v>#REF!</v>
      </c>
    </row>
    <row r="404" spans="1:9" hidden="1" x14ac:dyDescent="0.2">
      <c r="A404" t="s">
        <v>9</v>
      </c>
      <c r="B404">
        <v>18226</v>
      </c>
      <c r="C404" t="s">
        <v>769</v>
      </c>
      <c r="D404" t="s">
        <v>770</v>
      </c>
      <c r="E404" s="1">
        <v>43680.041666666664</v>
      </c>
      <c r="F404">
        <v>2118.08</v>
      </c>
      <c r="G404">
        <f>IF(Table2022232425262728[[#This Row],[FeeStartDate]] &gt; 44136, (250 * 4), (50 * 4))</f>
        <v>200</v>
      </c>
      <c r="H404">
        <f>IF(Table2022232425262728[[#This Row],[NetSales]] &gt; Table2022232425262728[[#This Row],[Sales Requirement]],1,0)</f>
        <v>1</v>
      </c>
      <c r="I404" t="e">
        <f>_xlfn.IFNA(VLOOKUP(Table2022232425262728[[#This Row],[Location]],[1]!Table3[[Location]:[Conversion]],3,FALSE),0)</f>
        <v>#REF!</v>
      </c>
    </row>
    <row r="405" spans="1:9" hidden="1" x14ac:dyDescent="0.2">
      <c r="A405" t="s">
        <v>9</v>
      </c>
      <c r="B405">
        <v>18329</v>
      </c>
      <c r="C405" t="s">
        <v>771</v>
      </c>
      <c r="D405" t="s">
        <v>772</v>
      </c>
      <c r="E405" s="1">
        <v>43407.875</v>
      </c>
      <c r="F405">
        <v>1041.8800000000001</v>
      </c>
      <c r="G405">
        <f>IF(Table2022232425262728[[#This Row],[FeeStartDate]] &gt; 44136, (250 * 4), (50 * 4))</f>
        <v>200</v>
      </c>
      <c r="H405">
        <f>IF(Table2022232425262728[[#This Row],[NetSales]] &gt; Table2022232425262728[[#This Row],[Sales Requirement]],1,0)</f>
        <v>1</v>
      </c>
      <c r="I405" t="e">
        <f>_xlfn.IFNA(VLOOKUP(Table2022232425262728[[#This Row],[Location]],[1]!Table3[[Location]:[Conversion]],3,FALSE),0)</f>
        <v>#REF!</v>
      </c>
    </row>
    <row r="406" spans="1:9" hidden="1" x14ac:dyDescent="0.2">
      <c r="A406" t="s">
        <v>9</v>
      </c>
      <c r="B406">
        <v>18331</v>
      </c>
      <c r="C406" t="s">
        <v>773</v>
      </c>
      <c r="D406" t="s">
        <v>774</v>
      </c>
      <c r="E406" s="1">
        <v>43517.625</v>
      </c>
      <c r="F406">
        <v>1899.88</v>
      </c>
      <c r="G406">
        <f>IF(Table2022232425262728[[#This Row],[FeeStartDate]] &gt; 44136, (250 * 4), (50 * 4))</f>
        <v>200</v>
      </c>
      <c r="H406">
        <f>IF(Table2022232425262728[[#This Row],[NetSales]] &gt; Table2022232425262728[[#This Row],[Sales Requirement]],1,0)</f>
        <v>1</v>
      </c>
      <c r="I406" t="e">
        <f>_xlfn.IFNA(VLOOKUP(Table2022232425262728[[#This Row],[Location]],[1]!Table3[[Location]:[Conversion]],3,FALSE),0)</f>
        <v>#REF!</v>
      </c>
    </row>
    <row r="407" spans="1:9" hidden="1" x14ac:dyDescent="0.2">
      <c r="A407" t="s">
        <v>9</v>
      </c>
      <c r="B407">
        <v>20004</v>
      </c>
      <c r="C407" t="s">
        <v>775</v>
      </c>
      <c r="D407" t="s">
        <v>776</v>
      </c>
      <c r="E407" s="1">
        <v>44429.083333333336</v>
      </c>
      <c r="F407">
        <v>10721.74</v>
      </c>
      <c r="G407">
        <f>IF(Table2022232425262728[[#This Row],[FeeStartDate]] &gt; 44136, (250 * 4), (50 * 4))</f>
        <v>1000</v>
      </c>
      <c r="H407">
        <f>IF(Table2022232425262728[[#This Row],[NetSales]] &gt; Table2022232425262728[[#This Row],[Sales Requirement]],1,0)</f>
        <v>1</v>
      </c>
      <c r="I407" t="e">
        <f>_xlfn.IFNA(VLOOKUP(Table2022232425262728[[#This Row],[Location]],[1]!Table3[[Location]:[Conversion]],3,FALSE),0)</f>
        <v>#REF!</v>
      </c>
    </row>
    <row r="408" spans="1:9" hidden="1" x14ac:dyDescent="0.2">
      <c r="A408" t="s">
        <v>9</v>
      </c>
      <c r="B408">
        <v>20004</v>
      </c>
      <c r="C408" t="s">
        <v>775</v>
      </c>
      <c r="D408" t="s">
        <v>777</v>
      </c>
      <c r="E408" s="1">
        <v>44429.083333333336</v>
      </c>
      <c r="F408">
        <v>10169.58</v>
      </c>
      <c r="G408">
        <f>IF(Table2022232425262728[[#This Row],[FeeStartDate]] &gt; 44136, (250 * 4), (50 * 4))</f>
        <v>1000</v>
      </c>
      <c r="H408">
        <f>IF(Table2022232425262728[[#This Row],[NetSales]] &gt; Table2022232425262728[[#This Row],[Sales Requirement]],1,0)</f>
        <v>1</v>
      </c>
      <c r="I408" t="e">
        <f>_xlfn.IFNA(VLOOKUP(Table2022232425262728[[#This Row],[Location]],[1]!Table3[[Location]:[Conversion]],3,FALSE),0)</f>
        <v>#REF!</v>
      </c>
    </row>
    <row r="409" spans="1:9" hidden="1" x14ac:dyDescent="0.2">
      <c r="A409" t="s">
        <v>9</v>
      </c>
      <c r="B409">
        <v>20545</v>
      </c>
      <c r="C409" t="s">
        <v>778</v>
      </c>
      <c r="D409" t="s">
        <v>779</v>
      </c>
      <c r="E409" s="1">
        <v>44512.25</v>
      </c>
      <c r="F409">
        <v>1002.6</v>
      </c>
      <c r="G409">
        <f>IF(Table2022232425262728[[#This Row],[FeeStartDate]] &gt; 44136, (250 * 4), (50 * 4))</f>
        <v>1000</v>
      </c>
      <c r="H409">
        <f>IF(Table2022232425262728[[#This Row],[NetSales]] &gt; Table2022232425262728[[#This Row],[Sales Requirement]],1,0)</f>
        <v>1</v>
      </c>
      <c r="I409" t="e">
        <f>_xlfn.IFNA(VLOOKUP(Table2022232425262728[[#This Row],[Location]],[1]!Table3[[Location]:[Conversion]],3,FALSE),0)</f>
        <v>#REF!</v>
      </c>
    </row>
    <row r="410" spans="1:9" hidden="1" x14ac:dyDescent="0.2">
      <c r="A410" t="s">
        <v>9</v>
      </c>
      <c r="B410">
        <v>17899</v>
      </c>
      <c r="C410" t="s">
        <v>780</v>
      </c>
      <c r="D410" t="s">
        <v>781</v>
      </c>
      <c r="E410" s="1">
        <v>44076.958333333336</v>
      </c>
      <c r="F410">
        <v>1972.23</v>
      </c>
      <c r="G410">
        <f>IF(Table2022232425262728[[#This Row],[FeeStartDate]] &gt; 44136, (250 * 4), (50 * 4))</f>
        <v>200</v>
      </c>
      <c r="H410">
        <f>IF(Table2022232425262728[[#This Row],[NetSales]] &gt; Table2022232425262728[[#This Row],[Sales Requirement]],1,0)</f>
        <v>1</v>
      </c>
      <c r="I410" t="e">
        <f>_xlfn.IFNA(VLOOKUP(Table2022232425262728[[#This Row],[Location]],[1]!Table3[[Location]:[Conversion]],3,FALSE),0)</f>
        <v>#REF!</v>
      </c>
    </row>
    <row r="411" spans="1:9" hidden="1" x14ac:dyDescent="0.2">
      <c r="A411" t="s">
        <v>9</v>
      </c>
      <c r="B411">
        <v>17899</v>
      </c>
      <c r="C411" t="s">
        <v>780</v>
      </c>
      <c r="D411" t="s">
        <v>782</v>
      </c>
      <c r="E411" s="1">
        <v>44076.958333333336</v>
      </c>
      <c r="F411">
        <v>6257.85</v>
      </c>
      <c r="G411">
        <f>IF(Table2022232425262728[[#This Row],[FeeStartDate]] &gt; 44136, (250 * 4), (50 * 4))</f>
        <v>200</v>
      </c>
      <c r="H411">
        <f>IF(Table2022232425262728[[#This Row],[NetSales]] &gt; Table2022232425262728[[#This Row],[Sales Requirement]],1,0)</f>
        <v>1</v>
      </c>
      <c r="I411" t="e">
        <f>_xlfn.IFNA(VLOOKUP(Table2022232425262728[[#This Row],[Location]],[1]!Table3[[Location]:[Conversion]],3,FALSE),0)</f>
        <v>#REF!</v>
      </c>
    </row>
    <row r="412" spans="1:9" hidden="1" x14ac:dyDescent="0.2">
      <c r="A412" t="s">
        <v>9</v>
      </c>
      <c r="B412">
        <v>21280</v>
      </c>
      <c r="C412" t="s">
        <v>783</v>
      </c>
      <c r="D412" t="s">
        <v>784</v>
      </c>
      <c r="E412" s="1">
        <v>44646.375</v>
      </c>
      <c r="F412">
        <v>592.97</v>
      </c>
      <c r="G412">
        <f>IF(Table2022232425262728[[#This Row],[FeeStartDate]] &gt; 44136, (250 * 4), (50 * 4))</f>
        <v>1000</v>
      </c>
      <c r="H412">
        <f>IF(Table2022232425262728[[#This Row],[NetSales]] &gt; Table2022232425262728[[#This Row],[Sales Requirement]],1,0)</f>
        <v>0</v>
      </c>
      <c r="I412" t="e">
        <f>_xlfn.IFNA(VLOOKUP(Table2022232425262728[[#This Row],[Location]],[1]!Table3[[Location]:[Conversion]],3,FALSE),0)</f>
        <v>#REF!</v>
      </c>
    </row>
    <row r="413" spans="1:9" hidden="1" x14ac:dyDescent="0.2">
      <c r="A413" t="s">
        <v>9</v>
      </c>
      <c r="B413">
        <v>21281</v>
      </c>
      <c r="C413" t="s">
        <v>785</v>
      </c>
      <c r="D413" t="s">
        <v>786</v>
      </c>
      <c r="E413" s="1">
        <v>44646.375</v>
      </c>
      <c r="F413">
        <v>579.61</v>
      </c>
      <c r="G413">
        <f>IF(Table2022232425262728[[#This Row],[FeeStartDate]] &gt; 44136, (250 * 4), (50 * 4))</f>
        <v>1000</v>
      </c>
      <c r="H413">
        <f>IF(Table2022232425262728[[#This Row],[NetSales]] &gt; Table2022232425262728[[#This Row],[Sales Requirement]],1,0)</f>
        <v>0</v>
      </c>
      <c r="I413" t="e">
        <f>_xlfn.IFNA(VLOOKUP(Table2022232425262728[[#This Row],[Location]],[1]!Table3[[Location]:[Conversion]],3,FALSE),0)</f>
        <v>#REF!</v>
      </c>
    </row>
    <row r="414" spans="1:9" hidden="1" x14ac:dyDescent="0.2">
      <c r="A414" t="s">
        <v>9</v>
      </c>
      <c r="B414">
        <v>19229</v>
      </c>
      <c r="C414" t="s">
        <v>787</v>
      </c>
      <c r="D414" t="s">
        <v>788</v>
      </c>
      <c r="E414" s="1">
        <v>44301.375</v>
      </c>
      <c r="F414">
        <v>482.59</v>
      </c>
      <c r="G414">
        <f>IF(Table2022232425262728[[#This Row],[FeeStartDate]] &gt; 44136, (250 * 4), (50 * 4))</f>
        <v>1000</v>
      </c>
      <c r="H414">
        <f>IF(Table2022232425262728[[#This Row],[NetSales]] &gt; Table2022232425262728[[#This Row],[Sales Requirement]],1,0)</f>
        <v>0</v>
      </c>
      <c r="I414" t="e">
        <f>_xlfn.IFNA(VLOOKUP(Table2022232425262728[[#This Row],[Location]],[1]!Table3[[Location]:[Conversion]],3,FALSE),0)</f>
        <v>#REF!</v>
      </c>
    </row>
    <row r="415" spans="1:9" hidden="1" x14ac:dyDescent="0.2">
      <c r="A415" t="s">
        <v>9</v>
      </c>
      <c r="B415">
        <v>19230</v>
      </c>
      <c r="C415" t="s">
        <v>789</v>
      </c>
      <c r="D415" t="s">
        <v>790</v>
      </c>
      <c r="E415" s="1">
        <v>44301.375</v>
      </c>
      <c r="F415">
        <v>233.58</v>
      </c>
      <c r="G415">
        <f>IF(Table2022232425262728[[#This Row],[FeeStartDate]] &gt; 44136, (250 * 4), (50 * 4))</f>
        <v>1000</v>
      </c>
      <c r="H415">
        <f>IF(Table2022232425262728[[#This Row],[NetSales]] &gt; Table2022232425262728[[#This Row],[Sales Requirement]],1,0)</f>
        <v>0</v>
      </c>
      <c r="I415" t="e">
        <f>_xlfn.IFNA(VLOOKUP(Table2022232425262728[[#This Row],[Location]],[1]!Table3[[Location]:[Conversion]],3,FALSE),0)</f>
        <v>#REF!</v>
      </c>
    </row>
    <row r="416" spans="1:9" hidden="1" x14ac:dyDescent="0.2">
      <c r="A416" t="s">
        <v>9</v>
      </c>
      <c r="B416">
        <v>19231</v>
      </c>
      <c r="C416" t="s">
        <v>791</v>
      </c>
      <c r="D416" t="s">
        <v>792</v>
      </c>
      <c r="E416" s="1">
        <v>44301.375</v>
      </c>
      <c r="F416">
        <v>407.35</v>
      </c>
      <c r="G416">
        <f>IF(Table2022232425262728[[#This Row],[FeeStartDate]] &gt; 44136, (250 * 4), (50 * 4))</f>
        <v>1000</v>
      </c>
      <c r="H416">
        <f>IF(Table2022232425262728[[#This Row],[NetSales]] &gt; Table2022232425262728[[#This Row],[Sales Requirement]],1,0)</f>
        <v>0</v>
      </c>
      <c r="I416" t="e">
        <f>_xlfn.IFNA(VLOOKUP(Table2022232425262728[[#This Row],[Location]],[1]!Table3[[Location]:[Conversion]],3,FALSE),0)</f>
        <v>#REF!</v>
      </c>
    </row>
    <row r="417" spans="1:9" hidden="1" x14ac:dyDescent="0.2">
      <c r="A417" t="s">
        <v>9</v>
      </c>
      <c r="B417">
        <v>19232</v>
      </c>
      <c r="C417" t="s">
        <v>793</v>
      </c>
      <c r="D417" t="s">
        <v>794</v>
      </c>
      <c r="E417" s="1">
        <v>44301.375</v>
      </c>
      <c r="F417">
        <v>511.04</v>
      </c>
      <c r="G417">
        <f>IF(Table2022232425262728[[#This Row],[FeeStartDate]] &gt; 44136, (250 * 4), (50 * 4))</f>
        <v>1000</v>
      </c>
      <c r="H417">
        <f>IF(Table2022232425262728[[#This Row],[NetSales]] &gt; Table2022232425262728[[#This Row],[Sales Requirement]],1,0)</f>
        <v>0</v>
      </c>
      <c r="I417" t="e">
        <f>_xlfn.IFNA(VLOOKUP(Table2022232425262728[[#This Row],[Location]],[1]!Table3[[Location]:[Conversion]],3,FALSE),0)</f>
        <v>#REF!</v>
      </c>
    </row>
    <row r="418" spans="1:9" hidden="1" x14ac:dyDescent="0.2">
      <c r="A418" t="s">
        <v>9</v>
      </c>
      <c r="B418">
        <v>19233</v>
      </c>
      <c r="C418" t="s">
        <v>795</v>
      </c>
      <c r="D418" t="s">
        <v>796</v>
      </c>
      <c r="E418" s="1">
        <v>44301.458333333336</v>
      </c>
      <c r="F418">
        <v>1128.24</v>
      </c>
      <c r="G418">
        <f>IF(Table2022232425262728[[#This Row],[FeeStartDate]] &gt; 44136, (250 * 4), (50 * 4))</f>
        <v>1000</v>
      </c>
      <c r="H418">
        <f>IF(Table2022232425262728[[#This Row],[NetSales]] &gt; Table2022232425262728[[#This Row],[Sales Requirement]],1,0)</f>
        <v>1</v>
      </c>
      <c r="I418" t="e">
        <f>_xlfn.IFNA(VLOOKUP(Table2022232425262728[[#This Row],[Location]],[1]!Table3[[Location]:[Conversion]],3,FALSE),0)</f>
        <v>#REF!</v>
      </c>
    </row>
    <row r="419" spans="1:9" hidden="1" x14ac:dyDescent="0.2">
      <c r="A419" t="s">
        <v>9</v>
      </c>
      <c r="B419">
        <v>20184</v>
      </c>
      <c r="C419" t="s">
        <v>797</v>
      </c>
      <c r="D419" t="s">
        <v>798</v>
      </c>
      <c r="E419" s="1">
        <v>44456.375</v>
      </c>
      <c r="F419">
        <v>409.96</v>
      </c>
      <c r="G419">
        <f>IF(Table2022232425262728[[#This Row],[FeeStartDate]] &gt; 44136, (250 * 4), (50 * 4))</f>
        <v>1000</v>
      </c>
      <c r="H419">
        <f>IF(Table2022232425262728[[#This Row],[NetSales]] &gt; Table2022232425262728[[#This Row],[Sales Requirement]],1,0)</f>
        <v>0</v>
      </c>
      <c r="I419" t="e">
        <f>_xlfn.IFNA(VLOOKUP(Table2022232425262728[[#This Row],[Location]],[1]!Table3[[Location]:[Conversion]],3,FALSE),0)</f>
        <v>#REF!</v>
      </c>
    </row>
    <row r="420" spans="1:9" hidden="1" x14ac:dyDescent="0.2">
      <c r="A420" t="s">
        <v>9</v>
      </c>
      <c r="B420">
        <v>20185</v>
      </c>
      <c r="C420" t="s">
        <v>799</v>
      </c>
      <c r="D420" t="s">
        <v>800</v>
      </c>
      <c r="E420" s="1">
        <v>44456.666666666664</v>
      </c>
      <c r="F420">
        <v>280.10000000000002</v>
      </c>
      <c r="G420">
        <f>IF(Table2022232425262728[[#This Row],[FeeStartDate]] &gt; 44136, (250 * 4), (50 * 4))</f>
        <v>1000</v>
      </c>
      <c r="H420">
        <f>IF(Table2022232425262728[[#This Row],[NetSales]] &gt; Table2022232425262728[[#This Row],[Sales Requirement]],1,0)</f>
        <v>0</v>
      </c>
      <c r="I420" t="e">
        <f>_xlfn.IFNA(VLOOKUP(Table2022232425262728[[#This Row],[Location]],[1]!Table3[[Location]:[Conversion]],3,FALSE),0)</f>
        <v>#REF!</v>
      </c>
    </row>
    <row r="421" spans="1:9" hidden="1" x14ac:dyDescent="0.2">
      <c r="A421" t="s">
        <v>9</v>
      </c>
      <c r="B421">
        <v>20186</v>
      </c>
      <c r="C421" t="s">
        <v>801</v>
      </c>
      <c r="D421" t="s">
        <v>802</v>
      </c>
      <c r="E421" s="1">
        <v>44456.666666666664</v>
      </c>
      <c r="F421">
        <v>333.78</v>
      </c>
      <c r="G421">
        <f>IF(Table2022232425262728[[#This Row],[FeeStartDate]] &gt; 44136, (250 * 4), (50 * 4))</f>
        <v>1000</v>
      </c>
      <c r="H421">
        <f>IF(Table2022232425262728[[#This Row],[NetSales]] &gt; Table2022232425262728[[#This Row],[Sales Requirement]],1,0)</f>
        <v>0</v>
      </c>
      <c r="I421" t="e">
        <f>_xlfn.IFNA(VLOOKUP(Table2022232425262728[[#This Row],[Location]],[1]!Table3[[Location]:[Conversion]],3,FALSE),0)</f>
        <v>#REF!</v>
      </c>
    </row>
    <row r="422" spans="1:9" hidden="1" x14ac:dyDescent="0.2">
      <c r="A422" t="s">
        <v>9</v>
      </c>
      <c r="B422">
        <v>19769</v>
      </c>
      <c r="C422" t="s">
        <v>803</v>
      </c>
      <c r="D422" t="s">
        <v>804</v>
      </c>
      <c r="E422" s="1">
        <v>44391.083333333336</v>
      </c>
      <c r="F422">
        <v>2088.4899999999998</v>
      </c>
      <c r="G422">
        <f>IF(Table2022232425262728[[#This Row],[FeeStartDate]] &gt; 44136, (250 * 4), (50 * 4))</f>
        <v>1000</v>
      </c>
      <c r="H422">
        <f>IF(Table2022232425262728[[#This Row],[NetSales]] &gt; Table2022232425262728[[#This Row],[Sales Requirement]],1,0)</f>
        <v>1</v>
      </c>
      <c r="I422" t="e">
        <f>_xlfn.IFNA(VLOOKUP(Table2022232425262728[[#This Row],[Location]],[1]!Table3[[Location]:[Conversion]],3,FALSE),0)</f>
        <v>#REF!</v>
      </c>
    </row>
    <row r="423" spans="1:9" hidden="1" x14ac:dyDescent="0.2">
      <c r="A423" t="s">
        <v>9</v>
      </c>
      <c r="B423">
        <v>19862</v>
      </c>
      <c r="C423" t="s">
        <v>805</v>
      </c>
      <c r="D423" t="s">
        <v>806</v>
      </c>
      <c r="E423" s="1">
        <v>44405.791666666664</v>
      </c>
      <c r="F423">
        <v>462.53</v>
      </c>
      <c r="G423">
        <f>IF(Table2022232425262728[[#This Row],[FeeStartDate]] &gt; 44136, (250 * 4), (50 * 4))</f>
        <v>1000</v>
      </c>
      <c r="H423">
        <f>IF(Table2022232425262728[[#This Row],[NetSales]] &gt; Table2022232425262728[[#This Row],[Sales Requirement]],1,0)</f>
        <v>0</v>
      </c>
      <c r="I423" t="e">
        <f>_xlfn.IFNA(VLOOKUP(Table2022232425262728[[#This Row],[Location]],[1]!Table3[[Location]:[Conversion]],3,FALSE),0)</f>
        <v>#REF!</v>
      </c>
    </row>
    <row r="424" spans="1:9" hidden="1" x14ac:dyDescent="0.2">
      <c r="A424" t="s">
        <v>9</v>
      </c>
      <c r="B424">
        <v>19124</v>
      </c>
      <c r="C424" t="s">
        <v>807</v>
      </c>
      <c r="D424" t="s">
        <v>808</v>
      </c>
      <c r="E424" s="1">
        <v>44285.083333333336</v>
      </c>
      <c r="F424">
        <v>2002.7</v>
      </c>
      <c r="G424">
        <f>IF(Table2022232425262728[[#This Row],[FeeStartDate]] &gt; 44136, (250 * 4), (50 * 4))</f>
        <v>1000</v>
      </c>
      <c r="H424">
        <f>IF(Table2022232425262728[[#This Row],[NetSales]] &gt; Table2022232425262728[[#This Row],[Sales Requirement]],1,0)</f>
        <v>1</v>
      </c>
      <c r="I424" t="e">
        <f>_xlfn.IFNA(VLOOKUP(Table2022232425262728[[#This Row],[Location]],[1]!Table3[[Location]:[Conversion]],3,FALSE),0)</f>
        <v>#REF!</v>
      </c>
    </row>
    <row r="425" spans="1:9" hidden="1" x14ac:dyDescent="0.2">
      <c r="A425" t="s">
        <v>9</v>
      </c>
      <c r="B425">
        <v>19122</v>
      </c>
      <c r="C425" t="s">
        <v>809</v>
      </c>
      <c r="D425" t="s">
        <v>810</v>
      </c>
      <c r="E425" s="1">
        <v>44284.5</v>
      </c>
      <c r="F425">
        <v>1807.13</v>
      </c>
      <c r="G425">
        <f>IF(Table2022232425262728[[#This Row],[FeeStartDate]] &gt; 44136, (250 * 4), (50 * 4))</f>
        <v>1000</v>
      </c>
      <c r="H425">
        <f>IF(Table2022232425262728[[#This Row],[NetSales]] &gt; Table2022232425262728[[#This Row],[Sales Requirement]],1,0)</f>
        <v>1</v>
      </c>
      <c r="I425" t="e">
        <f>_xlfn.IFNA(VLOOKUP(Table2022232425262728[[#This Row],[Location]],[1]!Table3[[Location]:[Conversion]],3,FALSE),0)</f>
        <v>#REF!</v>
      </c>
    </row>
    <row r="426" spans="1:9" hidden="1" x14ac:dyDescent="0.2">
      <c r="A426" t="s">
        <v>9</v>
      </c>
      <c r="B426">
        <v>19123</v>
      </c>
      <c r="C426" t="s">
        <v>811</v>
      </c>
      <c r="D426" t="s">
        <v>812</v>
      </c>
      <c r="E426" s="1">
        <v>44284.791666666664</v>
      </c>
      <c r="F426">
        <v>9267.86</v>
      </c>
      <c r="G426">
        <f>IF(Table2022232425262728[[#This Row],[FeeStartDate]] &gt; 44136, (250 * 4), (50 * 4))</f>
        <v>1000</v>
      </c>
      <c r="H426">
        <f>IF(Table2022232425262728[[#This Row],[NetSales]] &gt; Table2022232425262728[[#This Row],[Sales Requirement]],1,0)</f>
        <v>1</v>
      </c>
      <c r="I426" t="e">
        <f>_xlfn.IFNA(VLOOKUP(Table2022232425262728[[#This Row],[Location]],[1]!Table3[[Location]:[Conversion]],3,FALSE),0)</f>
        <v>#REF!</v>
      </c>
    </row>
    <row r="427" spans="1:9" hidden="1" x14ac:dyDescent="0.2">
      <c r="A427" t="s">
        <v>9</v>
      </c>
      <c r="B427">
        <v>21874</v>
      </c>
      <c r="C427" t="s">
        <v>813</v>
      </c>
      <c r="D427" t="s">
        <v>814</v>
      </c>
      <c r="E427" s="1">
        <v>44718.5</v>
      </c>
      <c r="F427">
        <v>2108.1799999999998</v>
      </c>
      <c r="G427">
        <f>IF(Table2022232425262728[[#This Row],[FeeStartDate]] &gt; 44136, (250 * 4), (50 * 4))</f>
        <v>1000</v>
      </c>
      <c r="H427">
        <f>IF(Table2022232425262728[[#This Row],[NetSales]] &gt; Table2022232425262728[[#This Row],[Sales Requirement]],1,0)</f>
        <v>1</v>
      </c>
      <c r="I427" t="e">
        <f>_xlfn.IFNA(VLOOKUP(Table2022232425262728[[#This Row],[Location]],[1]!Table3[[Location]:[Conversion]],3,FALSE),0)</f>
        <v>#REF!</v>
      </c>
    </row>
    <row r="428" spans="1:9" hidden="1" x14ac:dyDescent="0.2">
      <c r="A428" t="s">
        <v>9</v>
      </c>
      <c r="B428">
        <v>20449</v>
      </c>
      <c r="C428" t="s">
        <v>815</v>
      </c>
      <c r="D428" t="s">
        <v>816</v>
      </c>
      <c r="E428" s="1">
        <v>44495.5</v>
      </c>
      <c r="F428">
        <v>2131.15</v>
      </c>
      <c r="G428">
        <f>IF(Table2022232425262728[[#This Row],[FeeStartDate]] &gt; 44136, (250 * 4), (50 * 4))</f>
        <v>1000</v>
      </c>
      <c r="H428">
        <f>IF(Table2022232425262728[[#This Row],[NetSales]] &gt; Table2022232425262728[[#This Row],[Sales Requirement]],1,0)</f>
        <v>1</v>
      </c>
      <c r="I428" t="e">
        <f>_xlfn.IFNA(VLOOKUP(Table2022232425262728[[#This Row],[Location]],[1]!Table3[[Location]:[Conversion]],3,FALSE),0)</f>
        <v>#REF!</v>
      </c>
    </row>
    <row r="429" spans="1:9" hidden="1" x14ac:dyDescent="0.2">
      <c r="A429" t="s">
        <v>9</v>
      </c>
      <c r="B429">
        <v>19204</v>
      </c>
      <c r="C429" t="s">
        <v>817</v>
      </c>
      <c r="D429" t="s">
        <v>818</v>
      </c>
      <c r="E429" s="1">
        <v>44296.458333333336</v>
      </c>
      <c r="F429">
        <v>80.319999999999993</v>
      </c>
      <c r="G429">
        <f>IF(Table2022232425262728[[#This Row],[FeeStartDate]] &gt; 44136, (250 * 4), (50 * 4))</f>
        <v>1000</v>
      </c>
      <c r="H429">
        <f>IF(Table2022232425262728[[#This Row],[NetSales]] &gt; Table2022232425262728[[#This Row],[Sales Requirement]],1,0)</f>
        <v>0</v>
      </c>
      <c r="I429" t="e">
        <f>_xlfn.IFNA(VLOOKUP(Table2022232425262728[[#This Row],[Location]],[1]!Table3[[Location]:[Conversion]],3,FALSE),0)</f>
        <v>#REF!</v>
      </c>
    </row>
    <row r="430" spans="1:9" hidden="1" x14ac:dyDescent="0.2">
      <c r="A430" t="s">
        <v>9</v>
      </c>
      <c r="B430">
        <v>19202</v>
      </c>
      <c r="C430" t="s">
        <v>819</v>
      </c>
      <c r="D430" t="s">
        <v>820</v>
      </c>
      <c r="E430" s="1">
        <v>44296.083333333336</v>
      </c>
      <c r="F430">
        <v>282.95</v>
      </c>
      <c r="G430">
        <f>IF(Table2022232425262728[[#This Row],[FeeStartDate]] &gt; 44136, (250 * 4), (50 * 4))</f>
        <v>1000</v>
      </c>
      <c r="H430">
        <f>IF(Table2022232425262728[[#This Row],[NetSales]] &gt; Table2022232425262728[[#This Row],[Sales Requirement]],1,0)</f>
        <v>0</v>
      </c>
      <c r="I430" t="e">
        <f>_xlfn.IFNA(VLOOKUP(Table2022232425262728[[#This Row],[Location]],[1]!Table3[[Location]:[Conversion]],3,FALSE),0)</f>
        <v>#REF!</v>
      </c>
    </row>
    <row r="431" spans="1:9" hidden="1" x14ac:dyDescent="0.2">
      <c r="A431" t="s">
        <v>9</v>
      </c>
      <c r="B431">
        <v>19203</v>
      </c>
      <c r="C431" t="s">
        <v>821</v>
      </c>
      <c r="D431" t="s">
        <v>822</v>
      </c>
      <c r="E431" s="1">
        <v>44297.25</v>
      </c>
      <c r="F431">
        <v>179.4</v>
      </c>
      <c r="G431">
        <f>IF(Table2022232425262728[[#This Row],[FeeStartDate]] &gt; 44136, (250 * 4), (50 * 4))</f>
        <v>1000</v>
      </c>
      <c r="H431">
        <f>IF(Table2022232425262728[[#This Row],[NetSales]] &gt; Table2022232425262728[[#This Row],[Sales Requirement]],1,0)</f>
        <v>0</v>
      </c>
      <c r="I431" t="e">
        <f>_xlfn.IFNA(VLOOKUP(Table2022232425262728[[#This Row],[Location]],[1]!Table3[[Location]:[Conversion]],3,FALSE),0)</f>
        <v>#REF!</v>
      </c>
    </row>
    <row r="432" spans="1:9" hidden="1" x14ac:dyDescent="0.2">
      <c r="A432" t="s">
        <v>9</v>
      </c>
      <c r="B432">
        <v>18690</v>
      </c>
      <c r="C432" t="s">
        <v>823</v>
      </c>
      <c r="D432" t="s">
        <v>824</v>
      </c>
      <c r="E432" s="1">
        <v>44195.583333333336</v>
      </c>
      <c r="F432">
        <v>1270.6600000000001</v>
      </c>
      <c r="G432">
        <f>IF(Table2022232425262728[[#This Row],[FeeStartDate]] &gt; 44136, (250 * 4), (50 * 4))</f>
        <v>1000</v>
      </c>
      <c r="H432">
        <f>IF(Table2022232425262728[[#This Row],[NetSales]] &gt; Table2022232425262728[[#This Row],[Sales Requirement]],1,0)</f>
        <v>1</v>
      </c>
      <c r="I432" t="e">
        <f>_xlfn.IFNA(VLOOKUP(Table2022232425262728[[#This Row],[Location]],[1]!Table3[[Location]:[Conversion]],3,FALSE),0)</f>
        <v>#REF!</v>
      </c>
    </row>
    <row r="433" spans="1:9" hidden="1" x14ac:dyDescent="0.2">
      <c r="A433" t="s">
        <v>9</v>
      </c>
      <c r="B433">
        <v>21446</v>
      </c>
      <c r="C433" t="s">
        <v>825</v>
      </c>
      <c r="D433" t="s">
        <v>826</v>
      </c>
      <c r="E433" s="1">
        <v>44677.083333333336</v>
      </c>
      <c r="F433">
        <v>437.25</v>
      </c>
      <c r="G433">
        <f>IF(Table2022232425262728[[#This Row],[FeeStartDate]] &gt; 44136, (250 * 4), (50 * 4))</f>
        <v>1000</v>
      </c>
      <c r="H433">
        <f>IF(Table2022232425262728[[#This Row],[NetSales]] &gt; Table2022232425262728[[#This Row],[Sales Requirement]],1,0)</f>
        <v>0</v>
      </c>
      <c r="I433" t="e">
        <f>_xlfn.IFNA(VLOOKUP(Table2022232425262728[[#This Row],[Location]],[1]!Table3[[Location]:[Conversion]],3,FALSE),0)</f>
        <v>#REF!</v>
      </c>
    </row>
    <row r="434" spans="1:9" hidden="1" x14ac:dyDescent="0.2">
      <c r="A434" t="s">
        <v>9</v>
      </c>
      <c r="B434">
        <v>18935</v>
      </c>
      <c r="C434" t="s">
        <v>827</v>
      </c>
      <c r="D434" t="s">
        <v>828</v>
      </c>
      <c r="E434" s="1">
        <v>44246.916666666664</v>
      </c>
      <c r="F434">
        <v>2323.92</v>
      </c>
      <c r="G434">
        <f>IF(Table2022232425262728[[#This Row],[FeeStartDate]] &gt; 44136, (250 * 4), (50 * 4))</f>
        <v>1000</v>
      </c>
      <c r="H434">
        <f>IF(Table2022232425262728[[#This Row],[NetSales]] &gt; Table2022232425262728[[#This Row],[Sales Requirement]],1,0)</f>
        <v>1</v>
      </c>
      <c r="I434" t="e">
        <f>_xlfn.IFNA(VLOOKUP(Table2022232425262728[[#This Row],[Location]],[1]!Table3[[Location]:[Conversion]],3,FALSE),0)</f>
        <v>#REF!</v>
      </c>
    </row>
    <row r="435" spans="1:9" hidden="1" x14ac:dyDescent="0.2">
      <c r="A435" t="s">
        <v>9</v>
      </c>
      <c r="B435">
        <v>18936</v>
      </c>
      <c r="C435" t="s">
        <v>829</v>
      </c>
      <c r="D435" t="s">
        <v>830</v>
      </c>
      <c r="E435" s="1">
        <v>44246.583333333336</v>
      </c>
      <c r="F435">
        <v>389.63</v>
      </c>
      <c r="G435">
        <f>IF(Table2022232425262728[[#This Row],[FeeStartDate]] &gt; 44136, (250 * 4), (50 * 4))</f>
        <v>1000</v>
      </c>
      <c r="H435">
        <f>IF(Table2022232425262728[[#This Row],[NetSales]] &gt; Table2022232425262728[[#This Row],[Sales Requirement]],1,0)</f>
        <v>0</v>
      </c>
      <c r="I435" t="e">
        <f>_xlfn.IFNA(VLOOKUP(Table2022232425262728[[#This Row],[Location]],[1]!Table3[[Location]:[Conversion]],3,FALSE),0)</f>
        <v>#REF!</v>
      </c>
    </row>
    <row r="436" spans="1:9" hidden="1" x14ac:dyDescent="0.2">
      <c r="A436" t="s">
        <v>9</v>
      </c>
      <c r="B436">
        <v>19726</v>
      </c>
      <c r="C436" t="s">
        <v>831</v>
      </c>
      <c r="D436" t="s">
        <v>832</v>
      </c>
      <c r="E436" s="1">
        <v>44385.083333333336</v>
      </c>
      <c r="F436">
        <v>47.62</v>
      </c>
      <c r="G436">
        <f>IF(Table2022232425262728[[#This Row],[FeeStartDate]] &gt; 44136, (250 * 4), (50 * 4))</f>
        <v>1000</v>
      </c>
      <c r="H436">
        <f>IF(Table2022232425262728[[#This Row],[NetSales]] &gt; Table2022232425262728[[#This Row],[Sales Requirement]],1,0)</f>
        <v>0</v>
      </c>
      <c r="I436" t="e">
        <f>_xlfn.IFNA(VLOOKUP(Table2022232425262728[[#This Row],[Location]],[1]!Table3[[Location]:[Conversion]],3,FALSE),0)</f>
        <v>#REF!</v>
      </c>
    </row>
    <row r="437" spans="1:9" hidden="1" x14ac:dyDescent="0.2">
      <c r="A437" t="s">
        <v>9</v>
      </c>
      <c r="B437">
        <v>18587</v>
      </c>
      <c r="C437" t="s">
        <v>833</v>
      </c>
      <c r="D437" t="s">
        <v>834</v>
      </c>
      <c r="E437" s="1">
        <v>44176.25</v>
      </c>
      <c r="F437">
        <v>481.38</v>
      </c>
      <c r="G437">
        <f>IF(Table2022232425262728[[#This Row],[FeeStartDate]] &gt; 44136, (250 * 4), (50 * 4))</f>
        <v>1000</v>
      </c>
      <c r="H437">
        <f>IF(Table2022232425262728[[#This Row],[NetSales]] &gt; Table2022232425262728[[#This Row],[Sales Requirement]],1,0)</f>
        <v>0</v>
      </c>
      <c r="I437" t="e">
        <f>_xlfn.IFNA(VLOOKUP(Table2022232425262728[[#This Row],[Location]],[1]!Table3[[Location]:[Conversion]],3,FALSE),0)</f>
        <v>#REF!</v>
      </c>
    </row>
    <row r="438" spans="1:9" hidden="1" x14ac:dyDescent="0.2">
      <c r="A438" t="s">
        <v>9</v>
      </c>
      <c r="B438">
        <v>19636</v>
      </c>
      <c r="C438" t="s">
        <v>835</v>
      </c>
      <c r="D438" t="s">
        <v>836</v>
      </c>
      <c r="E438" s="1">
        <v>44370.5</v>
      </c>
      <c r="F438">
        <v>2710.2</v>
      </c>
      <c r="G438">
        <f>IF(Table2022232425262728[[#This Row],[FeeStartDate]] &gt; 44136, (250 * 4), (50 * 4))</f>
        <v>1000</v>
      </c>
      <c r="H438">
        <f>IF(Table2022232425262728[[#This Row],[NetSales]] &gt; Table2022232425262728[[#This Row],[Sales Requirement]],1,0)</f>
        <v>1</v>
      </c>
      <c r="I438" t="e">
        <f>_xlfn.IFNA(VLOOKUP(Table2022232425262728[[#This Row],[Location]],[1]!Table3[[Location]:[Conversion]],3,FALSE),0)</f>
        <v>#REF!</v>
      </c>
    </row>
    <row r="439" spans="1:9" hidden="1" x14ac:dyDescent="0.2">
      <c r="A439" t="s">
        <v>9</v>
      </c>
      <c r="B439">
        <v>21387</v>
      </c>
      <c r="C439" t="s">
        <v>837</v>
      </c>
      <c r="D439" t="s">
        <v>838</v>
      </c>
      <c r="E439" s="1">
        <v>44666.083333333336</v>
      </c>
      <c r="F439">
        <v>1897.54</v>
      </c>
      <c r="G439">
        <f>IF(Table2022232425262728[[#This Row],[FeeStartDate]] &gt; 44136, (250 * 4), (50 * 4))</f>
        <v>1000</v>
      </c>
      <c r="H439">
        <f>IF(Table2022232425262728[[#This Row],[NetSales]] &gt; Table2022232425262728[[#This Row],[Sales Requirement]],1,0)</f>
        <v>1</v>
      </c>
      <c r="I439" t="e">
        <f>_xlfn.IFNA(VLOOKUP(Table2022232425262728[[#This Row],[Location]],[1]!Table3[[Location]:[Conversion]],3,FALSE),0)</f>
        <v>#REF!</v>
      </c>
    </row>
    <row r="440" spans="1:9" hidden="1" x14ac:dyDescent="0.2">
      <c r="A440" t="s">
        <v>9</v>
      </c>
      <c r="B440">
        <v>18961</v>
      </c>
      <c r="C440" t="s">
        <v>839</v>
      </c>
      <c r="D440" t="s">
        <v>840</v>
      </c>
      <c r="E440" s="1">
        <v>44250.916666666664</v>
      </c>
      <c r="F440">
        <v>97</v>
      </c>
      <c r="G440">
        <f>IF(Table2022232425262728[[#This Row],[FeeStartDate]] &gt; 44136, (250 * 4), (50 * 4))</f>
        <v>1000</v>
      </c>
      <c r="H440">
        <f>IF(Table2022232425262728[[#This Row],[NetSales]] &gt; Table2022232425262728[[#This Row],[Sales Requirement]],1,0)</f>
        <v>0</v>
      </c>
      <c r="I440" t="e">
        <f>_xlfn.IFNA(VLOOKUP(Table2022232425262728[[#This Row],[Location]],[1]!Table3[[Location]:[Conversion]],3,FALSE),0)</f>
        <v>#REF!</v>
      </c>
    </row>
    <row r="441" spans="1:9" hidden="1" x14ac:dyDescent="0.2">
      <c r="A441" t="s">
        <v>9</v>
      </c>
      <c r="B441">
        <v>19739</v>
      </c>
      <c r="C441" t="s">
        <v>841</v>
      </c>
      <c r="D441" t="s">
        <v>842</v>
      </c>
      <c r="E441" s="1">
        <v>44387.666666666664</v>
      </c>
      <c r="F441">
        <v>1776.4</v>
      </c>
      <c r="G441">
        <f>IF(Table2022232425262728[[#This Row],[FeeStartDate]] &gt; 44136, (250 * 4), (50 * 4))</f>
        <v>1000</v>
      </c>
      <c r="H441">
        <f>IF(Table2022232425262728[[#This Row],[NetSales]] &gt; Table2022232425262728[[#This Row],[Sales Requirement]],1,0)</f>
        <v>1</v>
      </c>
      <c r="I441" t="e">
        <f>_xlfn.IFNA(VLOOKUP(Table2022232425262728[[#This Row],[Location]],[1]!Table3[[Location]:[Conversion]],3,FALSE),0)</f>
        <v>#REF!</v>
      </c>
    </row>
    <row r="442" spans="1:9" hidden="1" x14ac:dyDescent="0.2">
      <c r="A442" t="s">
        <v>9</v>
      </c>
      <c r="B442">
        <v>21130</v>
      </c>
      <c r="C442" t="s">
        <v>843</v>
      </c>
      <c r="D442" t="s">
        <v>844</v>
      </c>
      <c r="E442" s="1">
        <v>44623.916666666664</v>
      </c>
      <c r="F442">
        <v>4317.12</v>
      </c>
      <c r="G442">
        <f>IF(Table2022232425262728[[#This Row],[FeeStartDate]] &gt; 44136, (250 * 4), (50 * 4))</f>
        <v>1000</v>
      </c>
      <c r="H442">
        <f>IF(Table2022232425262728[[#This Row],[NetSales]] &gt; Table2022232425262728[[#This Row],[Sales Requirement]],1,0)</f>
        <v>1</v>
      </c>
      <c r="I442" t="e">
        <f>_xlfn.IFNA(VLOOKUP(Table2022232425262728[[#This Row],[Location]],[1]!Table3[[Location]:[Conversion]],3,FALSE),0)</f>
        <v>#REF!</v>
      </c>
    </row>
    <row r="443" spans="1:9" hidden="1" x14ac:dyDescent="0.2">
      <c r="A443" t="s">
        <v>9</v>
      </c>
      <c r="B443">
        <v>20599</v>
      </c>
      <c r="C443" t="s">
        <v>845</v>
      </c>
      <c r="D443" t="s">
        <v>846</v>
      </c>
      <c r="E443" s="1">
        <v>44538.5</v>
      </c>
      <c r="F443">
        <v>4499.72</v>
      </c>
      <c r="G443">
        <f>IF(Table2022232425262728[[#This Row],[FeeStartDate]] &gt; 44136, (250 * 4), (50 * 4))</f>
        <v>1000</v>
      </c>
      <c r="H443">
        <f>IF(Table2022232425262728[[#This Row],[NetSales]] &gt; Table2022232425262728[[#This Row],[Sales Requirement]],1,0)</f>
        <v>1</v>
      </c>
      <c r="I443" t="e">
        <f>_xlfn.IFNA(VLOOKUP(Table2022232425262728[[#This Row],[Location]],[1]!Table3[[Location]:[Conversion]],3,FALSE),0)</f>
        <v>#REF!</v>
      </c>
    </row>
    <row r="444" spans="1:9" hidden="1" x14ac:dyDescent="0.2">
      <c r="A444" t="s">
        <v>9</v>
      </c>
      <c r="B444">
        <v>20645</v>
      </c>
      <c r="C444" t="s">
        <v>847</v>
      </c>
      <c r="D444" t="s">
        <v>848</v>
      </c>
      <c r="E444" s="1">
        <v>44530.916666666664</v>
      </c>
      <c r="F444">
        <v>6896.36</v>
      </c>
      <c r="G444">
        <f>IF(Table2022232425262728[[#This Row],[FeeStartDate]] &gt; 44136, (250 * 4), (50 * 4))</f>
        <v>1000</v>
      </c>
      <c r="H444">
        <f>IF(Table2022232425262728[[#This Row],[NetSales]] &gt; Table2022232425262728[[#This Row],[Sales Requirement]],1,0)</f>
        <v>1</v>
      </c>
      <c r="I444" t="e">
        <f>_xlfn.IFNA(VLOOKUP(Table2022232425262728[[#This Row],[Location]],[1]!Table3[[Location]:[Conversion]],3,FALSE),0)</f>
        <v>#REF!</v>
      </c>
    </row>
    <row r="445" spans="1:9" hidden="1" x14ac:dyDescent="0.2">
      <c r="A445" t="s">
        <v>9</v>
      </c>
      <c r="B445">
        <v>20647</v>
      </c>
      <c r="C445" t="s">
        <v>849</v>
      </c>
      <c r="D445" t="s">
        <v>850</v>
      </c>
      <c r="E445" s="1">
        <v>44531.583333333336</v>
      </c>
      <c r="F445">
        <v>7202.22</v>
      </c>
      <c r="G445">
        <f>IF(Table2022232425262728[[#This Row],[FeeStartDate]] &gt; 44136, (250 * 4), (50 * 4))</f>
        <v>1000</v>
      </c>
      <c r="H445">
        <f>IF(Table2022232425262728[[#This Row],[NetSales]] &gt; Table2022232425262728[[#This Row],[Sales Requirement]],1,0)</f>
        <v>1</v>
      </c>
      <c r="I445" t="e">
        <f>_xlfn.IFNA(VLOOKUP(Table2022232425262728[[#This Row],[Location]],[1]!Table3[[Location]:[Conversion]],3,FALSE),0)</f>
        <v>#REF!</v>
      </c>
    </row>
    <row r="446" spans="1:9" hidden="1" x14ac:dyDescent="0.2">
      <c r="A446" t="s">
        <v>9</v>
      </c>
      <c r="B446">
        <v>19640</v>
      </c>
      <c r="C446" t="s">
        <v>851</v>
      </c>
      <c r="D446" t="s">
        <v>852</v>
      </c>
      <c r="E446" s="1">
        <v>44371.5</v>
      </c>
      <c r="F446">
        <v>2788.57</v>
      </c>
      <c r="G446">
        <f>IF(Table2022232425262728[[#This Row],[FeeStartDate]] &gt; 44136, (250 * 4), (50 * 4))</f>
        <v>1000</v>
      </c>
      <c r="H446">
        <f>IF(Table2022232425262728[[#This Row],[NetSales]] &gt; Table2022232425262728[[#This Row],[Sales Requirement]],1,0)</f>
        <v>1</v>
      </c>
      <c r="I446" t="e">
        <f>_xlfn.IFNA(VLOOKUP(Table2022232425262728[[#This Row],[Location]],[1]!Table3[[Location]:[Conversion]],3,FALSE),0)</f>
        <v>#REF!</v>
      </c>
    </row>
    <row r="447" spans="1:9" hidden="1" x14ac:dyDescent="0.2">
      <c r="A447" t="s">
        <v>9</v>
      </c>
      <c r="B447">
        <v>20252</v>
      </c>
      <c r="C447" t="s">
        <v>853</v>
      </c>
      <c r="D447" t="s">
        <v>854</v>
      </c>
      <c r="E447" s="1">
        <v>44468.791666666664</v>
      </c>
      <c r="F447">
        <v>794.11</v>
      </c>
      <c r="G447">
        <f>IF(Table2022232425262728[[#This Row],[FeeStartDate]] &gt; 44136, (250 * 4), (50 * 4))</f>
        <v>1000</v>
      </c>
      <c r="H447">
        <f>IF(Table2022232425262728[[#This Row],[NetSales]] &gt; Table2022232425262728[[#This Row],[Sales Requirement]],1,0)</f>
        <v>0</v>
      </c>
      <c r="I447" t="e">
        <f>_xlfn.IFNA(VLOOKUP(Table2022232425262728[[#This Row],[Location]],[1]!Table3[[Location]:[Conversion]],3,FALSE),0)</f>
        <v>#REF!</v>
      </c>
    </row>
    <row r="448" spans="1:9" hidden="1" x14ac:dyDescent="0.2">
      <c r="A448" t="s">
        <v>9</v>
      </c>
      <c r="B448">
        <v>20332</v>
      </c>
      <c r="C448" t="s">
        <v>855</v>
      </c>
      <c r="D448" t="s">
        <v>856</v>
      </c>
      <c r="E448" s="1">
        <v>44481.083333333336</v>
      </c>
      <c r="F448">
        <v>970.8</v>
      </c>
      <c r="G448">
        <f>IF(Table2022232425262728[[#This Row],[FeeStartDate]] &gt; 44136, (250 * 4), (50 * 4))</f>
        <v>1000</v>
      </c>
      <c r="H448">
        <f>IF(Table2022232425262728[[#This Row],[NetSales]] &gt; Table2022232425262728[[#This Row],[Sales Requirement]],1,0)</f>
        <v>0</v>
      </c>
      <c r="I448" t="e">
        <f>_xlfn.IFNA(VLOOKUP(Table2022232425262728[[#This Row],[Location]],[1]!Table3[[Location]:[Conversion]],3,FALSE),0)</f>
        <v>#REF!</v>
      </c>
    </row>
    <row r="449" spans="1:9" hidden="1" x14ac:dyDescent="0.2">
      <c r="A449" t="s">
        <v>9</v>
      </c>
      <c r="B449">
        <v>21745</v>
      </c>
      <c r="C449" t="s">
        <v>857</v>
      </c>
      <c r="D449" t="s">
        <v>858</v>
      </c>
      <c r="E449" s="1">
        <v>44699.5</v>
      </c>
      <c r="F449">
        <v>4438.29</v>
      </c>
      <c r="G449">
        <f>IF(Table2022232425262728[[#This Row],[FeeStartDate]] &gt; 44136, (250 * 4), (50 * 4))</f>
        <v>1000</v>
      </c>
      <c r="H449">
        <f>IF(Table2022232425262728[[#This Row],[NetSales]] &gt; Table2022232425262728[[#This Row],[Sales Requirement]],1,0)</f>
        <v>1</v>
      </c>
      <c r="I449" t="e">
        <f>_xlfn.IFNA(VLOOKUP(Table2022232425262728[[#This Row],[Location]],[1]!Table3[[Location]:[Conversion]],3,FALSE),0)</f>
        <v>#REF!</v>
      </c>
    </row>
    <row r="450" spans="1:9" hidden="1" x14ac:dyDescent="0.2">
      <c r="A450" t="s">
        <v>9</v>
      </c>
      <c r="B450">
        <v>19711</v>
      </c>
      <c r="C450" t="s">
        <v>859</v>
      </c>
      <c r="D450" t="s">
        <v>860</v>
      </c>
      <c r="E450" s="1">
        <v>44384.666666666664</v>
      </c>
      <c r="F450">
        <v>1463.95</v>
      </c>
      <c r="G450">
        <f>IF(Table2022232425262728[[#This Row],[FeeStartDate]] &gt; 44136, (250 * 4), (50 * 4))</f>
        <v>1000</v>
      </c>
      <c r="H450">
        <f>IF(Table2022232425262728[[#This Row],[NetSales]] &gt; Table2022232425262728[[#This Row],[Sales Requirement]],1,0)</f>
        <v>1</v>
      </c>
      <c r="I450" t="e">
        <f>_xlfn.IFNA(VLOOKUP(Table2022232425262728[[#This Row],[Location]],[1]!Table3[[Location]:[Conversion]],3,FALSE),0)</f>
        <v>#REF!</v>
      </c>
    </row>
    <row r="451" spans="1:9" hidden="1" x14ac:dyDescent="0.2">
      <c r="A451" t="s">
        <v>9</v>
      </c>
      <c r="B451">
        <v>20771</v>
      </c>
      <c r="C451" t="s">
        <v>861</v>
      </c>
      <c r="D451" t="s">
        <v>862</v>
      </c>
      <c r="E451" s="1">
        <v>44551.583333333336</v>
      </c>
      <c r="F451">
        <v>567.16999999999996</v>
      </c>
      <c r="G451">
        <f>IF(Table2022232425262728[[#This Row],[FeeStartDate]] &gt; 44136, (250 * 4), (50 * 4))</f>
        <v>1000</v>
      </c>
      <c r="H451">
        <f>IF(Table2022232425262728[[#This Row],[NetSales]] &gt; Table2022232425262728[[#This Row],[Sales Requirement]],1,0)</f>
        <v>0</v>
      </c>
      <c r="I451" t="e">
        <f>_xlfn.IFNA(VLOOKUP(Table2022232425262728[[#This Row],[Location]],[1]!Table3[[Location]:[Conversion]],3,FALSE),0)</f>
        <v>#REF!</v>
      </c>
    </row>
    <row r="452" spans="1:9" hidden="1" x14ac:dyDescent="0.2">
      <c r="A452" t="s">
        <v>9</v>
      </c>
      <c r="B452">
        <v>19023</v>
      </c>
      <c r="C452" t="s">
        <v>863</v>
      </c>
      <c r="D452" t="s">
        <v>864</v>
      </c>
      <c r="E452" s="1">
        <v>44263.583333333336</v>
      </c>
      <c r="F452">
        <v>1907.66</v>
      </c>
      <c r="G452">
        <f>IF(Table2022232425262728[[#This Row],[FeeStartDate]] &gt; 44136, (250 * 4), (50 * 4))</f>
        <v>1000</v>
      </c>
      <c r="H452">
        <f>IF(Table2022232425262728[[#This Row],[NetSales]] &gt; Table2022232425262728[[#This Row],[Sales Requirement]],1,0)</f>
        <v>1</v>
      </c>
      <c r="I452" t="e">
        <f>_xlfn.IFNA(VLOOKUP(Table2022232425262728[[#This Row],[Location]],[1]!Table3[[Location]:[Conversion]],3,FALSE),0)</f>
        <v>#REF!</v>
      </c>
    </row>
    <row r="453" spans="1:9" hidden="1" x14ac:dyDescent="0.2">
      <c r="A453" t="s">
        <v>9</v>
      </c>
      <c r="B453">
        <v>19664</v>
      </c>
      <c r="C453" t="s">
        <v>865</v>
      </c>
      <c r="D453" t="s">
        <v>866</v>
      </c>
      <c r="E453" s="1">
        <v>44375.5</v>
      </c>
      <c r="F453">
        <v>2789.16</v>
      </c>
      <c r="G453">
        <f>IF(Table2022232425262728[[#This Row],[FeeStartDate]] &gt; 44136, (250 * 4), (50 * 4))</f>
        <v>1000</v>
      </c>
      <c r="H453">
        <f>IF(Table2022232425262728[[#This Row],[NetSales]] &gt; Table2022232425262728[[#This Row],[Sales Requirement]],1,0)</f>
        <v>1</v>
      </c>
      <c r="I453" t="e">
        <f>_xlfn.IFNA(VLOOKUP(Table2022232425262728[[#This Row],[Location]],[1]!Table3[[Location]:[Conversion]],3,FALSE),0)</f>
        <v>#REF!</v>
      </c>
    </row>
    <row r="454" spans="1:9" hidden="1" x14ac:dyDescent="0.2">
      <c r="A454" t="s">
        <v>9</v>
      </c>
      <c r="B454">
        <v>21295</v>
      </c>
      <c r="C454" t="s">
        <v>867</v>
      </c>
      <c r="D454" t="s">
        <v>868</v>
      </c>
      <c r="E454" s="1">
        <v>44651.375</v>
      </c>
      <c r="F454">
        <v>1574.61</v>
      </c>
      <c r="G454">
        <f>IF(Table2022232425262728[[#This Row],[FeeStartDate]] &gt; 44136, (250 * 4), (50 * 4))</f>
        <v>1000</v>
      </c>
      <c r="H454">
        <f>IF(Table2022232425262728[[#This Row],[NetSales]] &gt; Table2022232425262728[[#This Row],[Sales Requirement]],1,0)</f>
        <v>1</v>
      </c>
      <c r="I454" t="e">
        <f>_xlfn.IFNA(VLOOKUP(Table2022232425262728[[#This Row],[Location]],[1]!Table3[[Location]:[Conversion]],3,FALSE),0)</f>
        <v>#REF!</v>
      </c>
    </row>
    <row r="455" spans="1:9" hidden="1" x14ac:dyDescent="0.2">
      <c r="A455" t="s">
        <v>9</v>
      </c>
      <c r="B455">
        <v>19051</v>
      </c>
      <c r="C455" t="s">
        <v>869</v>
      </c>
      <c r="D455" t="s">
        <v>870</v>
      </c>
      <c r="E455" s="1">
        <v>44269.541666666664</v>
      </c>
      <c r="F455">
        <v>3495.91</v>
      </c>
      <c r="G455">
        <f>IF(Table2022232425262728[[#This Row],[FeeStartDate]] &gt; 44136, (250 * 4), (50 * 4))</f>
        <v>1000</v>
      </c>
      <c r="H455">
        <f>IF(Table2022232425262728[[#This Row],[NetSales]] &gt; Table2022232425262728[[#This Row],[Sales Requirement]],1,0)</f>
        <v>1</v>
      </c>
      <c r="I455" t="e">
        <f>_xlfn.IFNA(VLOOKUP(Table2022232425262728[[#This Row],[Location]],[1]!Table3[[Location]:[Conversion]],3,FALSE),0)</f>
        <v>#REF!</v>
      </c>
    </row>
    <row r="456" spans="1:9" hidden="1" x14ac:dyDescent="0.2">
      <c r="A456" t="s">
        <v>9</v>
      </c>
      <c r="B456">
        <v>19431</v>
      </c>
      <c r="C456" t="s">
        <v>871</v>
      </c>
      <c r="D456" t="s">
        <v>872</v>
      </c>
      <c r="E456" s="1">
        <v>44340.791666666664</v>
      </c>
      <c r="F456">
        <v>7915.5</v>
      </c>
      <c r="G456">
        <f>IF(Table2022232425262728[[#This Row],[FeeStartDate]] &gt; 44136, (250 * 4), (50 * 4))</f>
        <v>1000</v>
      </c>
      <c r="H456">
        <f>IF(Table2022232425262728[[#This Row],[NetSales]] &gt; Table2022232425262728[[#This Row],[Sales Requirement]],1,0)</f>
        <v>1</v>
      </c>
      <c r="I456" t="e">
        <f>_xlfn.IFNA(VLOOKUP(Table2022232425262728[[#This Row],[Location]],[1]!Table3[[Location]:[Conversion]],3,FALSE),0)</f>
        <v>#REF!</v>
      </c>
    </row>
    <row r="457" spans="1:9" hidden="1" x14ac:dyDescent="0.2">
      <c r="A457" t="s">
        <v>9</v>
      </c>
      <c r="B457">
        <v>19469</v>
      </c>
      <c r="C457" t="s">
        <v>873</v>
      </c>
      <c r="D457" t="s">
        <v>874</v>
      </c>
      <c r="E457" s="1">
        <v>44349.375</v>
      </c>
      <c r="F457">
        <v>437.03</v>
      </c>
      <c r="G457">
        <f>IF(Table2022232425262728[[#This Row],[FeeStartDate]] &gt; 44136, (250 * 4), (50 * 4))</f>
        <v>1000</v>
      </c>
      <c r="H457">
        <f>IF(Table2022232425262728[[#This Row],[NetSales]] &gt; Table2022232425262728[[#This Row],[Sales Requirement]],1,0)</f>
        <v>0</v>
      </c>
      <c r="I457" t="e">
        <f>_xlfn.IFNA(VLOOKUP(Table2022232425262728[[#This Row],[Location]],[1]!Table3[[Location]:[Conversion]],3,FALSE),0)</f>
        <v>#REF!</v>
      </c>
    </row>
    <row r="458" spans="1:9" hidden="1" x14ac:dyDescent="0.2">
      <c r="A458" t="s">
        <v>9</v>
      </c>
      <c r="B458">
        <v>18944</v>
      </c>
      <c r="C458" t="s">
        <v>875</v>
      </c>
      <c r="D458" t="s">
        <v>876</v>
      </c>
      <c r="E458" s="1">
        <v>44249.583333333336</v>
      </c>
      <c r="F458">
        <v>262.44</v>
      </c>
      <c r="G458">
        <f>IF(Table2022232425262728[[#This Row],[FeeStartDate]] &gt; 44136, (250 * 4), (50 * 4))</f>
        <v>1000</v>
      </c>
      <c r="H458">
        <f>IF(Table2022232425262728[[#This Row],[NetSales]] &gt; Table2022232425262728[[#This Row],[Sales Requirement]],1,0)</f>
        <v>0</v>
      </c>
      <c r="I458" t="e">
        <f>_xlfn.IFNA(VLOOKUP(Table2022232425262728[[#This Row],[Location]],[1]!Table3[[Location]:[Conversion]],3,FALSE),0)</f>
        <v>#REF!</v>
      </c>
    </row>
    <row r="459" spans="1:9" hidden="1" x14ac:dyDescent="0.2">
      <c r="A459" t="s">
        <v>9</v>
      </c>
      <c r="B459">
        <v>21199</v>
      </c>
      <c r="C459" t="s">
        <v>877</v>
      </c>
      <c r="D459" t="s">
        <v>878</v>
      </c>
      <c r="E459" s="1">
        <v>44634.5</v>
      </c>
      <c r="F459">
        <v>1331.5</v>
      </c>
      <c r="G459">
        <f>IF(Table2022232425262728[[#This Row],[FeeStartDate]] &gt; 44136, (250 * 4), (50 * 4))</f>
        <v>1000</v>
      </c>
      <c r="H459">
        <f>IF(Table2022232425262728[[#This Row],[NetSales]] &gt; Table2022232425262728[[#This Row],[Sales Requirement]],1,0)</f>
        <v>1</v>
      </c>
      <c r="I459" t="e">
        <f>_xlfn.IFNA(VLOOKUP(Table2022232425262728[[#This Row],[Location]],[1]!Table3[[Location]:[Conversion]],3,FALSE),0)</f>
        <v>#REF!</v>
      </c>
    </row>
    <row r="460" spans="1:9" hidden="1" x14ac:dyDescent="0.2">
      <c r="A460" t="s">
        <v>9</v>
      </c>
      <c r="B460">
        <v>19995</v>
      </c>
      <c r="C460" t="s">
        <v>879</v>
      </c>
      <c r="D460" t="s">
        <v>880</v>
      </c>
      <c r="E460" s="1">
        <v>44427.375</v>
      </c>
      <c r="F460">
        <v>1382.12</v>
      </c>
      <c r="G460">
        <f>IF(Table2022232425262728[[#This Row],[FeeStartDate]] &gt; 44136, (250 * 4), (50 * 4))</f>
        <v>1000</v>
      </c>
      <c r="H460">
        <f>IF(Table2022232425262728[[#This Row],[NetSales]] &gt; Table2022232425262728[[#This Row],[Sales Requirement]],1,0)</f>
        <v>1</v>
      </c>
      <c r="I460" t="e">
        <f>_xlfn.IFNA(VLOOKUP(Table2022232425262728[[#This Row],[Location]],[1]!Table3[[Location]:[Conversion]],3,FALSE),0)</f>
        <v>#REF!</v>
      </c>
    </row>
    <row r="461" spans="1:9" hidden="1" x14ac:dyDescent="0.2">
      <c r="A461" t="s">
        <v>9</v>
      </c>
      <c r="B461">
        <v>18657</v>
      </c>
      <c r="C461" t="s">
        <v>881</v>
      </c>
      <c r="D461" t="s">
        <v>882</v>
      </c>
      <c r="E461" s="1">
        <v>44183.916666666664</v>
      </c>
      <c r="F461">
        <v>498.6</v>
      </c>
      <c r="G461">
        <f>IF(Table2022232425262728[[#This Row],[FeeStartDate]] &gt; 44136, (250 * 4), (50 * 4))</f>
        <v>1000</v>
      </c>
      <c r="H461">
        <f>IF(Table2022232425262728[[#This Row],[NetSales]] &gt; Table2022232425262728[[#This Row],[Sales Requirement]],1,0)</f>
        <v>0</v>
      </c>
      <c r="I461" t="e">
        <f>_xlfn.IFNA(VLOOKUP(Table2022232425262728[[#This Row],[Location]],[1]!Table3[[Location]:[Conversion]],3,FALSE),0)</f>
        <v>#REF!</v>
      </c>
    </row>
    <row r="462" spans="1:9" hidden="1" x14ac:dyDescent="0.2">
      <c r="A462" t="s">
        <v>9</v>
      </c>
      <c r="B462">
        <v>18656</v>
      </c>
      <c r="C462" t="s">
        <v>883</v>
      </c>
      <c r="D462" t="s">
        <v>884</v>
      </c>
      <c r="E462" s="1">
        <v>44183.583333333336</v>
      </c>
      <c r="F462">
        <v>1455.32</v>
      </c>
      <c r="G462">
        <f>IF(Table2022232425262728[[#This Row],[FeeStartDate]] &gt; 44136, (250 * 4), (50 * 4))</f>
        <v>1000</v>
      </c>
      <c r="H462">
        <f>IF(Table2022232425262728[[#This Row],[NetSales]] &gt; Table2022232425262728[[#This Row],[Sales Requirement]],1,0)</f>
        <v>1</v>
      </c>
      <c r="I462" t="e">
        <f>_xlfn.IFNA(VLOOKUP(Table2022232425262728[[#This Row],[Location]],[1]!Table3[[Location]:[Conversion]],3,FALSE),0)</f>
        <v>#REF!</v>
      </c>
    </row>
    <row r="463" spans="1:9" hidden="1" x14ac:dyDescent="0.2">
      <c r="A463" t="s">
        <v>9</v>
      </c>
      <c r="B463">
        <v>18654</v>
      </c>
      <c r="C463" t="s">
        <v>885</v>
      </c>
      <c r="D463" t="s">
        <v>886</v>
      </c>
      <c r="E463" s="1">
        <v>44184.25</v>
      </c>
      <c r="F463">
        <v>1909.33</v>
      </c>
      <c r="G463">
        <f>IF(Table2022232425262728[[#This Row],[FeeStartDate]] &gt; 44136, (250 * 4), (50 * 4))</f>
        <v>1000</v>
      </c>
      <c r="H463">
        <f>IF(Table2022232425262728[[#This Row],[NetSales]] &gt; Table2022232425262728[[#This Row],[Sales Requirement]],1,0)</f>
        <v>1</v>
      </c>
      <c r="I463" t="e">
        <f>_xlfn.IFNA(VLOOKUP(Table2022232425262728[[#This Row],[Location]],[1]!Table3[[Location]:[Conversion]],3,FALSE),0)</f>
        <v>#REF!</v>
      </c>
    </row>
    <row r="464" spans="1:9" hidden="1" x14ac:dyDescent="0.2">
      <c r="A464" t="s">
        <v>9</v>
      </c>
      <c r="B464">
        <v>18441</v>
      </c>
      <c r="C464" t="s">
        <v>887</v>
      </c>
      <c r="D464" t="s">
        <v>888</v>
      </c>
      <c r="E464" s="1">
        <v>44140</v>
      </c>
      <c r="F464">
        <v>1190.02</v>
      </c>
      <c r="G464">
        <f>IF(Table2022232425262728[[#This Row],[FeeStartDate]] &gt; 44136, (250 * 4), (50 * 4))</f>
        <v>1000</v>
      </c>
      <c r="H464">
        <f>IF(Table2022232425262728[[#This Row],[NetSales]] &gt; Table2022232425262728[[#This Row],[Sales Requirement]],1,0)</f>
        <v>1</v>
      </c>
      <c r="I464" t="e">
        <f>_xlfn.IFNA(VLOOKUP(Table2022232425262728[[#This Row],[Location]],[1]!Table3[[Location]:[Conversion]],3,FALSE),0)</f>
        <v>#REF!</v>
      </c>
    </row>
    <row r="465" spans="1:9" hidden="1" x14ac:dyDescent="0.2">
      <c r="A465" t="s">
        <v>9</v>
      </c>
      <c r="B465">
        <v>18186</v>
      </c>
      <c r="C465" t="s">
        <v>889</v>
      </c>
      <c r="D465" t="s">
        <v>890</v>
      </c>
      <c r="E465" s="1">
        <v>44117.083333333336</v>
      </c>
      <c r="F465">
        <v>7287.98</v>
      </c>
      <c r="G465">
        <f>IF(Table2022232425262728[[#This Row],[FeeStartDate]] &gt; 44136, (250 * 4), (50 * 4))</f>
        <v>200</v>
      </c>
      <c r="H465">
        <f>IF(Table2022232425262728[[#This Row],[NetSales]] &gt; Table2022232425262728[[#This Row],[Sales Requirement]],1,0)</f>
        <v>1</v>
      </c>
      <c r="I465" t="e">
        <f>_xlfn.IFNA(VLOOKUP(Table2022232425262728[[#This Row],[Location]],[1]!Table3[[Location]:[Conversion]],3,FALSE),0)</f>
        <v>#REF!</v>
      </c>
    </row>
    <row r="466" spans="1:9" hidden="1" x14ac:dyDescent="0.2">
      <c r="A466" t="s">
        <v>9</v>
      </c>
      <c r="B466">
        <v>18186</v>
      </c>
      <c r="C466" t="s">
        <v>889</v>
      </c>
      <c r="D466" t="s">
        <v>891</v>
      </c>
      <c r="E466" s="1">
        <v>44117.083333333336</v>
      </c>
      <c r="F466">
        <v>4586.42</v>
      </c>
      <c r="G466">
        <f>IF(Table2022232425262728[[#This Row],[FeeStartDate]] &gt; 44136, (250 * 4), (50 * 4))</f>
        <v>200</v>
      </c>
      <c r="H466">
        <f>IF(Table2022232425262728[[#This Row],[NetSales]] &gt; Table2022232425262728[[#This Row],[Sales Requirement]],1,0)</f>
        <v>1</v>
      </c>
      <c r="I466" t="e">
        <f>_xlfn.IFNA(VLOOKUP(Table2022232425262728[[#This Row],[Location]],[1]!Table3[[Location]:[Conversion]],3,FALSE),0)</f>
        <v>#REF!</v>
      </c>
    </row>
    <row r="467" spans="1:9" hidden="1" x14ac:dyDescent="0.2">
      <c r="A467" t="s">
        <v>9</v>
      </c>
      <c r="B467">
        <v>17455</v>
      </c>
      <c r="C467" t="s">
        <v>892</v>
      </c>
      <c r="D467" t="s">
        <v>893</v>
      </c>
      <c r="E467" s="1">
        <v>44020.25</v>
      </c>
      <c r="F467">
        <v>6980.5</v>
      </c>
      <c r="G467">
        <f>IF(Table2022232425262728[[#This Row],[FeeStartDate]] &gt; 44136, (250 * 4), (50 * 4))</f>
        <v>200</v>
      </c>
      <c r="H467">
        <f>IF(Table2022232425262728[[#This Row],[NetSales]] &gt; Table2022232425262728[[#This Row],[Sales Requirement]],1,0)</f>
        <v>1</v>
      </c>
      <c r="I467" t="e">
        <f>_xlfn.IFNA(VLOOKUP(Table2022232425262728[[#This Row],[Location]],[1]!Table3[[Location]:[Conversion]],3,FALSE),0)</f>
        <v>#REF!</v>
      </c>
    </row>
    <row r="468" spans="1:9" hidden="1" x14ac:dyDescent="0.2">
      <c r="A468" t="s">
        <v>9</v>
      </c>
      <c r="B468">
        <v>17455</v>
      </c>
      <c r="C468" t="s">
        <v>892</v>
      </c>
      <c r="D468" t="s">
        <v>894</v>
      </c>
      <c r="E468" s="1">
        <v>44020.25</v>
      </c>
      <c r="F468">
        <v>6963.45</v>
      </c>
      <c r="G468">
        <f>IF(Table2022232425262728[[#This Row],[FeeStartDate]] &gt; 44136, (250 * 4), (50 * 4))</f>
        <v>200</v>
      </c>
      <c r="H468">
        <f>IF(Table2022232425262728[[#This Row],[NetSales]] &gt; Table2022232425262728[[#This Row],[Sales Requirement]],1,0)</f>
        <v>1</v>
      </c>
      <c r="I468" t="e">
        <f>_xlfn.IFNA(VLOOKUP(Table2022232425262728[[#This Row],[Location]],[1]!Table3[[Location]:[Conversion]],3,FALSE),0)</f>
        <v>#REF!</v>
      </c>
    </row>
    <row r="469" spans="1:9" hidden="1" x14ac:dyDescent="0.2">
      <c r="A469" t="s">
        <v>9</v>
      </c>
      <c r="B469">
        <v>17455</v>
      </c>
      <c r="C469" t="s">
        <v>892</v>
      </c>
      <c r="D469" t="s">
        <v>895</v>
      </c>
      <c r="E469" s="1">
        <v>44020.25</v>
      </c>
      <c r="F469">
        <v>5840.69</v>
      </c>
      <c r="G469">
        <f>IF(Table2022232425262728[[#This Row],[FeeStartDate]] &gt; 44136, (250 * 4), (50 * 4))</f>
        <v>200</v>
      </c>
      <c r="H469">
        <f>IF(Table2022232425262728[[#This Row],[NetSales]] &gt; Table2022232425262728[[#This Row],[Sales Requirement]],1,0)</f>
        <v>1</v>
      </c>
      <c r="I469" t="e">
        <f>_xlfn.IFNA(VLOOKUP(Table2022232425262728[[#This Row],[Location]],[1]!Table3[[Location]:[Conversion]],3,FALSE),0)</f>
        <v>#REF!</v>
      </c>
    </row>
    <row r="470" spans="1:9" hidden="1" x14ac:dyDescent="0.2">
      <c r="A470" t="s">
        <v>9</v>
      </c>
      <c r="B470">
        <v>18916</v>
      </c>
      <c r="C470" t="s">
        <v>896</v>
      </c>
      <c r="D470" t="s">
        <v>897</v>
      </c>
      <c r="E470" s="1">
        <v>44245.25</v>
      </c>
      <c r="F470">
        <v>3141.9</v>
      </c>
      <c r="G470">
        <f>IF(Table2022232425262728[[#This Row],[FeeStartDate]] &gt; 44136, (250 * 4), (50 * 4))</f>
        <v>1000</v>
      </c>
      <c r="H470">
        <f>IF(Table2022232425262728[[#This Row],[NetSales]] &gt; Table2022232425262728[[#This Row],[Sales Requirement]],1,0)</f>
        <v>1</v>
      </c>
      <c r="I470" t="e">
        <f>_xlfn.IFNA(VLOOKUP(Table2022232425262728[[#This Row],[Location]],[1]!Table3[[Location]:[Conversion]],3,FALSE),0)</f>
        <v>#REF!</v>
      </c>
    </row>
    <row r="471" spans="1:9" hidden="1" x14ac:dyDescent="0.2">
      <c r="A471" t="s">
        <v>9</v>
      </c>
      <c r="B471">
        <v>17145</v>
      </c>
      <c r="C471" t="s">
        <v>898</v>
      </c>
      <c r="D471" t="s">
        <v>899</v>
      </c>
      <c r="E471" s="1">
        <v>43983.083333333336</v>
      </c>
      <c r="F471">
        <v>4230.13</v>
      </c>
      <c r="G471">
        <f>IF(Table2022232425262728[[#This Row],[FeeStartDate]] &gt; 44136, (250 * 4), (50 * 4))</f>
        <v>200</v>
      </c>
      <c r="H471">
        <f>IF(Table2022232425262728[[#This Row],[NetSales]] &gt; Table2022232425262728[[#This Row],[Sales Requirement]],1,0)</f>
        <v>1</v>
      </c>
      <c r="I471" t="e">
        <f>_xlfn.IFNA(VLOOKUP(Table2022232425262728[[#This Row],[Location]],[1]!Table3[[Location]:[Conversion]],3,FALSE),0)</f>
        <v>#REF!</v>
      </c>
    </row>
    <row r="472" spans="1:9" hidden="1" x14ac:dyDescent="0.2">
      <c r="A472" t="s">
        <v>9</v>
      </c>
      <c r="B472">
        <v>19748</v>
      </c>
      <c r="C472" t="s">
        <v>900</v>
      </c>
      <c r="D472" t="s">
        <v>901</v>
      </c>
      <c r="E472" s="1">
        <v>44386.5</v>
      </c>
      <c r="F472">
        <v>1419.42</v>
      </c>
      <c r="G472">
        <f>IF(Table2022232425262728[[#This Row],[FeeStartDate]] &gt; 44136, (250 * 4), (50 * 4))</f>
        <v>1000</v>
      </c>
      <c r="H472">
        <f>IF(Table2022232425262728[[#This Row],[NetSales]] &gt; Table2022232425262728[[#This Row],[Sales Requirement]],1,0)</f>
        <v>1</v>
      </c>
      <c r="I472" t="e">
        <f>_xlfn.IFNA(VLOOKUP(Table2022232425262728[[#This Row],[Location]],[1]!Table3[[Location]:[Conversion]],3,FALSE),0)</f>
        <v>#REF!</v>
      </c>
    </row>
    <row r="473" spans="1:9" hidden="1" x14ac:dyDescent="0.2">
      <c r="A473" t="s">
        <v>9</v>
      </c>
      <c r="B473">
        <v>17169</v>
      </c>
      <c r="C473" t="s">
        <v>902</v>
      </c>
      <c r="D473" t="s">
        <v>903</v>
      </c>
      <c r="E473" s="1">
        <v>43985.5</v>
      </c>
      <c r="F473">
        <v>4144.58</v>
      </c>
      <c r="G473">
        <f>IF(Table2022232425262728[[#This Row],[FeeStartDate]] &gt; 44136, (250 * 4), (50 * 4))</f>
        <v>200</v>
      </c>
      <c r="H473">
        <f>IF(Table2022232425262728[[#This Row],[NetSales]] &gt; Table2022232425262728[[#This Row],[Sales Requirement]],1,0)</f>
        <v>1</v>
      </c>
      <c r="I473" t="e">
        <f>_xlfn.IFNA(VLOOKUP(Table2022232425262728[[#This Row],[Location]],[1]!Table3[[Location]:[Conversion]],3,FALSE),0)</f>
        <v>#REF!</v>
      </c>
    </row>
    <row r="474" spans="1:9" hidden="1" x14ac:dyDescent="0.2">
      <c r="A474" t="s">
        <v>9</v>
      </c>
      <c r="B474">
        <v>18208</v>
      </c>
      <c r="C474" t="s">
        <v>904</v>
      </c>
      <c r="D474" t="s">
        <v>905</v>
      </c>
      <c r="E474" s="1">
        <v>44116.791666666664</v>
      </c>
      <c r="F474">
        <v>3832.47</v>
      </c>
      <c r="G474">
        <f>IF(Table2022232425262728[[#This Row],[FeeStartDate]] &gt; 44136, (250 * 4), (50 * 4))</f>
        <v>200</v>
      </c>
      <c r="H474">
        <f>IF(Table2022232425262728[[#This Row],[NetSales]] &gt; Table2022232425262728[[#This Row],[Sales Requirement]],1,0)</f>
        <v>1</v>
      </c>
      <c r="I474" t="e">
        <f>_xlfn.IFNA(VLOOKUP(Table2022232425262728[[#This Row],[Location]],[1]!Table3[[Location]:[Conversion]],3,FALSE),0)</f>
        <v>#REF!</v>
      </c>
    </row>
    <row r="475" spans="1:9" hidden="1" x14ac:dyDescent="0.2">
      <c r="A475" t="s">
        <v>9</v>
      </c>
      <c r="B475">
        <v>22038</v>
      </c>
      <c r="C475" t="s">
        <v>906</v>
      </c>
      <c r="D475" t="s">
        <v>907</v>
      </c>
      <c r="E475" s="1">
        <v>44747.791666666664</v>
      </c>
      <c r="F475">
        <v>6370.32</v>
      </c>
      <c r="G475">
        <f>IF(Table2022232425262728[[#This Row],[FeeStartDate]] &gt; 44136, (250 * 4), (50 * 4))</f>
        <v>1000</v>
      </c>
      <c r="H475">
        <f>IF(Table2022232425262728[[#This Row],[NetSales]] &gt; Table2022232425262728[[#This Row],[Sales Requirement]],1,0)</f>
        <v>1</v>
      </c>
      <c r="I475" t="e">
        <f>_xlfn.IFNA(VLOOKUP(Table2022232425262728[[#This Row],[Location]],[1]!Table3[[Location]:[Conversion]],3,FALSE),0)</f>
        <v>#REF!</v>
      </c>
    </row>
    <row r="476" spans="1:9" hidden="1" x14ac:dyDescent="0.2">
      <c r="A476" t="s">
        <v>9</v>
      </c>
      <c r="B476">
        <v>17124</v>
      </c>
      <c r="C476" t="s">
        <v>908</v>
      </c>
      <c r="D476" t="s">
        <v>909</v>
      </c>
      <c r="E476" s="1">
        <v>43977.875</v>
      </c>
      <c r="F476">
        <v>3939.78</v>
      </c>
      <c r="G476">
        <f>IF(Table2022232425262728[[#This Row],[FeeStartDate]] &gt; 44136, (250 * 4), (50 * 4))</f>
        <v>200</v>
      </c>
      <c r="H476">
        <f>IF(Table2022232425262728[[#This Row],[NetSales]] &gt; Table2022232425262728[[#This Row],[Sales Requirement]],1,0)</f>
        <v>1</v>
      </c>
      <c r="I476" t="e">
        <f>_xlfn.IFNA(VLOOKUP(Table2022232425262728[[#This Row],[Location]],[1]!Table3[[Location]:[Conversion]],3,FALSE),0)</f>
        <v>#REF!</v>
      </c>
    </row>
    <row r="477" spans="1:9" hidden="1" x14ac:dyDescent="0.2">
      <c r="A477" t="s">
        <v>9</v>
      </c>
      <c r="B477">
        <v>18521</v>
      </c>
      <c r="C477" t="s">
        <v>910</v>
      </c>
      <c r="D477" t="s">
        <v>911</v>
      </c>
      <c r="E477" s="1">
        <v>44168.916666666664</v>
      </c>
      <c r="F477">
        <v>2110.0700000000002</v>
      </c>
      <c r="G477">
        <f>IF(Table2022232425262728[[#This Row],[FeeStartDate]] &gt; 44136, (250 * 4), (50 * 4))</f>
        <v>1000</v>
      </c>
      <c r="H477">
        <f>IF(Table2022232425262728[[#This Row],[NetSales]] &gt; Table2022232425262728[[#This Row],[Sales Requirement]],1,0)</f>
        <v>1</v>
      </c>
      <c r="I477" t="e">
        <f>_xlfn.IFNA(VLOOKUP(Table2022232425262728[[#This Row],[Location]],[1]!Table3[[Location]:[Conversion]],3,FALSE),0)</f>
        <v>#REF!</v>
      </c>
    </row>
    <row r="478" spans="1:9" hidden="1" x14ac:dyDescent="0.2">
      <c r="A478" t="s">
        <v>9</v>
      </c>
      <c r="B478">
        <v>17183</v>
      </c>
      <c r="C478" t="s">
        <v>912</v>
      </c>
      <c r="D478" t="s">
        <v>913</v>
      </c>
      <c r="E478" s="1">
        <v>43986.791666666664</v>
      </c>
      <c r="F478">
        <v>3185.01</v>
      </c>
      <c r="G478">
        <f>IF(Table2022232425262728[[#This Row],[FeeStartDate]] &gt; 44136, (250 * 4), (50 * 4))</f>
        <v>200</v>
      </c>
      <c r="H478">
        <f>IF(Table2022232425262728[[#This Row],[NetSales]] &gt; Table2022232425262728[[#This Row],[Sales Requirement]],1,0)</f>
        <v>1</v>
      </c>
      <c r="I478" t="e">
        <f>_xlfn.IFNA(VLOOKUP(Table2022232425262728[[#This Row],[Location]],[1]!Table3[[Location]:[Conversion]],3,FALSE),0)</f>
        <v>#REF!</v>
      </c>
    </row>
    <row r="479" spans="1:9" hidden="1" x14ac:dyDescent="0.2">
      <c r="A479" t="s">
        <v>9</v>
      </c>
      <c r="B479">
        <v>17318</v>
      </c>
      <c r="C479" t="s">
        <v>914</v>
      </c>
      <c r="D479" t="s">
        <v>915</v>
      </c>
      <c r="E479" s="1">
        <v>43999.083333333336</v>
      </c>
      <c r="F479">
        <v>1741.16</v>
      </c>
      <c r="G479">
        <f>IF(Table2022232425262728[[#This Row],[FeeStartDate]] &gt; 44136, (250 * 4), (50 * 4))</f>
        <v>200</v>
      </c>
      <c r="H479">
        <f>IF(Table2022232425262728[[#This Row],[NetSales]] &gt; Table2022232425262728[[#This Row],[Sales Requirement]],1,0)</f>
        <v>1</v>
      </c>
      <c r="I479" t="e">
        <f>_xlfn.IFNA(VLOOKUP(Table2022232425262728[[#This Row],[Location]],[1]!Table3[[Location]:[Conversion]],3,FALSE),0)</f>
        <v>#REF!</v>
      </c>
    </row>
    <row r="480" spans="1:9" hidden="1" x14ac:dyDescent="0.2">
      <c r="A480" t="s">
        <v>9</v>
      </c>
      <c r="B480">
        <v>17156</v>
      </c>
      <c r="C480" t="s">
        <v>916</v>
      </c>
      <c r="D480" t="s">
        <v>917</v>
      </c>
      <c r="E480" s="1">
        <v>43984.083333333336</v>
      </c>
      <c r="F480">
        <v>1611.5</v>
      </c>
      <c r="G480">
        <f>IF(Table2022232425262728[[#This Row],[FeeStartDate]] &gt; 44136, (250 * 4), (50 * 4))</f>
        <v>200</v>
      </c>
      <c r="H480">
        <f>IF(Table2022232425262728[[#This Row],[NetSales]] &gt; Table2022232425262728[[#This Row],[Sales Requirement]],1,0)</f>
        <v>1</v>
      </c>
      <c r="I480" t="e">
        <f>_xlfn.IFNA(VLOOKUP(Table2022232425262728[[#This Row],[Location]],[1]!Table3[[Location]:[Conversion]],3,FALSE),0)</f>
        <v>#REF!</v>
      </c>
    </row>
    <row r="481" spans="1:9" hidden="1" x14ac:dyDescent="0.2">
      <c r="A481" t="s">
        <v>9</v>
      </c>
      <c r="B481">
        <v>17157</v>
      </c>
      <c r="C481" t="s">
        <v>918</v>
      </c>
      <c r="D481" t="s">
        <v>919</v>
      </c>
      <c r="E481" s="1">
        <v>43985.25</v>
      </c>
      <c r="F481">
        <v>1656.63</v>
      </c>
      <c r="G481">
        <f>IF(Table2022232425262728[[#This Row],[FeeStartDate]] &gt; 44136, (250 * 4), (50 * 4))</f>
        <v>200</v>
      </c>
      <c r="H481">
        <f>IF(Table2022232425262728[[#This Row],[NetSales]] &gt; Table2022232425262728[[#This Row],[Sales Requirement]],1,0)</f>
        <v>1</v>
      </c>
      <c r="I481" t="e">
        <f>_xlfn.IFNA(VLOOKUP(Table2022232425262728[[#This Row],[Location]],[1]!Table3[[Location]:[Conversion]],3,FALSE),0)</f>
        <v>#REF!</v>
      </c>
    </row>
    <row r="482" spans="1:9" hidden="1" x14ac:dyDescent="0.2">
      <c r="A482" t="s">
        <v>9</v>
      </c>
      <c r="B482">
        <v>17348</v>
      </c>
      <c r="C482" t="s">
        <v>920</v>
      </c>
      <c r="D482" t="s">
        <v>921</v>
      </c>
      <c r="E482" s="1">
        <v>44003.791666666664</v>
      </c>
      <c r="F482">
        <v>1648.72</v>
      </c>
      <c r="G482">
        <f>IF(Table2022232425262728[[#This Row],[FeeStartDate]] &gt; 44136, (250 * 4), (50 * 4))</f>
        <v>200</v>
      </c>
      <c r="H482">
        <f>IF(Table2022232425262728[[#This Row],[NetSales]] &gt; Table2022232425262728[[#This Row],[Sales Requirement]],1,0)</f>
        <v>1</v>
      </c>
      <c r="I482" t="e">
        <f>_xlfn.IFNA(VLOOKUP(Table2022232425262728[[#This Row],[Location]],[1]!Table3[[Location]:[Conversion]],3,FALSE),0)</f>
        <v>#REF!</v>
      </c>
    </row>
    <row r="483" spans="1:9" hidden="1" x14ac:dyDescent="0.2">
      <c r="A483" t="s">
        <v>9</v>
      </c>
      <c r="B483">
        <v>17680</v>
      </c>
      <c r="C483" t="s">
        <v>922</v>
      </c>
      <c r="D483" t="s">
        <v>923</v>
      </c>
      <c r="E483" s="1">
        <v>44046.5</v>
      </c>
      <c r="F483">
        <v>3174.03</v>
      </c>
      <c r="G483">
        <f>IF(Table2022232425262728[[#This Row],[FeeStartDate]] &gt; 44136, (250 * 4), (50 * 4))</f>
        <v>200</v>
      </c>
      <c r="H483">
        <f>IF(Table2022232425262728[[#This Row],[NetSales]] &gt; Table2022232425262728[[#This Row],[Sales Requirement]],1,0)</f>
        <v>1</v>
      </c>
      <c r="I483" t="e">
        <f>_xlfn.IFNA(VLOOKUP(Table2022232425262728[[#This Row],[Location]],[1]!Table3[[Location]:[Conversion]],3,FALSE),0)</f>
        <v>#REF!</v>
      </c>
    </row>
    <row r="484" spans="1:9" hidden="1" x14ac:dyDescent="0.2">
      <c r="A484" t="s">
        <v>9</v>
      </c>
      <c r="B484">
        <v>19898</v>
      </c>
      <c r="C484" t="s">
        <v>924</v>
      </c>
      <c r="D484" t="s">
        <v>925</v>
      </c>
      <c r="E484" s="1">
        <v>44412.666666666664</v>
      </c>
      <c r="F484">
        <v>3961.29</v>
      </c>
      <c r="G484">
        <f>IF(Table2022232425262728[[#This Row],[FeeStartDate]] &gt; 44136, (250 * 4), (50 * 4))</f>
        <v>1000</v>
      </c>
      <c r="H484">
        <f>IF(Table2022232425262728[[#This Row],[NetSales]] &gt; Table2022232425262728[[#This Row],[Sales Requirement]],1,0)</f>
        <v>1</v>
      </c>
      <c r="I484" t="e">
        <f>_xlfn.IFNA(VLOOKUP(Table2022232425262728[[#This Row],[Location]],[1]!Table3[[Location]:[Conversion]],3,FALSE),0)</f>
        <v>#REF!</v>
      </c>
    </row>
    <row r="485" spans="1:9" hidden="1" x14ac:dyDescent="0.2">
      <c r="A485" t="s">
        <v>9</v>
      </c>
      <c r="B485">
        <v>17142</v>
      </c>
      <c r="C485" t="s">
        <v>926</v>
      </c>
      <c r="D485" t="s">
        <v>927</v>
      </c>
      <c r="E485" s="1">
        <v>43983.375</v>
      </c>
      <c r="F485">
        <v>22422.18</v>
      </c>
      <c r="G485">
        <f>IF(Table2022232425262728[[#This Row],[FeeStartDate]] &gt; 44136, (250 * 4), (50 * 4))</f>
        <v>200</v>
      </c>
      <c r="H485">
        <f>IF(Table2022232425262728[[#This Row],[NetSales]] &gt; Table2022232425262728[[#This Row],[Sales Requirement]],1,0)</f>
        <v>1</v>
      </c>
      <c r="I485" t="e">
        <f>_xlfn.IFNA(VLOOKUP(Table2022232425262728[[#This Row],[Location]],[1]!Table3[[Location]:[Conversion]],3,FALSE),0)</f>
        <v>#REF!</v>
      </c>
    </row>
    <row r="486" spans="1:9" hidden="1" x14ac:dyDescent="0.2">
      <c r="A486" t="s">
        <v>9</v>
      </c>
      <c r="B486">
        <v>19446</v>
      </c>
      <c r="C486" t="s">
        <v>928</v>
      </c>
      <c r="D486" t="s">
        <v>929</v>
      </c>
      <c r="E486" s="1">
        <v>44342.791666666664</v>
      </c>
      <c r="F486">
        <v>696.1</v>
      </c>
      <c r="G486">
        <f>IF(Table2022232425262728[[#This Row],[FeeStartDate]] &gt; 44136, (250 * 4), (50 * 4))</f>
        <v>1000</v>
      </c>
      <c r="H486">
        <f>IF(Table2022232425262728[[#This Row],[NetSales]] &gt; Table2022232425262728[[#This Row],[Sales Requirement]],1,0)</f>
        <v>0</v>
      </c>
      <c r="I486" t="e">
        <f>_xlfn.IFNA(VLOOKUP(Table2022232425262728[[#This Row],[Location]],[1]!Table3[[Location]:[Conversion]],3,FALSE),0)</f>
        <v>#REF!</v>
      </c>
    </row>
    <row r="487" spans="1:9" hidden="1" x14ac:dyDescent="0.2">
      <c r="A487" t="s">
        <v>9</v>
      </c>
      <c r="B487">
        <v>20956</v>
      </c>
      <c r="C487" t="s">
        <v>930</v>
      </c>
      <c r="D487" t="s">
        <v>931</v>
      </c>
      <c r="E487" s="1">
        <v>44593.583333333336</v>
      </c>
      <c r="F487">
        <v>1653.92</v>
      </c>
      <c r="G487">
        <f>IF(Table2022232425262728[[#This Row],[FeeStartDate]] &gt; 44136, (250 * 4), (50 * 4))</f>
        <v>1000</v>
      </c>
      <c r="H487">
        <f>IF(Table2022232425262728[[#This Row],[NetSales]] &gt; Table2022232425262728[[#This Row],[Sales Requirement]],1,0)</f>
        <v>1</v>
      </c>
      <c r="I487" t="e">
        <f>_xlfn.IFNA(VLOOKUP(Table2022232425262728[[#This Row],[Location]],[1]!Table3[[Location]:[Conversion]],3,FALSE),0)</f>
        <v>#REF!</v>
      </c>
    </row>
    <row r="488" spans="1:9" hidden="1" x14ac:dyDescent="0.2">
      <c r="A488" t="s">
        <v>9</v>
      </c>
      <c r="B488">
        <v>20243</v>
      </c>
      <c r="C488" t="s">
        <v>932</v>
      </c>
      <c r="D488" t="s">
        <v>933</v>
      </c>
      <c r="E488" s="1">
        <v>44468.083333333336</v>
      </c>
      <c r="F488">
        <v>961.84</v>
      </c>
      <c r="G488">
        <f>IF(Table2022232425262728[[#This Row],[FeeStartDate]] &gt; 44136, (250 * 4), (50 * 4))</f>
        <v>1000</v>
      </c>
      <c r="H488">
        <f>IF(Table2022232425262728[[#This Row],[NetSales]] &gt; Table2022232425262728[[#This Row],[Sales Requirement]],1,0)</f>
        <v>0</v>
      </c>
      <c r="I488" t="e">
        <f>_xlfn.IFNA(VLOOKUP(Table2022232425262728[[#This Row],[Location]],[1]!Table3[[Location]:[Conversion]],3,FALSE),0)</f>
        <v>#REF!</v>
      </c>
    </row>
    <row r="489" spans="1:9" hidden="1" x14ac:dyDescent="0.2">
      <c r="A489" t="s">
        <v>9</v>
      </c>
      <c r="B489">
        <v>17184</v>
      </c>
      <c r="C489" t="s">
        <v>934</v>
      </c>
      <c r="D489" t="s">
        <v>935</v>
      </c>
      <c r="E489" s="1">
        <v>43986.791666666664</v>
      </c>
      <c r="F489">
        <v>361.58</v>
      </c>
      <c r="G489">
        <f>IF(Table2022232425262728[[#This Row],[FeeStartDate]] &gt; 44136, (250 * 4), (50 * 4))</f>
        <v>200</v>
      </c>
      <c r="H489">
        <f>IF(Table2022232425262728[[#This Row],[NetSales]] &gt; Table2022232425262728[[#This Row],[Sales Requirement]],1,0)</f>
        <v>1</v>
      </c>
      <c r="I489" t="e">
        <f>_xlfn.IFNA(VLOOKUP(Table2022232425262728[[#This Row],[Location]],[1]!Table3[[Location]:[Conversion]],3,FALSE),0)</f>
        <v>#REF!</v>
      </c>
    </row>
    <row r="490" spans="1:9" hidden="1" x14ac:dyDescent="0.2">
      <c r="A490" t="s">
        <v>9</v>
      </c>
      <c r="B490">
        <v>17182</v>
      </c>
      <c r="C490" t="s">
        <v>936</v>
      </c>
      <c r="D490" t="s">
        <v>937</v>
      </c>
      <c r="E490" s="1">
        <v>43986.791666666664</v>
      </c>
      <c r="F490">
        <v>2728.41</v>
      </c>
      <c r="G490">
        <f>IF(Table2022232425262728[[#This Row],[FeeStartDate]] &gt; 44136, (250 * 4), (50 * 4))</f>
        <v>200</v>
      </c>
      <c r="H490">
        <f>IF(Table2022232425262728[[#This Row],[NetSales]] &gt; Table2022232425262728[[#This Row],[Sales Requirement]],1,0)</f>
        <v>1</v>
      </c>
      <c r="I490" t="e">
        <f>_xlfn.IFNA(VLOOKUP(Table2022232425262728[[#This Row],[Location]],[1]!Table3[[Location]:[Conversion]],3,FALSE),0)</f>
        <v>#REF!</v>
      </c>
    </row>
    <row r="491" spans="1:9" hidden="1" x14ac:dyDescent="0.2">
      <c r="A491" t="s">
        <v>9</v>
      </c>
      <c r="B491">
        <v>20630</v>
      </c>
      <c r="C491" t="s">
        <v>938</v>
      </c>
      <c r="D491" t="s">
        <v>939</v>
      </c>
      <c r="E491" s="1">
        <v>44529.916666666664</v>
      </c>
      <c r="F491">
        <v>365.58</v>
      </c>
      <c r="G491">
        <f>IF(Table2022232425262728[[#This Row],[FeeStartDate]] &gt; 44136, (250 * 4), (50 * 4))</f>
        <v>1000</v>
      </c>
      <c r="H491">
        <f>IF(Table2022232425262728[[#This Row],[NetSales]] &gt; Table2022232425262728[[#This Row],[Sales Requirement]],1,0)</f>
        <v>0</v>
      </c>
      <c r="I491" t="e">
        <f>_xlfn.IFNA(VLOOKUP(Table2022232425262728[[#This Row],[Location]],[1]!Table3[[Location]:[Conversion]],3,FALSE),0)</f>
        <v>#REF!</v>
      </c>
    </row>
    <row r="492" spans="1:9" hidden="1" x14ac:dyDescent="0.2">
      <c r="A492" t="s">
        <v>9</v>
      </c>
      <c r="B492">
        <v>20203</v>
      </c>
      <c r="C492" t="s">
        <v>940</v>
      </c>
      <c r="D492" t="s">
        <v>941</v>
      </c>
      <c r="E492" s="1">
        <v>44462.083333333336</v>
      </c>
      <c r="F492">
        <v>3647.71</v>
      </c>
      <c r="G492">
        <f>IF(Table2022232425262728[[#This Row],[FeeStartDate]] &gt; 44136, (250 * 4), (50 * 4))</f>
        <v>1000</v>
      </c>
      <c r="H492">
        <f>IF(Table2022232425262728[[#This Row],[NetSales]] &gt; Table2022232425262728[[#This Row],[Sales Requirement]],1,0)</f>
        <v>1</v>
      </c>
      <c r="I492" t="e">
        <f>_xlfn.IFNA(VLOOKUP(Table2022232425262728[[#This Row],[Location]],[1]!Table3[[Location]:[Conversion]],3,FALSE),0)</f>
        <v>#REF!</v>
      </c>
    </row>
    <row r="493" spans="1:9" hidden="1" x14ac:dyDescent="0.2">
      <c r="A493" t="s">
        <v>9</v>
      </c>
      <c r="B493">
        <v>20203</v>
      </c>
      <c r="C493" t="s">
        <v>940</v>
      </c>
      <c r="D493" t="s">
        <v>942</v>
      </c>
      <c r="E493" s="1">
        <v>44462.083333333336</v>
      </c>
      <c r="F493">
        <v>13397.45</v>
      </c>
      <c r="G493">
        <f>IF(Table2022232425262728[[#This Row],[FeeStartDate]] &gt; 44136, (250 * 4), (50 * 4))</f>
        <v>1000</v>
      </c>
      <c r="H493">
        <f>IF(Table2022232425262728[[#This Row],[NetSales]] &gt; Table2022232425262728[[#This Row],[Sales Requirement]],1,0)</f>
        <v>1</v>
      </c>
      <c r="I493" t="e">
        <f>_xlfn.IFNA(VLOOKUP(Table2022232425262728[[#This Row],[Location]],[1]!Table3[[Location]:[Conversion]],3,FALSE),0)</f>
        <v>#REF!</v>
      </c>
    </row>
    <row r="494" spans="1:9" hidden="1" x14ac:dyDescent="0.2">
      <c r="A494" t="s">
        <v>9</v>
      </c>
      <c r="B494">
        <v>19166</v>
      </c>
      <c r="C494" t="s">
        <v>943</v>
      </c>
      <c r="D494" t="s">
        <v>944</v>
      </c>
      <c r="E494" s="1">
        <v>44308.416666666664</v>
      </c>
      <c r="F494">
        <v>5547.79</v>
      </c>
      <c r="G494">
        <f>IF(Table2022232425262728[[#This Row],[FeeStartDate]] &gt; 44136, (250 * 4), (50 * 4))</f>
        <v>1000</v>
      </c>
      <c r="H494">
        <f>IF(Table2022232425262728[[#This Row],[NetSales]] &gt; Table2022232425262728[[#This Row],[Sales Requirement]],1,0)</f>
        <v>1</v>
      </c>
      <c r="I494" t="e">
        <f>_xlfn.IFNA(VLOOKUP(Table2022232425262728[[#This Row],[Location]],[1]!Table3[[Location]:[Conversion]],3,FALSE),0)</f>
        <v>#REF!</v>
      </c>
    </row>
    <row r="495" spans="1:9" hidden="1" x14ac:dyDescent="0.2">
      <c r="A495" t="s">
        <v>9</v>
      </c>
      <c r="B495">
        <v>19166</v>
      </c>
      <c r="C495" t="s">
        <v>943</v>
      </c>
      <c r="D495" t="s">
        <v>945</v>
      </c>
      <c r="E495" s="1">
        <v>44308.416666666664</v>
      </c>
      <c r="F495">
        <v>8112.92</v>
      </c>
      <c r="G495">
        <f>IF(Table2022232425262728[[#This Row],[FeeStartDate]] &gt; 44136, (250 * 4), (50 * 4))</f>
        <v>1000</v>
      </c>
      <c r="H495">
        <f>IF(Table2022232425262728[[#This Row],[NetSales]] &gt; Table2022232425262728[[#This Row],[Sales Requirement]],1,0)</f>
        <v>1</v>
      </c>
      <c r="I495" t="e">
        <f>_xlfn.IFNA(VLOOKUP(Table2022232425262728[[#This Row],[Location]],[1]!Table3[[Location]:[Conversion]],3,FALSE),0)</f>
        <v>#REF!</v>
      </c>
    </row>
    <row r="496" spans="1:9" hidden="1" x14ac:dyDescent="0.2">
      <c r="A496" t="s">
        <v>9</v>
      </c>
      <c r="B496">
        <v>19392</v>
      </c>
      <c r="C496" t="s">
        <v>946</v>
      </c>
      <c r="D496" t="s">
        <v>947</v>
      </c>
      <c r="E496" s="1">
        <v>44348.083333333336</v>
      </c>
      <c r="F496">
        <v>1777.07</v>
      </c>
      <c r="G496">
        <f>IF(Table2022232425262728[[#This Row],[FeeStartDate]] &gt; 44136, (250 * 4), (50 * 4))</f>
        <v>1000</v>
      </c>
      <c r="H496">
        <f>IF(Table2022232425262728[[#This Row],[NetSales]] &gt; Table2022232425262728[[#This Row],[Sales Requirement]],1,0)</f>
        <v>1</v>
      </c>
      <c r="I496" t="e">
        <f>_xlfn.IFNA(VLOOKUP(Table2022232425262728[[#This Row],[Location]],[1]!Table3[[Location]:[Conversion]],3,FALSE),0)</f>
        <v>#REF!</v>
      </c>
    </row>
    <row r="497" spans="1:9" hidden="1" x14ac:dyDescent="0.2">
      <c r="A497" t="s">
        <v>9</v>
      </c>
      <c r="B497">
        <v>19392</v>
      </c>
      <c r="C497" t="s">
        <v>946</v>
      </c>
      <c r="D497" t="s">
        <v>948</v>
      </c>
      <c r="E497" s="1">
        <v>44348.083333333336</v>
      </c>
      <c r="F497">
        <v>2691.62</v>
      </c>
      <c r="G497">
        <f>IF(Table2022232425262728[[#This Row],[FeeStartDate]] &gt; 44136, (250 * 4), (50 * 4))</f>
        <v>1000</v>
      </c>
      <c r="H497">
        <f>IF(Table2022232425262728[[#This Row],[NetSales]] &gt; Table2022232425262728[[#This Row],[Sales Requirement]],1,0)</f>
        <v>1</v>
      </c>
      <c r="I497" t="e">
        <f>_xlfn.IFNA(VLOOKUP(Table2022232425262728[[#This Row],[Location]],[1]!Table3[[Location]:[Conversion]],3,FALSE),0)</f>
        <v>#REF!</v>
      </c>
    </row>
    <row r="498" spans="1:9" hidden="1" x14ac:dyDescent="0.2">
      <c r="A498" t="s">
        <v>9</v>
      </c>
      <c r="B498">
        <v>20074</v>
      </c>
      <c r="C498" t="s">
        <v>949</v>
      </c>
      <c r="D498" t="s">
        <v>950</v>
      </c>
      <c r="E498" s="1">
        <v>44441.666666666664</v>
      </c>
      <c r="F498">
        <v>8314.2000000000007</v>
      </c>
      <c r="G498">
        <f>IF(Table2022232425262728[[#This Row],[FeeStartDate]] &gt; 44136, (250 * 4), (50 * 4))</f>
        <v>1000</v>
      </c>
      <c r="H498">
        <f>IF(Table2022232425262728[[#This Row],[NetSales]] &gt; Table2022232425262728[[#This Row],[Sales Requirement]],1,0)</f>
        <v>1</v>
      </c>
      <c r="I498" t="e">
        <f>_xlfn.IFNA(VLOOKUP(Table2022232425262728[[#This Row],[Location]],[1]!Table3[[Location]:[Conversion]],3,FALSE),0)</f>
        <v>#REF!</v>
      </c>
    </row>
    <row r="499" spans="1:9" hidden="1" x14ac:dyDescent="0.2">
      <c r="A499" t="s">
        <v>9</v>
      </c>
      <c r="B499">
        <v>17176</v>
      </c>
      <c r="C499" t="s">
        <v>951</v>
      </c>
      <c r="D499" t="s">
        <v>952</v>
      </c>
      <c r="E499" s="1">
        <v>43985.791666666664</v>
      </c>
      <c r="F499">
        <v>3121.34</v>
      </c>
      <c r="G499">
        <f>IF(Table2022232425262728[[#This Row],[FeeStartDate]] &gt; 44136, (250 * 4), (50 * 4))</f>
        <v>200</v>
      </c>
      <c r="H499">
        <f>IF(Table2022232425262728[[#This Row],[NetSales]] &gt; Table2022232425262728[[#This Row],[Sales Requirement]],1,0)</f>
        <v>1</v>
      </c>
      <c r="I499" t="e">
        <f>_xlfn.IFNA(VLOOKUP(Table2022232425262728[[#This Row],[Location]],[1]!Table3[[Location]:[Conversion]],3,FALSE),0)</f>
        <v>#REF!</v>
      </c>
    </row>
    <row r="500" spans="1:9" hidden="1" x14ac:dyDescent="0.2">
      <c r="A500" t="s">
        <v>9</v>
      </c>
      <c r="B500">
        <v>17219</v>
      </c>
      <c r="C500" t="s">
        <v>953</v>
      </c>
      <c r="D500" t="s">
        <v>954</v>
      </c>
      <c r="E500" s="1">
        <v>43990.791666666664</v>
      </c>
      <c r="F500">
        <v>8178.42</v>
      </c>
      <c r="G500">
        <f>IF(Table2022232425262728[[#This Row],[FeeStartDate]] &gt; 44136, (250 * 4), (50 * 4))</f>
        <v>200</v>
      </c>
      <c r="H500">
        <f>IF(Table2022232425262728[[#This Row],[NetSales]] &gt; Table2022232425262728[[#This Row],[Sales Requirement]],1,0)</f>
        <v>1</v>
      </c>
      <c r="I500" t="e">
        <f>_xlfn.IFNA(VLOOKUP(Table2022232425262728[[#This Row],[Location]],[1]!Table3[[Location]:[Conversion]],3,FALSE),0)</f>
        <v>#REF!</v>
      </c>
    </row>
    <row r="501" spans="1:9" hidden="1" x14ac:dyDescent="0.2">
      <c r="A501" t="s">
        <v>9</v>
      </c>
      <c r="B501">
        <v>17705</v>
      </c>
      <c r="C501" t="s">
        <v>955</v>
      </c>
      <c r="D501" t="s">
        <v>956</v>
      </c>
      <c r="E501" s="1">
        <v>44050.083333333336</v>
      </c>
      <c r="F501">
        <v>813.93</v>
      </c>
      <c r="G501">
        <f>IF(Table2022232425262728[[#This Row],[FeeStartDate]] &gt; 44136, (250 * 4), (50 * 4))</f>
        <v>200</v>
      </c>
      <c r="H501">
        <f>IF(Table2022232425262728[[#This Row],[NetSales]] &gt; Table2022232425262728[[#This Row],[Sales Requirement]],1,0)</f>
        <v>1</v>
      </c>
      <c r="I501" t="e">
        <f>_xlfn.IFNA(VLOOKUP(Table2022232425262728[[#This Row],[Location]],[1]!Table3[[Location]:[Conversion]],3,FALSE),0)</f>
        <v>#REF!</v>
      </c>
    </row>
    <row r="502" spans="1:9" hidden="1" x14ac:dyDescent="0.2">
      <c r="A502" t="s">
        <v>9</v>
      </c>
      <c r="B502">
        <v>2638</v>
      </c>
      <c r="C502" t="s">
        <v>957</v>
      </c>
      <c r="D502" t="s">
        <v>958</v>
      </c>
      <c r="E502" s="1">
        <v>41763.166666666664</v>
      </c>
      <c r="F502">
        <v>4507.24</v>
      </c>
      <c r="G502">
        <f>IF(Table2022232425262728[[#This Row],[FeeStartDate]] &gt; 44136, (250 * 4), (50 * 4))</f>
        <v>200</v>
      </c>
      <c r="H502">
        <f>IF(Table2022232425262728[[#This Row],[NetSales]] &gt; Table2022232425262728[[#This Row],[Sales Requirement]],1,0)</f>
        <v>1</v>
      </c>
      <c r="I502" t="e">
        <f>_xlfn.IFNA(VLOOKUP(Table2022232425262728[[#This Row],[Location]],[1]!Table3[[Location]:[Conversion]],3,FALSE),0)</f>
        <v>#REF!</v>
      </c>
    </row>
    <row r="503" spans="1:9" hidden="1" x14ac:dyDescent="0.2">
      <c r="A503" t="s">
        <v>9</v>
      </c>
      <c r="B503">
        <v>16722</v>
      </c>
      <c r="C503" t="s">
        <v>959</v>
      </c>
      <c r="D503" t="s">
        <v>960</v>
      </c>
      <c r="E503" s="1">
        <v>43900.666666666664</v>
      </c>
      <c r="F503">
        <v>3406.98</v>
      </c>
      <c r="G503">
        <f>IF(Table2022232425262728[[#This Row],[FeeStartDate]] &gt; 44136, (250 * 4), (50 * 4))</f>
        <v>200</v>
      </c>
      <c r="H503">
        <f>IF(Table2022232425262728[[#This Row],[NetSales]] &gt; Table2022232425262728[[#This Row],[Sales Requirement]],1,0)</f>
        <v>1</v>
      </c>
      <c r="I503" t="e">
        <f>_xlfn.IFNA(VLOOKUP(Table2022232425262728[[#This Row],[Location]],[1]!Table3[[Location]:[Conversion]],3,FALSE),0)</f>
        <v>#REF!</v>
      </c>
    </row>
    <row r="504" spans="1:9" hidden="1" x14ac:dyDescent="0.2">
      <c r="A504" t="s">
        <v>9</v>
      </c>
      <c r="B504">
        <v>17546</v>
      </c>
      <c r="C504" t="s">
        <v>961</v>
      </c>
      <c r="D504" t="s">
        <v>962</v>
      </c>
      <c r="E504" s="1">
        <v>44025.5</v>
      </c>
      <c r="F504">
        <v>4642.66</v>
      </c>
      <c r="G504">
        <f>IF(Table2022232425262728[[#This Row],[FeeStartDate]] &gt; 44136, (250 * 4), (50 * 4))</f>
        <v>200</v>
      </c>
      <c r="H504">
        <f>IF(Table2022232425262728[[#This Row],[NetSales]] &gt; Table2022232425262728[[#This Row],[Sales Requirement]],1,0)</f>
        <v>1</v>
      </c>
      <c r="I504" t="e">
        <f>_xlfn.IFNA(VLOOKUP(Table2022232425262728[[#This Row],[Location]],[1]!Table3[[Location]:[Conversion]],3,FALSE),0)</f>
        <v>#REF!</v>
      </c>
    </row>
    <row r="505" spans="1:9" hidden="1" x14ac:dyDescent="0.2">
      <c r="A505" t="s">
        <v>9</v>
      </c>
      <c r="B505">
        <v>17581</v>
      </c>
      <c r="C505" t="s">
        <v>963</v>
      </c>
      <c r="D505" t="s">
        <v>964</v>
      </c>
      <c r="E505" s="1">
        <v>44030.083333333336</v>
      </c>
      <c r="F505">
        <v>2572.37</v>
      </c>
      <c r="G505">
        <f>IF(Table2022232425262728[[#This Row],[FeeStartDate]] &gt; 44136, (250 * 4), (50 * 4))</f>
        <v>200</v>
      </c>
      <c r="H505">
        <f>IF(Table2022232425262728[[#This Row],[NetSales]] &gt; Table2022232425262728[[#This Row],[Sales Requirement]],1,0)</f>
        <v>1</v>
      </c>
      <c r="I505" t="e">
        <f>_xlfn.IFNA(VLOOKUP(Table2022232425262728[[#This Row],[Location]],[1]!Table3[[Location]:[Conversion]],3,FALSE),0)</f>
        <v>#REF!</v>
      </c>
    </row>
    <row r="506" spans="1:9" hidden="1" x14ac:dyDescent="0.2">
      <c r="A506" t="s">
        <v>9</v>
      </c>
      <c r="B506">
        <v>18165</v>
      </c>
      <c r="C506" t="s">
        <v>965</v>
      </c>
      <c r="D506" t="s">
        <v>966</v>
      </c>
      <c r="E506" s="1">
        <v>44109.791666666664</v>
      </c>
      <c r="F506">
        <v>1457.19</v>
      </c>
      <c r="G506">
        <f>IF(Table2022232425262728[[#This Row],[FeeStartDate]] &gt; 44136, (250 * 4), (50 * 4))</f>
        <v>200</v>
      </c>
      <c r="H506">
        <f>IF(Table2022232425262728[[#This Row],[NetSales]] &gt; Table2022232425262728[[#This Row],[Sales Requirement]],1,0)</f>
        <v>1</v>
      </c>
      <c r="I506" t="e">
        <f>_xlfn.IFNA(VLOOKUP(Table2022232425262728[[#This Row],[Location]],[1]!Table3[[Location]:[Conversion]],3,FALSE),0)</f>
        <v>#REF!</v>
      </c>
    </row>
    <row r="507" spans="1:9" hidden="1" x14ac:dyDescent="0.2">
      <c r="A507" t="s">
        <v>9</v>
      </c>
      <c r="B507">
        <v>17588</v>
      </c>
      <c r="C507" t="s">
        <v>967</v>
      </c>
      <c r="D507" t="s">
        <v>968</v>
      </c>
      <c r="E507" s="1">
        <v>44034.25</v>
      </c>
      <c r="F507">
        <v>2376.33</v>
      </c>
      <c r="G507">
        <f>IF(Table2022232425262728[[#This Row],[FeeStartDate]] &gt; 44136, (250 * 4), (50 * 4))</f>
        <v>200</v>
      </c>
      <c r="H507">
        <f>IF(Table2022232425262728[[#This Row],[NetSales]] &gt; Table2022232425262728[[#This Row],[Sales Requirement]],1,0)</f>
        <v>1</v>
      </c>
      <c r="I507" t="e">
        <f>_xlfn.IFNA(VLOOKUP(Table2022232425262728[[#This Row],[Location]],[1]!Table3[[Location]:[Conversion]],3,FALSE),0)</f>
        <v>#REF!</v>
      </c>
    </row>
    <row r="508" spans="1:9" hidden="1" x14ac:dyDescent="0.2">
      <c r="A508" t="s">
        <v>9</v>
      </c>
      <c r="B508">
        <v>2067</v>
      </c>
      <c r="C508" t="s">
        <v>969</v>
      </c>
      <c r="D508" t="s">
        <v>970</v>
      </c>
      <c r="E508" s="1">
        <v>41764.625</v>
      </c>
      <c r="F508">
        <v>6041.99</v>
      </c>
      <c r="G508">
        <f>IF(Table2022232425262728[[#This Row],[FeeStartDate]] &gt; 44136, (250 * 4), (50 * 4))</f>
        <v>200</v>
      </c>
      <c r="H508">
        <f>IF(Table2022232425262728[[#This Row],[NetSales]] &gt; Table2022232425262728[[#This Row],[Sales Requirement]],1,0)</f>
        <v>1</v>
      </c>
      <c r="I508" t="e">
        <f>_xlfn.IFNA(VLOOKUP(Table2022232425262728[[#This Row],[Location]],[1]!Table3[[Location]:[Conversion]],3,FALSE),0)</f>
        <v>#REF!</v>
      </c>
    </row>
    <row r="509" spans="1:9" hidden="1" x14ac:dyDescent="0.2">
      <c r="A509" t="s">
        <v>9</v>
      </c>
      <c r="B509">
        <v>21873</v>
      </c>
      <c r="C509" t="s">
        <v>971</v>
      </c>
      <c r="D509" t="s">
        <v>972</v>
      </c>
      <c r="E509" s="1">
        <v>44718.5</v>
      </c>
      <c r="F509">
        <v>2798.54</v>
      </c>
      <c r="G509">
        <f>IF(Table2022232425262728[[#This Row],[FeeStartDate]] &gt; 44136, (250 * 4), (50 * 4))</f>
        <v>1000</v>
      </c>
      <c r="H509">
        <f>IF(Table2022232425262728[[#This Row],[NetSales]] &gt; Table2022232425262728[[#This Row],[Sales Requirement]],1,0)</f>
        <v>1</v>
      </c>
      <c r="I509" t="e">
        <f>_xlfn.IFNA(VLOOKUP(Table2022232425262728[[#This Row],[Location]],[1]!Table3[[Location]:[Conversion]],3,FALSE),0)</f>
        <v>#REF!</v>
      </c>
    </row>
    <row r="510" spans="1:9" hidden="1" x14ac:dyDescent="0.2">
      <c r="A510" t="s">
        <v>9</v>
      </c>
      <c r="B510">
        <v>17429</v>
      </c>
      <c r="C510" t="s">
        <v>973</v>
      </c>
      <c r="D510" t="s">
        <v>974</v>
      </c>
      <c r="E510" s="1">
        <v>44012.583333333336</v>
      </c>
      <c r="F510">
        <v>873.68</v>
      </c>
      <c r="G510">
        <f>IF(Table2022232425262728[[#This Row],[FeeStartDate]] &gt; 44136, (250 * 4), (50 * 4))</f>
        <v>200</v>
      </c>
      <c r="H510">
        <f>IF(Table2022232425262728[[#This Row],[NetSales]] &gt; Table2022232425262728[[#This Row],[Sales Requirement]],1,0)</f>
        <v>1</v>
      </c>
      <c r="I510" t="e">
        <f>_xlfn.IFNA(VLOOKUP(Table2022232425262728[[#This Row],[Location]],[1]!Table3[[Location]:[Conversion]],3,FALSE),0)</f>
        <v>#REF!</v>
      </c>
    </row>
    <row r="511" spans="1:9" hidden="1" x14ac:dyDescent="0.2">
      <c r="A511" t="s">
        <v>9</v>
      </c>
      <c r="B511">
        <v>17457</v>
      </c>
      <c r="C511" t="s">
        <v>975</v>
      </c>
      <c r="D511" t="s">
        <v>976</v>
      </c>
      <c r="E511" s="1">
        <v>44019.083333333336</v>
      </c>
      <c r="F511">
        <v>3743.15</v>
      </c>
      <c r="G511">
        <f>IF(Table2022232425262728[[#This Row],[FeeStartDate]] &gt; 44136, (250 * 4), (50 * 4))</f>
        <v>200</v>
      </c>
      <c r="H511">
        <f>IF(Table2022232425262728[[#This Row],[NetSales]] &gt; Table2022232425262728[[#This Row],[Sales Requirement]],1,0)</f>
        <v>1</v>
      </c>
      <c r="I511" t="e">
        <f>_xlfn.IFNA(VLOOKUP(Table2022232425262728[[#This Row],[Location]],[1]!Table3[[Location]:[Conversion]],3,FALSE),0)</f>
        <v>#REF!</v>
      </c>
    </row>
    <row r="512" spans="1:9" hidden="1" x14ac:dyDescent="0.2">
      <c r="A512" t="s">
        <v>9</v>
      </c>
      <c r="B512">
        <v>1814</v>
      </c>
      <c r="C512" t="s">
        <v>977</v>
      </c>
      <c r="D512" t="s">
        <v>978</v>
      </c>
      <c r="E512" s="1">
        <v>41762.875</v>
      </c>
      <c r="F512">
        <v>2298.37</v>
      </c>
      <c r="G512">
        <f>IF(Table2022232425262728[[#This Row],[FeeStartDate]] &gt; 44136, (250 * 4), (50 * 4))</f>
        <v>200</v>
      </c>
      <c r="H512">
        <f>IF(Table2022232425262728[[#This Row],[NetSales]] &gt; Table2022232425262728[[#This Row],[Sales Requirement]],1,0)</f>
        <v>1</v>
      </c>
      <c r="I512" t="e">
        <f>_xlfn.IFNA(VLOOKUP(Table2022232425262728[[#This Row],[Location]],[1]!Table3[[Location]:[Conversion]],3,FALSE),0)</f>
        <v>#REF!</v>
      </c>
    </row>
    <row r="513" spans="1:9" hidden="1" x14ac:dyDescent="0.2">
      <c r="A513" t="s">
        <v>9</v>
      </c>
      <c r="B513">
        <v>1796</v>
      </c>
      <c r="C513" t="s">
        <v>979</v>
      </c>
      <c r="D513" t="s">
        <v>980</v>
      </c>
      <c r="E513" s="1">
        <v>41762.583333333336</v>
      </c>
      <c r="F513">
        <v>2760.76</v>
      </c>
      <c r="G513">
        <f>IF(Table2022232425262728[[#This Row],[FeeStartDate]] &gt; 44136, (250 * 4), (50 * 4))</f>
        <v>200</v>
      </c>
      <c r="H513">
        <f>IF(Table2022232425262728[[#This Row],[NetSales]] &gt; Table2022232425262728[[#This Row],[Sales Requirement]],1,0)</f>
        <v>1</v>
      </c>
      <c r="I513" t="e">
        <f>_xlfn.IFNA(VLOOKUP(Table2022232425262728[[#This Row],[Location]],[1]!Table3[[Location]:[Conversion]],3,FALSE),0)</f>
        <v>#REF!</v>
      </c>
    </row>
    <row r="514" spans="1:9" hidden="1" x14ac:dyDescent="0.2">
      <c r="A514" t="s">
        <v>9</v>
      </c>
      <c r="B514">
        <v>21259</v>
      </c>
      <c r="C514" t="s">
        <v>981</v>
      </c>
      <c r="D514" t="s">
        <v>982</v>
      </c>
      <c r="E514" s="1">
        <v>44643.791666666664</v>
      </c>
      <c r="F514">
        <v>4615.47</v>
      </c>
      <c r="G514">
        <f>IF(Table2022232425262728[[#This Row],[FeeStartDate]] &gt; 44136, (250 * 4), (50 * 4))</f>
        <v>1000</v>
      </c>
      <c r="H514">
        <f>IF(Table2022232425262728[[#This Row],[NetSales]] &gt; Table2022232425262728[[#This Row],[Sales Requirement]],1,0)</f>
        <v>1</v>
      </c>
      <c r="I514" t="e">
        <f>_xlfn.IFNA(VLOOKUP(Table2022232425262728[[#This Row],[Location]],[1]!Table3[[Location]:[Conversion]],3,FALSE),0)</f>
        <v>#REF!</v>
      </c>
    </row>
    <row r="515" spans="1:9" hidden="1" x14ac:dyDescent="0.2">
      <c r="A515" t="s">
        <v>9</v>
      </c>
      <c r="B515">
        <v>17339</v>
      </c>
      <c r="C515" t="s">
        <v>983</v>
      </c>
      <c r="D515" t="s">
        <v>984</v>
      </c>
      <c r="E515" s="1">
        <v>44000.791666666664</v>
      </c>
      <c r="F515">
        <v>11776.14</v>
      </c>
      <c r="G515">
        <f>IF(Table2022232425262728[[#This Row],[FeeStartDate]] &gt; 44136, (250 * 4), (50 * 4))</f>
        <v>200</v>
      </c>
      <c r="H515">
        <f>IF(Table2022232425262728[[#This Row],[NetSales]] &gt; Table2022232425262728[[#This Row],[Sales Requirement]],1,0)</f>
        <v>1</v>
      </c>
      <c r="I515" t="e">
        <f>_xlfn.IFNA(VLOOKUP(Table2022232425262728[[#This Row],[Location]],[1]!Table3[[Location]:[Conversion]],3,FALSE),0)</f>
        <v>#REF!</v>
      </c>
    </row>
    <row r="516" spans="1:9" hidden="1" x14ac:dyDescent="0.2">
      <c r="A516" t="s">
        <v>9</v>
      </c>
      <c r="B516">
        <v>12691</v>
      </c>
      <c r="C516" t="s">
        <v>985</v>
      </c>
      <c r="D516" t="s">
        <v>986</v>
      </c>
      <c r="E516" s="1">
        <v>43351.291666666664</v>
      </c>
      <c r="F516">
        <v>3484.5</v>
      </c>
      <c r="G516">
        <f>IF(Table2022232425262728[[#This Row],[FeeStartDate]] &gt; 44136, (250 * 4), (50 * 4))</f>
        <v>200</v>
      </c>
      <c r="H516">
        <f>IF(Table2022232425262728[[#This Row],[NetSales]] &gt; Table2022232425262728[[#This Row],[Sales Requirement]],1,0)</f>
        <v>1</v>
      </c>
      <c r="I516" t="e">
        <f>_xlfn.IFNA(VLOOKUP(Table2022232425262728[[#This Row],[Location]],[1]!Table3[[Location]:[Conversion]],3,FALSE),0)</f>
        <v>#REF!</v>
      </c>
    </row>
    <row r="517" spans="1:9" hidden="1" x14ac:dyDescent="0.2">
      <c r="A517" t="s">
        <v>9</v>
      </c>
      <c r="B517">
        <v>20882</v>
      </c>
      <c r="C517" t="s">
        <v>987</v>
      </c>
      <c r="D517" t="s">
        <v>988</v>
      </c>
      <c r="E517" s="1">
        <v>44580.583333333336</v>
      </c>
      <c r="F517">
        <v>835.42</v>
      </c>
      <c r="G517">
        <f>IF(Table2022232425262728[[#This Row],[FeeStartDate]] &gt; 44136, (250 * 4), (50 * 4))</f>
        <v>1000</v>
      </c>
      <c r="H517">
        <f>IF(Table2022232425262728[[#This Row],[NetSales]] &gt; Table2022232425262728[[#This Row],[Sales Requirement]],1,0)</f>
        <v>0</v>
      </c>
      <c r="I517" t="e">
        <f>_xlfn.IFNA(VLOOKUP(Table2022232425262728[[#This Row],[Location]],[1]!Table3[[Location]:[Conversion]],3,FALSE),0)</f>
        <v>#REF!</v>
      </c>
    </row>
    <row r="518" spans="1:9" hidden="1" x14ac:dyDescent="0.2">
      <c r="A518" t="s">
        <v>9</v>
      </c>
      <c r="B518">
        <v>1847</v>
      </c>
      <c r="C518" t="s">
        <v>989</v>
      </c>
      <c r="D518" t="s">
        <v>990</v>
      </c>
      <c r="E518" s="1">
        <v>41763.166666666664</v>
      </c>
      <c r="F518">
        <v>2576.4699999999998</v>
      </c>
      <c r="G518">
        <f>IF(Table2022232425262728[[#This Row],[FeeStartDate]] &gt; 44136, (250 * 4), (50 * 4))</f>
        <v>200</v>
      </c>
      <c r="H518">
        <f>IF(Table2022232425262728[[#This Row],[NetSales]] &gt; Table2022232425262728[[#This Row],[Sales Requirement]],1,0)</f>
        <v>1</v>
      </c>
      <c r="I518" t="e">
        <f>_xlfn.IFNA(VLOOKUP(Table2022232425262728[[#This Row],[Location]],[1]!Table3[[Location]:[Conversion]],3,FALSE),0)</f>
        <v>#REF!</v>
      </c>
    </row>
    <row r="519" spans="1:9" hidden="1" x14ac:dyDescent="0.2">
      <c r="A519" t="s">
        <v>9</v>
      </c>
      <c r="B519">
        <v>17175</v>
      </c>
      <c r="C519" t="s">
        <v>991</v>
      </c>
      <c r="D519" t="s">
        <v>992</v>
      </c>
      <c r="E519" s="1">
        <v>43986.458333333336</v>
      </c>
      <c r="F519">
        <v>23387.84</v>
      </c>
      <c r="G519">
        <f>IF(Table2022232425262728[[#This Row],[FeeStartDate]] &gt; 44136, (250 * 4), (50 * 4))</f>
        <v>200</v>
      </c>
      <c r="H519">
        <f>IF(Table2022232425262728[[#This Row],[NetSales]] &gt; Table2022232425262728[[#This Row],[Sales Requirement]],1,0)</f>
        <v>1</v>
      </c>
      <c r="I519" t="e">
        <f>_xlfn.IFNA(VLOOKUP(Table2022232425262728[[#This Row],[Location]],[1]!Table3[[Location]:[Conversion]],3,FALSE),0)</f>
        <v>#REF!</v>
      </c>
    </row>
    <row r="520" spans="1:9" hidden="1" x14ac:dyDescent="0.2">
      <c r="A520" t="s">
        <v>9</v>
      </c>
      <c r="B520">
        <v>21326</v>
      </c>
      <c r="C520" t="s">
        <v>993</v>
      </c>
      <c r="D520" t="s">
        <v>994</v>
      </c>
      <c r="E520" s="1">
        <v>44656.791666666664</v>
      </c>
      <c r="F520">
        <v>862.34</v>
      </c>
      <c r="G520">
        <f>IF(Table2022232425262728[[#This Row],[FeeStartDate]] &gt; 44136, (250 * 4), (50 * 4))</f>
        <v>1000</v>
      </c>
      <c r="H520">
        <f>IF(Table2022232425262728[[#This Row],[NetSales]] &gt; Table2022232425262728[[#This Row],[Sales Requirement]],1,0)</f>
        <v>0</v>
      </c>
      <c r="I520" t="e">
        <f>_xlfn.IFNA(VLOOKUP(Table2022232425262728[[#This Row],[Location]],[1]!Table3[[Location]:[Conversion]],3,FALSE),0)</f>
        <v>#REF!</v>
      </c>
    </row>
    <row r="521" spans="1:9" hidden="1" x14ac:dyDescent="0.2">
      <c r="A521" t="s">
        <v>9</v>
      </c>
      <c r="B521">
        <v>19125</v>
      </c>
      <c r="C521" t="s">
        <v>995</v>
      </c>
      <c r="D521" t="s">
        <v>996</v>
      </c>
      <c r="E521" s="1">
        <v>44291.791666666664</v>
      </c>
      <c r="F521">
        <v>2690.18</v>
      </c>
      <c r="G521">
        <f>IF(Table2022232425262728[[#This Row],[FeeStartDate]] &gt; 44136, (250 * 4), (50 * 4))</f>
        <v>1000</v>
      </c>
      <c r="H521">
        <f>IF(Table2022232425262728[[#This Row],[NetSales]] &gt; Table2022232425262728[[#This Row],[Sales Requirement]],1,0)</f>
        <v>1</v>
      </c>
      <c r="I521" t="e">
        <f>_xlfn.IFNA(VLOOKUP(Table2022232425262728[[#This Row],[Location]],[1]!Table3[[Location]:[Conversion]],3,FALSE),0)</f>
        <v>#REF!</v>
      </c>
    </row>
    <row r="522" spans="1:9" hidden="1" x14ac:dyDescent="0.2">
      <c r="A522" t="s">
        <v>9</v>
      </c>
      <c r="B522">
        <v>22655</v>
      </c>
      <c r="C522" t="s">
        <v>997</v>
      </c>
      <c r="D522" t="s">
        <v>998</v>
      </c>
      <c r="E522" s="1">
        <v>44855.5</v>
      </c>
      <c r="F522">
        <v>1572.95</v>
      </c>
      <c r="G522">
        <f>IF(Table2022232425262728[[#This Row],[FeeStartDate]] &gt; 44136, (250 * 4), (50 * 4))</f>
        <v>1000</v>
      </c>
      <c r="H522">
        <f>IF(Table2022232425262728[[#This Row],[NetSales]] &gt; Table2022232425262728[[#This Row],[Sales Requirement]],1,0)</f>
        <v>1</v>
      </c>
      <c r="I522" t="e">
        <f>_xlfn.IFNA(VLOOKUP(Table2022232425262728[[#This Row],[Location]],[1]!Table3[[Location]:[Conversion]],3,FALSE),0)</f>
        <v>#REF!</v>
      </c>
    </row>
    <row r="523" spans="1:9" hidden="1" x14ac:dyDescent="0.2">
      <c r="A523" t="s">
        <v>9</v>
      </c>
      <c r="B523">
        <v>17172</v>
      </c>
      <c r="C523" t="s">
        <v>999</v>
      </c>
      <c r="D523" t="s">
        <v>1000</v>
      </c>
      <c r="E523" s="1">
        <v>43986.666666666664</v>
      </c>
      <c r="F523">
        <v>6669.62</v>
      </c>
      <c r="G523">
        <f>IF(Table2022232425262728[[#This Row],[FeeStartDate]] &gt; 44136, (250 * 4), (50 * 4))</f>
        <v>200</v>
      </c>
      <c r="H523">
        <f>IF(Table2022232425262728[[#This Row],[NetSales]] &gt; Table2022232425262728[[#This Row],[Sales Requirement]],1,0)</f>
        <v>1</v>
      </c>
      <c r="I523" t="e">
        <f>_xlfn.IFNA(VLOOKUP(Table2022232425262728[[#This Row],[Location]],[1]!Table3[[Location]:[Conversion]],3,FALSE),0)</f>
        <v>#REF!</v>
      </c>
    </row>
    <row r="524" spans="1:9" hidden="1" x14ac:dyDescent="0.2">
      <c r="A524" t="s">
        <v>9</v>
      </c>
      <c r="B524">
        <v>20327</v>
      </c>
      <c r="C524" t="s">
        <v>1001</v>
      </c>
      <c r="D524" t="s">
        <v>1002</v>
      </c>
      <c r="E524" s="1">
        <v>44480.5</v>
      </c>
      <c r="F524">
        <v>4012.2</v>
      </c>
      <c r="G524">
        <f>IF(Table2022232425262728[[#This Row],[FeeStartDate]] &gt; 44136, (250 * 4), (50 * 4))</f>
        <v>1000</v>
      </c>
      <c r="H524">
        <f>IF(Table2022232425262728[[#This Row],[NetSales]] &gt; Table2022232425262728[[#This Row],[Sales Requirement]],1,0)</f>
        <v>1</v>
      </c>
      <c r="I524" t="e">
        <f>_xlfn.IFNA(VLOOKUP(Table2022232425262728[[#This Row],[Location]],[1]!Table3[[Location]:[Conversion]],3,FALSE),0)</f>
        <v>#REF!</v>
      </c>
    </row>
    <row r="525" spans="1:9" hidden="1" x14ac:dyDescent="0.2">
      <c r="A525" t="s">
        <v>9</v>
      </c>
      <c r="B525">
        <v>17788</v>
      </c>
      <c r="C525" t="s">
        <v>1003</v>
      </c>
      <c r="D525" t="s">
        <v>1004</v>
      </c>
      <c r="E525" s="1">
        <v>44061.5</v>
      </c>
      <c r="F525">
        <v>4528.6099999999997</v>
      </c>
      <c r="G525">
        <f>IF(Table2022232425262728[[#This Row],[FeeStartDate]] &gt; 44136, (250 * 4), (50 * 4))</f>
        <v>200</v>
      </c>
      <c r="H525">
        <f>IF(Table2022232425262728[[#This Row],[NetSales]] &gt; Table2022232425262728[[#This Row],[Sales Requirement]],1,0)</f>
        <v>1</v>
      </c>
      <c r="I525" t="e">
        <f>_xlfn.IFNA(VLOOKUP(Table2022232425262728[[#This Row],[Location]],[1]!Table3[[Location]:[Conversion]],3,FALSE),0)</f>
        <v>#REF!</v>
      </c>
    </row>
    <row r="526" spans="1:9" hidden="1" x14ac:dyDescent="0.2">
      <c r="A526" t="s">
        <v>9</v>
      </c>
      <c r="B526">
        <v>17789</v>
      </c>
      <c r="C526" t="s">
        <v>1005</v>
      </c>
      <c r="D526" t="s">
        <v>1006</v>
      </c>
      <c r="E526" s="1">
        <v>44061.791666666664</v>
      </c>
      <c r="F526">
        <v>399.63</v>
      </c>
      <c r="G526">
        <f>IF(Table2022232425262728[[#This Row],[FeeStartDate]] &gt; 44136, (250 * 4), (50 * 4))</f>
        <v>200</v>
      </c>
      <c r="H526">
        <f>IF(Table2022232425262728[[#This Row],[NetSales]] &gt; Table2022232425262728[[#This Row],[Sales Requirement]],1,0)</f>
        <v>1</v>
      </c>
      <c r="I526" t="e">
        <f>_xlfn.IFNA(VLOOKUP(Table2022232425262728[[#This Row],[Location]],[1]!Table3[[Location]:[Conversion]],3,FALSE),0)</f>
        <v>#REF!</v>
      </c>
    </row>
    <row r="527" spans="1:9" hidden="1" x14ac:dyDescent="0.2">
      <c r="A527" t="s">
        <v>9</v>
      </c>
      <c r="B527">
        <v>11613</v>
      </c>
      <c r="C527" t="s">
        <v>1007</v>
      </c>
      <c r="D527" t="s">
        <v>1008</v>
      </c>
      <c r="E527" s="1">
        <v>43210.083333333336</v>
      </c>
      <c r="F527">
        <v>2258.66</v>
      </c>
      <c r="G527">
        <f>IF(Table2022232425262728[[#This Row],[FeeStartDate]] &gt; 44136, (250 * 4), (50 * 4))</f>
        <v>200</v>
      </c>
      <c r="H527">
        <f>IF(Table2022232425262728[[#This Row],[NetSales]] &gt; Table2022232425262728[[#This Row],[Sales Requirement]],1,0)</f>
        <v>1</v>
      </c>
      <c r="I527" t="e">
        <f>_xlfn.IFNA(VLOOKUP(Table2022232425262728[[#This Row],[Location]],[1]!Table3[[Location]:[Conversion]],3,FALSE),0)</f>
        <v>#REF!</v>
      </c>
    </row>
    <row r="528" spans="1:9" hidden="1" x14ac:dyDescent="0.2">
      <c r="A528" t="s">
        <v>9</v>
      </c>
      <c r="B528">
        <v>11612</v>
      </c>
      <c r="C528" t="s">
        <v>1009</v>
      </c>
      <c r="D528" t="s">
        <v>1010</v>
      </c>
      <c r="E528" s="1">
        <v>43209.583333333336</v>
      </c>
      <c r="F528">
        <v>237.63</v>
      </c>
      <c r="G528">
        <f>IF(Table2022232425262728[[#This Row],[FeeStartDate]] &gt; 44136, (250 * 4), (50 * 4))</f>
        <v>200</v>
      </c>
      <c r="H528">
        <f>IF(Table2022232425262728[[#This Row],[NetSales]] &gt; Table2022232425262728[[#This Row],[Sales Requirement]],1,0)</f>
        <v>1</v>
      </c>
      <c r="I528" t="e">
        <f>_xlfn.IFNA(VLOOKUP(Table2022232425262728[[#This Row],[Location]],[1]!Table3[[Location]:[Conversion]],3,FALSE),0)</f>
        <v>#REF!</v>
      </c>
    </row>
    <row r="529" spans="1:9" hidden="1" x14ac:dyDescent="0.2">
      <c r="A529" t="s">
        <v>9</v>
      </c>
      <c r="B529">
        <v>11610</v>
      </c>
      <c r="C529" t="s">
        <v>1011</v>
      </c>
      <c r="D529" t="s">
        <v>1012</v>
      </c>
      <c r="E529" s="1">
        <v>43210.166666666664</v>
      </c>
      <c r="F529">
        <v>532.41</v>
      </c>
      <c r="G529">
        <f>IF(Table2022232425262728[[#This Row],[FeeStartDate]] &gt; 44136, (250 * 4), (50 * 4))</f>
        <v>200</v>
      </c>
      <c r="H529">
        <f>IF(Table2022232425262728[[#This Row],[NetSales]] &gt; Table2022232425262728[[#This Row],[Sales Requirement]],1,0)</f>
        <v>1</v>
      </c>
      <c r="I529" t="e">
        <f>_xlfn.IFNA(VLOOKUP(Table2022232425262728[[#This Row],[Location]],[1]!Table3[[Location]:[Conversion]],3,FALSE),0)</f>
        <v>#REF!</v>
      </c>
    </row>
    <row r="530" spans="1:9" hidden="1" x14ac:dyDescent="0.2">
      <c r="A530" t="s">
        <v>9</v>
      </c>
      <c r="B530">
        <v>17171</v>
      </c>
      <c r="C530" t="s">
        <v>1013</v>
      </c>
      <c r="D530" t="s">
        <v>1014</v>
      </c>
      <c r="E530" s="1">
        <v>43986.958333333336</v>
      </c>
      <c r="F530">
        <v>2243.56</v>
      </c>
      <c r="G530">
        <f>IF(Table2022232425262728[[#This Row],[FeeStartDate]] &gt; 44136, (250 * 4), (50 * 4))</f>
        <v>200</v>
      </c>
      <c r="H530">
        <f>IF(Table2022232425262728[[#This Row],[NetSales]] &gt; Table2022232425262728[[#This Row],[Sales Requirement]],1,0)</f>
        <v>1</v>
      </c>
      <c r="I530" t="e">
        <f>_xlfn.IFNA(VLOOKUP(Table2022232425262728[[#This Row],[Location]],[1]!Table3[[Location]:[Conversion]],3,FALSE),0)</f>
        <v>#REF!</v>
      </c>
    </row>
    <row r="531" spans="1:9" hidden="1" x14ac:dyDescent="0.2">
      <c r="A531" t="s">
        <v>9</v>
      </c>
      <c r="B531">
        <v>18279</v>
      </c>
      <c r="C531" t="s">
        <v>1015</v>
      </c>
      <c r="D531" t="s">
        <v>1016</v>
      </c>
      <c r="E531" s="1">
        <v>44125.791666666664</v>
      </c>
      <c r="F531">
        <v>3737.2</v>
      </c>
      <c r="G531">
        <f>IF(Table2022232425262728[[#This Row],[FeeStartDate]] &gt; 44136, (250 * 4), (50 * 4))</f>
        <v>200</v>
      </c>
      <c r="H531">
        <f>IF(Table2022232425262728[[#This Row],[NetSales]] &gt; Table2022232425262728[[#This Row],[Sales Requirement]],1,0)</f>
        <v>1</v>
      </c>
      <c r="I531" t="e">
        <f>_xlfn.IFNA(VLOOKUP(Table2022232425262728[[#This Row],[Location]],[1]!Table3[[Location]:[Conversion]],3,FALSE),0)</f>
        <v>#REF!</v>
      </c>
    </row>
    <row r="532" spans="1:9" hidden="1" x14ac:dyDescent="0.2">
      <c r="A532" t="s">
        <v>9</v>
      </c>
      <c r="B532">
        <v>18627</v>
      </c>
      <c r="C532" t="s">
        <v>1017</v>
      </c>
      <c r="D532" t="s">
        <v>1018</v>
      </c>
      <c r="E532" s="1">
        <v>44201.25</v>
      </c>
      <c r="F532">
        <v>2976.98</v>
      </c>
      <c r="G532">
        <f>IF(Table2022232425262728[[#This Row],[FeeStartDate]] &gt; 44136, (250 * 4), (50 * 4))</f>
        <v>1000</v>
      </c>
      <c r="H532">
        <f>IF(Table2022232425262728[[#This Row],[NetSales]] &gt; Table2022232425262728[[#This Row],[Sales Requirement]],1,0)</f>
        <v>1</v>
      </c>
      <c r="I532" t="e">
        <f>_xlfn.IFNA(VLOOKUP(Table2022232425262728[[#This Row],[Location]],[1]!Table3[[Location]:[Conversion]],3,FALSE),0)</f>
        <v>#REF!</v>
      </c>
    </row>
    <row r="533" spans="1:9" hidden="1" x14ac:dyDescent="0.2">
      <c r="A533" t="s">
        <v>9</v>
      </c>
      <c r="B533">
        <v>17709</v>
      </c>
      <c r="C533" t="s">
        <v>1019</v>
      </c>
      <c r="D533" t="s">
        <v>1020</v>
      </c>
      <c r="E533" s="1">
        <v>44049.791666666664</v>
      </c>
      <c r="F533">
        <v>626.41</v>
      </c>
      <c r="G533">
        <f>IF(Table2022232425262728[[#This Row],[FeeStartDate]] &gt; 44136, (250 * 4), (50 * 4))</f>
        <v>200</v>
      </c>
      <c r="H533">
        <f>IF(Table2022232425262728[[#This Row],[NetSales]] &gt; Table2022232425262728[[#This Row],[Sales Requirement]],1,0)</f>
        <v>1</v>
      </c>
      <c r="I533" t="e">
        <f>_xlfn.IFNA(VLOOKUP(Table2022232425262728[[#This Row],[Location]],[1]!Table3[[Location]:[Conversion]],3,FALSE),0)</f>
        <v>#REF!</v>
      </c>
    </row>
    <row r="534" spans="1:9" hidden="1" x14ac:dyDescent="0.2">
      <c r="A534" t="s">
        <v>9</v>
      </c>
      <c r="B534">
        <v>22931</v>
      </c>
      <c r="C534" t="s">
        <v>1021</v>
      </c>
      <c r="D534" t="s">
        <v>1022</v>
      </c>
      <c r="E534" s="1">
        <v>44899.583333333336</v>
      </c>
      <c r="F534">
        <v>1072.8</v>
      </c>
      <c r="G534">
        <f>IF(Table2022232425262728[[#This Row],[FeeStartDate]] &gt; 44136, (250 * 4), (50 * 4))</f>
        <v>1000</v>
      </c>
      <c r="H534">
        <f>IF(Table2022232425262728[[#This Row],[NetSales]] &gt; Table2022232425262728[[#This Row],[Sales Requirement]],1,0)</f>
        <v>1</v>
      </c>
      <c r="I534" t="e">
        <f>_xlfn.IFNA(VLOOKUP(Table2022232425262728[[#This Row],[Location]],[1]!Table3[[Location]:[Conversion]],3,FALSE),0)</f>
        <v>#REF!</v>
      </c>
    </row>
    <row r="535" spans="1:9" hidden="1" x14ac:dyDescent="0.2">
      <c r="A535" t="s">
        <v>9</v>
      </c>
      <c r="B535">
        <v>17434</v>
      </c>
      <c r="C535" t="s">
        <v>1023</v>
      </c>
      <c r="D535" t="s">
        <v>1024</v>
      </c>
      <c r="E535" s="1">
        <v>44013.083333333336</v>
      </c>
      <c r="F535">
        <v>9091.36</v>
      </c>
      <c r="G535">
        <f>IF(Table2022232425262728[[#This Row],[FeeStartDate]] &gt; 44136, (250 * 4), (50 * 4))</f>
        <v>200</v>
      </c>
      <c r="H535">
        <f>IF(Table2022232425262728[[#This Row],[NetSales]] &gt; Table2022232425262728[[#This Row],[Sales Requirement]],1,0)</f>
        <v>1</v>
      </c>
      <c r="I535" t="e">
        <f>_xlfn.IFNA(VLOOKUP(Table2022232425262728[[#This Row],[Location]],[1]!Table3[[Location]:[Conversion]],3,FALSE),0)</f>
        <v>#REF!</v>
      </c>
    </row>
    <row r="536" spans="1:9" hidden="1" x14ac:dyDescent="0.2">
      <c r="A536" t="s">
        <v>9</v>
      </c>
      <c r="B536">
        <v>17433</v>
      </c>
      <c r="C536" t="s">
        <v>1025</v>
      </c>
      <c r="D536" t="s">
        <v>1026</v>
      </c>
      <c r="E536" s="1">
        <v>44012.791666666664</v>
      </c>
      <c r="F536">
        <v>4586.6000000000004</v>
      </c>
      <c r="G536">
        <f>IF(Table2022232425262728[[#This Row],[FeeStartDate]] &gt; 44136, (250 * 4), (50 * 4))</f>
        <v>200</v>
      </c>
      <c r="H536">
        <f>IF(Table2022232425262728[[#This Row],[NetSales]] &gt; Table2022232425262728[[#This Row],[Sales Requirement]],1,0)</f>
        <v>1</v>
      </c>
      <c r="I536" t="e">
        <f>_xlfn.IFNA(VLOOKUP(Table2022232425262728[[#This Row],[Location]],[1]!Table3[[Location]:[Conversion]],3,FALSE),0)</f>
        <v>#REF!</v>
      </c>
    </row>
    <row r="537" spans="1:9" hidden="1" x14ac:dyDescent="0.2">
      <c r="A537" t="s">
        <v>9</v>
      </c>
      <c r="B537">
        <v>17435</v>
      </c>
      <c r="C537" t="s">
        <v>1027</v>
      </c>
      <c r="D537" t="s">
        <v>1028</v>
      </c>
      <c r="E537" s="1">
        <v>44012.791666666664</v>
      </c>
      <c r="F537">
        <v>1747.19</v>
      </c>
      <c r="G537">
        <f>IF(Table2022232425262728[[#This Row],[FeeStartDate]] &gt; 44136, (250 * 4), (50 * 4))</f>
        <v>200</v>
      </c>
      <c r="H537">
        <f>IF(Table2022232425262728[[#This Row],[NetSales]] &gt; Table2022232425262728[[#This Row],[Sales Requirement]],1,0)</f>
        <v>1</v>
      </c>
      <c r="I537" t="e">
        <f>_xlfn.IFNA(VLOOKUP(Table2022232425262728[[#This Row],[Location]],[1]!Table3[[Location]:[Conversion]],3,FALSE),0)</f>
        <v>#REF!</v>
      </c>
    </row>
    <row r="538" spans="1:9" hidden="1" x14ac:dyDescent="0.2">
      <c r="A538" t="s">
        <v>9</v>
      </c>
      <c r="B538">
        <v>17436</v>
      </c>
      <c r="C538" t="s">
        <v>1029</v>
      </c>
      <c r="D538" t="s">
        <v>1030</v>
      </c>
      <c r="E538" s="1">
        <v>44013.083333333336</v>
      </c>
      <c r="F538">
        <v>7638.8</v>
      </c>
      <c r="G538">
        <f>IF(Table2022232425262728[[#This Row],[FeeStartDate]] &gt; 44136, (250 * 4), (50 * 4))</f>
        <v>200</v>
      </c>
      <c r="H538">
        <f>IF(Table2022232425262728[[#This Row],[NetSales]] &gt; Table2022232425262728[[#This Row],[Sales Requirement]],1,0)</f>
        <v>1</v>
      </c>
      <c r="I538" t="e">
        <f>_xlfn.IFNA(VLOOKUP(Table2022232425262728[[#This Row],[Location]],[1]!Table3[[Location]:[Conversion]],3,FALSE),0)</f>
        <v>#REF!</v>
      </c>
    </row>
    <row r="539" spans="1:9" hidden="1" x14ac:dyDescent="0.2">
      <c r="A539" t="s">
        <v>9</v>
      </c>
      <c r="B539">
        <v>17828</v>
      </c>
      <c r="C539" t="s">
        <v>1031</v>
      </c>
      <c r="D539" t="s">
        <v>1032</v>
      </c>
      <c r="E539" s="1">
        <v>44067.083333333336</v>
      </c>
      <c r="F539">
        <v>528.94000000000005</v>
      </c>
      <c r="G539">
        <f>IF(Table2022232425262728[[#This Row],[FeeStartDate]] &gt; 44136, (250 * 4), (50 * 4))</f>
        <v>200</v>
      </c>
      <c r="H539">
        <f>IF(Table2022232425262728[[#This Row],[NetSales]] &gt; Table2022232425262728[[#This Row],[Sales Requirement]],1,0)</f>
        <v>1</v>
      </c>
      <c r="I539" t="e">
        <f>_xlfn.IFNA(VLOOKUP(Table2022232425262728[[#This Row],[Location]],[1]!Table3[[Location]:[Conversion]],3,FALSE),0)</f>
        <v>#REF!</v>
      </c>
    </row>
    <row r="540" spans="1:9" hidden="1" x14ac:dyDescent="0.2">
      <c r="A540" t="s">
        <v>9</v>
      </c>
      <c r="B540">
        <v>17221</v>
      </c>
      <c r="C540" t="s">
        <v>1033</v>
      </c>
      <c r="D540" t="s">
        <v>1034</v>
      </c>
      <c r="E540" s="1">
        <v>43991.083333333336</v>
      </c>
      <c r="F540">
        <v>1794.99</v>
      </c>
      <c r="G540">
        <f>IF(Table2022232425262728[[#This Row],[FeeStartDate]] &gt; 44136, (250 * 4), (50 * 4))</f>
        <v>200</v>
      </c>
      <c r="H540">
        <f>IF(Table2022232425262728[[#This Row],[NetSales]] &gt; Table2022232425262728[[#This Row],[Sales Requirement]],1,0)</f>
        <v>1</v>
      </c>
      <c r="I540" t="e">
        <f>_xlfn.IFNA(VLOOKUP(Table2022232425262728[[#This Row],[Location]],[1]!Table3[[Location]:[Conversion]],3,FALSE),0)</f>
        <v>#REF!</v>
      </c>
    </row>
    <row r="541" spans="1:9" hidden="1" x14ac:dyDescent="0.2">
      <c r="A541" t="s">
        <v>9</v>
      </c>
      <c r="B541">
        <v>17674</v>
      </c>
      <c r="C541" t="s">
        <v>1035</v>
      </c>
      <c r="D541" t="s">
        <v>1036</v>
      </c>
      <c r="E541" s="1">
        <v>44044.083333333336</v>
      </c>
      <c r="F541">
        <v>1904.19</v>
      </c>
      <c r="G541">
        <f>IF(Table2022232425262728[[#This Row],[FeeStartDate]] &gt; 44136, (250 * 4), (50 * 4))</f>
        <v>200</v>
      </c>
      <c r="H541">
        <f>IF(Table2022232425262728[[#This Row],[NetSales]] &gt; Table2022232425262728[[#This Row],[Sales Requirement]],1,0)</f>
        <v>1</v>
      </c>
      <c r="I541" t="e">
        <f>_xlfn.IFNA(VLOOKUP(Table2022232425262728[[#This Row],[Location]],[1]!Table3[[Location]:[Conversion]],3,FALSE),0)</f>
        <v>#REF!</v>
      </c>
    </row>
    <row r="542" spans="1:9" hidden="1" x14ac:dyDescent="0.2">
      <c r="A542" t="s">
        <v>9</v>
      </c>
      <c r="B542">
        <v>17186</v>
      </c>
      <c r="C542" t="s">
        <v>1037</v>
      </c>
      <c r="D542" t="s">
        <v>1038</v>
      </c>
      <c r="E542" s="1">
        <v>43988.541666666664</v>
      </c>
      <c r="F542">
        <v>4125.2700000000004</v>
      </c>
      <c r="G542">
        <f>IF(Table2022232425262728[[#This Row],[FeeStartDate]] &gt; 44136, (250 * 4), (50 * 4))</f>
        <v>200</v>
      </c>
      <c r="H542">
        <f>IF(Table2022232425262728[[#This Row],[NetSales]] &gt; Table2022232425262728[[#This Row],[Sales Requirement]],1,0)</f>
        <v>1</v>
      </c>
      <c r="I542" t="e">
        <f>_xlfn.IFNA(VLOOKUP(Table2022232425262728[[#This Row],[Location]],[1]!Table3[[Location]:[Conversion]],3,FALSE),0)</f>
        <v>#REF!</v>
      </c>
    </row>
    <row r="543" spans="1:9" hidden="1" x14ac:dyDescent="0.2">
      <c r="A543" t="s">
        <v>9</v>
      </c>
      <c r="B543">
        <v>17187</v>
      </c>
      <c r="C543" t="s">
        <v>1039</v>
      </c>
      <c r="D543" t="s">
        <v>1040</v>
      </c>
      <c r="E543" s="1">
        <v>43987.083333333336</v>
      </c>
      <c r="F543">
        <v>2418.4299999999998</v>
      </c>
      <c r="G543">
        <f>IF(Table2022232425262728[[#This Row],[FeeStartDate]] &gt; 44136, (250 * 4), (50 * 4))</f>
        <v>200</v>
      </c>
      <c r="H543">
        <f>IF(Table2022232425262728[[#This Row],[NetSales]] &gt; Table2022232425262728[[#This Row],[Sales Requirement]],1,0)</f>
        <v>1</v>
      </c>
      <c r="I543" t="e">
        <f>_xlfn.IFNA(VLOOKUP(Table2022232425262728[[#This Row],[Location]],[1]!Table3[[Location]:[Conversion]],3,FALSE),0)</f>
        <v>#REF!</v>
      </c>
    </row>
    <row r="544" spans="1:9" hidden="1" x14ac:dyDescent="0.2">
      <c r="A544" t="s">
        <v>9</v>
      </c>
      <c r="B544">
        <v>17188</v>
      </c>
      <c r="C544" t="s">
        <v>1041</v>
      </c>
      <c r="D544" t="s">
        <v>1042</v>
      </c>
      <c r="E544" s="1">
        <v>43987.083333333336</v>
      </c>
      <c r="F544">
        <v>4773.2</v>
      </c>
      <c r="G544">
        <f>IF(Table2022232425262728[[#This Row],[FeeStartDate]] &gt; 44136, (250 * 4), (50 * 4))</f>
        <v>200</v>
      </c>
      <c r="H544">
        <f>IF(Table2022232425262728[[#This Row],[NetSales]] &gt; Table2022232425262728[[#This Row],[Sales Requirement]],1,0)</f>
        <v>1</v>
      </c>
      <c r="I544" t="e">
        <f>_xlfn.IFNA(VLOOKUP(Table2022232425262728[[#This Row],[Location]],[1]!Table3[[Location]:[Conversion]],3,FALSE),0)</f>
        <v>#REF!</v>
      </c>
    </row>
    <row r="545" spans="1:9" hidden="1" x14ac:dyDescent="0.2">
      <c r="A545" t="s">
        <v>9</v>
      </c>
      <c r="B545">
        <v>17189</v>
      </c>
      <c r="C545" t="s">
        <v>1043</v>
      </c>
      <c r="D545" t="s">
        <v>1044</v>
      </c>
      <c r="E545" s="1">
        <v>43987.083333333336</v>
      </c>
      <c r="F545">
        <v>3406.31</v>
      </c>
      <c r="G545">
        <f>IF(Table2022232425262728[[#This Row],[FeeStartDate]] &gt; 44136, (250 * 4), (50 * 4))</f>
        <v>200</v>
      </c>
      <c r="H545">
        <f>IF(Table2022232425262728[[#This Row],[NetSales]] &gt; Table2022232425262728[[#This Row],[Sales Requirement]],1,0)</f>
        <v>1</v>
      </c>
      <c r="I545" t="e">
        <f>_xlfn.IFNA(VLOOKUP(Table2022232425262728[[#This Row],[Location]],[1]!Table3[[Location]:[Conversion]],3,FALSE),0)</f>
        <v>#REF!</v>
      </c>
    </row>
    <row r="546" spans="1:9" hidden="1" x14ac:dyDescent="0.2">
      <c r="A546" t="s">
        <v>9</v>
      </c>
      <c r="B546">
        <v>20331</v>
      </c>
      <c r="C546" t="s">
        <v>1045</v>
      </c>
      <c r="D546" t="s">
        <v>1046</v>
      </c>
      <c r="E546" s="1">
        <v>44481.083333333336</v>
      </c>
      <c r="F546">
        <v>8716.3799999999992</v>
      </c>
      <c r="G546">
        <f>IF(Table2022232425262728[[#This Row],[FeeStartDate]] &gt; 44136, (250 * 4), (50 * 4))</f>
        <v>1000</v>
      </c>
      <c r="H546">
        <f>IF(Table2022232425262728[[#This Row],[NetSales]] &gt; Table2022232425262728[[#This Row],[Sales Requirement]],1,0)</f>
        <v>1</v>
      </c>
      <c r="I546" t="e">
        <f>_xlfn.IFNA(VLOOKUP(Table2022232425262728[[#This Row],[Location]],[1]!Table3[[Location]:[Conversion]],3,FALSE),0)</f>
        <v>#REF!</v>
      </c>
    </row>
    <row r="547" spans="1:9" hidden="1" x14ac:dyDescent="0.2">
      <c r="A547" t="s">
        <v>9</v>
      </c>
      <c r="B547">
        <v>20330</v>
      </c>
      <c r="C547" t="s">
        <v>1047</v>
      </c>
      <c r="D547" t="s">
        <v>1048</v>
      </c>
      <c r="E547" s="1">
        <v>44480.791666666664</v>
      </c>
      <c r="F547">
        <v>6103.33</v>
      </c>
      <c r="G547">
        <f>IF(Table2022232425262728[[#This Row],[FeeStartDate]] &gt; 44136, (250 * 4), (50 * 4))</f>
        <v>1000</v>
      </c>
      <c r="H547">
        <f>IF(Table2022232425262728[[#This Row],[NetSales]] &gt; Table2022232425262728[[#This Row],[Sales Requirement]],1,0)</f>
        <v>1</v>
      </c>
      <c r="I547" t="e">
        <f>_xlfn.IFNA(VLOOKUP(Table2022232425262728[[#This Row],[Location]],[1]!Table3[[Location]:[Conversion]],3,FALSE),0)</f>
        <v>#REF!</v>
      </c>
    </row>
    <row r="548" spans="1:9" hidden="1" x14ac:dyDescent="0.2">
      <c r="A548" t="s">
        <v>9</v>
      </c>
      <c r="B548">
        <v>19982</v>
      </c>
      <c r="C548" t="s">
        <v>1049</v>
      </c>
      <c r="D548" t="s">
        <v>1050</v>
      </c>
      <c r="E548" s="1">
        <v>44427.958333333336</v>
      </c>
      <c r="F548">
        <v>5468.26</v>
      </c>
      <c r="G548">
        <f>IF(Table2022232425262728[[#This Row],[FeeStartDate]] &gt; 44136, (250 * 4), (50 * 4))</f>
        <v>1000</v>
      </c>
      <c r="H548">
        <f>IF(Table2022232425262728[[#This Row],[NetSales]] &gt; Table2022232425262728[[#This Row],[Sales Requirement]],1,0)</f>
        <v>1</v>
      </c>
      <c r="I548" t="e">
        <f>_xlfn.IFNA(VLOOKUP(Table2022232425262728[[#This Row],[Location]],[1]!Table3[[Location]:[Conversion]],3,FALSE),0)</f>
        <v>#REF!</v>
      </c>
    </row>
    <row r="549" spans="1:9" hidden="1" x14ac:dyDescent="0.2">
      <c r="A549" t="s">
        <v>9</v>
      </c>
      <c r="B549">
        <v>19982</v>
      </c>
      <c r="C549" t="s">
        <v>1049</v>
      </c>
      <c r="D549" t="s">
        <v>1051</v>
      </c>
      <c r="E549" s="1">
        <v>44427.958333333336</v>
      </c>
      <c r="F549">
        <v>7123.89</v>
      </c>
      <c r="G549">
        <f>IF(Table2022232425262728[[#This Row],[FeeStartDate]] &gt; 44136, (250 * 4), (50 * 4))</f>
        <v>1000</v>
      </c>
      <c r="H549">
        <f>IF(Table2022232425262728[[#This Row],[NetSales]] &gt; Table2022232425262728[[#This Row],[Sales Requirement]],1,0)</f>
        <v>1</v>
      </c>
      <c r="I549" t="e">
        <f>_xlfn.IFNA(VLOOKUP(Table2022232425262728[[#This Row],[Location]],[1]!Table3[[Location]:[Conversion]],3,FALSE),0)</f>
        <v>#REF!</v>
      </c>
    </row>
    <row r="550" spans="1:9" hidden="1" x14ac:dyDescent="0.2">
      <c r="A550" t="s">
        <v>9</v>
      </c>
      <c r="B550">
        <v>17120</v>
      </c>
      <c r="C550" t="s">
        <v>1052</v>
      </c>
      <c r="D550" t="s">
        <v>1053</v>
      </c>
      <c r="E550" s="1">
        <v>43979.875</v>
      </c>
      <c r="F550">
        <v>8127.2</v>
      </c>
      <c r="G550">
        <f>IF(Table2022232425262728[[#This Row],[FeeStartDate]] &gt; 44136, (250 * 4), (50 * 4))</f>
        <v>200</v>
      </c>
      <c r="H550">
        <f>IF(Table2022232425262728[[#This Row],[NetSales]] &gt; Table2022232425262728[[#This Row],[Sales Requirement]],1,0)</f>
        <v>1</v>
      </c>
      <c r="I550" t="e">
        <f>_xlfn.IFNA(VLOOKUP(Table2022232425262728[[#This Row],[Location]],[1]!Table3[[Location]:[Conversion]],3,FALSE),0)</f>
        <v>#REF!</v>
      </c>
    </row>
    <row r="551" spans="1:9" hidden="1" x14ac:dyDescent="0.2">
      <c r="A551" t="s">
        <v>9</v>
      </c>
      <c r="B551">
        <v>17121</v>
      </c>
      <c r="C551" t="s">
        <v>1054</v>
      </c>
      <c r="D551" t="s">
        <v>1055</v>
      </c>
      <c r="E551" s="1">
        <v>43997.291666666664</v>
      </c>
      <c r="F551">
        <v>1160.8699999999999</v>
      </c>
      <c r="G551">
        <f>IF(Table2022232425262728[[#This Row],[FeeStartDate]] &gt; 44136, (250 * 4), (50 * 4))</f>
        <v>200</v>
      </c>
      <c r="H551">
        <f>IF(Table2022232425262728[[#This Row],[NetSales]] &gt; Table2022232425262728[[#This Row],[Sales Requirement]],1,0)</f>
        <v>1</v>
      </c>
      <c r="I551" t="e">
        <f>_xlfn.IFNA(VLOOKUP(Table2022232425262728[[#This Row],[Location]],[1]!Table3[[Location]:[Conversion]],3,FALSE),0)</f>
        <v>#REF!</v>
      </c>
    </row>
    <row r="552" spans="1:9" hidden="1" x14ac:dyDescent="0.2">
      <c r="A552" t="s">
        <v>9</v>
      </c>
      <c r="B552">
        <v>9645</v>
      </c>
      <c r="C552" t="s">
        <v>1056</v>
      </c>
      <c r="D552" t="s">
        <v>1057</v>
      </c>
      <c r="E552" s="1">
        <v>42923.083333333336</v>
      </c>
      <c r="F552">
        <v>7907.59</v>
      </c>
      <c r="G552">
        <f>IF(Table2022232425262728[[#This Row],[FeeStartDate]] &gt; 44136, (250 * 4), (50 * 4))</f>
        <v>200</v>
      </c>
      <c r="H552">
        <f>IF(Table2022232425262728[[#This Row],[NetSales]] &gt; Table2022232425262728[[#This Row],[Sales Requirement]],1,0)</f>
        <v>1</v>
      </c>
      <c r="I552" t="e">
        <f>_xlfn.IFNA(VLOOKUP(Table2022232425262728[[#This Row],[Location]],[1]!Table3[[Location]:[Conversion]],3,FALSE),0)</f>
        <v>#REF!</v>
      </c>
    </row>
    <row r="553" spans="1:9" hidden="1" x14ac:dyDescent="0.2">
      <c r="A553" t="s">
        <v>9</v>
      </c>
      <c r="B553">
        <v>18092</v>
      </c>
      <c r="C553" t="s">
        <v>1058</v>
      </c>
      <c r="D553" t="s">
        <v>1059</v>
      </c>
      <c r="E553" s="1">
        <v>44097.791666666664</v>
      </c>
      <c r="F553">
        <v>774.04</v>
      </c>
      <c r="G553">
        <f>IF(Table2022232425262728[[#This Row],[FeeStartDate]] &gt; 44136, (250 * 4), (50 * 4))</f>
        <v>200</v>
      </c>
      <c r="H553">
        <f>IF(Table2022232425262728[[#This Row],[NetSales]] &gt; Table2022232425262728[[#This Row],[Sales Requirement]],1,0)</f>
        <v>1</v>
      </c>
      <c r="I553" t="e">
        <f>_xlfn.IFNA(VLOOKUP(Table2022232425262728[[#This Row],[Location]],[1]!Table3[[Location]:[Conversion]],3,FALSE),0)</f>
        <v>#REF!</v>
      </c>
    </row>
    <row r="554" spans="1:9" hidden="1" x14ac:dyDescent="0.2">
      <c r="A554" t="s">
        <v>9</v>
      </c>
      <c r="B554">
        <v>18092</v>
      </c>
      <c r="C554" t="s">
        <v>1058</v>
      </c>
      <c r="D554" t="s">
        <v>1060</v>
      </c>
      <c r="E554" s="1">
        <v>44097.791666666664</v>
      </c>
      <c r="F554">
        <v>6167.69</v>
      </c>
      <c r="G554">
        <f>IF(Table2022232425262728[[#This Row],[FeeStartDate]] &gt; 44136, (250 * 4), (50 * 4))</f>
        <v>200</v>
      </c>
      <c r="H554">
        <f>IF(Table2022232425262728[[#This Row],[NetSales]] &gt; Table2022232425262728[[#This Row],[Sales Requirement]],1,0)</f>
        <v>1</v>
      </c>
      <c r="I554" t="e">
        <f>_xlfn.IFNA(VLOOKUP(Table2022232425262728[[#This Row],[Location]],[1]!Table3[[Location]:[Conversion]],3,FALSE),0)</f>
        <v>#REF!</v>
      </c>
    </row>
    <row r="555" spans="1:9" hidden="1" x14ac:dyDescent="0.2">
      <c r="A555" t="s">
        <v>9</v>
      </c>
      <c r="B555">
        <v>17971</v>
      </c>
      <c r="C555" t="s">
        <v>1061</v>
      </c>
      <c r="D555" t="s">
        <v>1062</v>
      </c>
      <c r="E555" s="1">
        <v>44083.5</v>
      </c>
      <c r="F555">
        <v>6281.69</v>
      </c>
      <c r="G555">
        <f>IF(Table2022232425262728[[#This Row],[FeeStartDate]] &gt; 44136, (250 * 4), (50 * 4))</f>
        <v>200</v>
      </c>
      <c r="H555">
        <f>IF(Table2022232425262728[[#This Row],[NetSales]] &gt; Table2022232425262728[[#This Row],[Sales Requirement]],1,0)</f>
        <v>1</v>
      </c>
      <c r="I555" t="e">
        <f>_xlfn.IFNA(VLOOKUP(Table2022232425262728[[#This Row],[Location]],[1]!Table3[[Location]:[Conversion]],3,FALSE),0)</f>
        <v>#REF!</v>
      </c>
    </row>
    <row r="556" spans="1:9" hidden="1" x14ac:dyDescent="0.2">
      <c r="A556" t="s">
        <v>9</v>
      </c>
      <c r="B556">
        <v>20636</v>
      </c>
      <c r="C556" t="s">
        <v>1063</v>
      </c>
      <c r="D556" t="s">
        <v>1064</v>
      </c>
      <c r="E556" s="1">
        <v>44530.916666666664</v>
      </c>
      <c r="F556">
        <v>634.24</v>
      </c>
      <c r="G556">
        <f>IF(Table2022232425262728[[#This Row],[FeeStartDate]] &gt; 44136, (250 * 4), (50 * 4))</f>
        <v>1000</v>
      </c>
      <c r="H556">
        <f>IF(Table2022232425262728[[#This Row],[NetSales]] &gt; Table2022232425262728[[#This Row],[Sales Requirement]],1,0)</f>
        <v>0</v>
      </c>
      <c r="I556" t="e">
        <f>_xlfn.IFNA(VLOOKUP(Table2022232425262728[[#This Row],[Location]],[1]!Table3[[Location]:[Conversion]],3,FALSE),0)</f>
        <v>#REF!</v>
      </c>
    </row>
    <row r="557" spans="1:9" hidden="1" x14ac:dyDescent="0.2">
      <c r="A557" t="s">
        <v>9</v>
      </c>
      <c r="B557">
        <v>20336</v>
      </c>
      <c r="C557" t="s">
        <v>1065</v>
      </c>
      <c r="D557" t="s">
        <v>1066</v>
      </c>
      <c r="E557" s="1">
        <v>44480.5</v>
      </c>
      <c r="F557">
        <v>1322.63</v>
      </c>
      <c r="G557">
        <f>IF(Table2022232425262728[[#This Row],[FeeStartDate]] &gt; 44136, (250 * 4), (50 * 4))</f>
        <v>1000</v>
      </c>
      <c r="H557">
        <f>IF(Table2022232425262728[[#This Row],[NetSales]] &gt; Table2022232425262728[[#This Row],[Sales Requirement]],1,0)</f>
        <v>1</v>
      </c>
      <c r="I557" t="e">
        <f>_xlfn.IFNA(VLOOKUP(Table2022232425262728[[#This Row],[Location]],[1]!Table3[[Location]:[Conversion]],3,FALSE),0)</f>
        <v>#REF!</v>
      </c>
    </row>
    <row r="558" spans="1:9" hidden="1" x14ac:dyDescent="0.2">
      <c r="A558" t="s">
        <v>9</v>
      </c>
      <c r="B558">
        <v>21738</v>
      </c>
      <c r="C558" t="s">
        <v>1067</v>
      </c>
      <c r="D558" t="s">
        <v>1068</v>
      </c>
      <c r="E558" s="1">
        <v>44699.375</v>
      </c>
      <c r="F558">
        <v>4079.72</v>
      </c>
      <c r="G558">
        <f>IF(Table2022232425262728[[#This Row],[FeeStartDate]] &gt; 44136, (250 * 4), (50 * 4))</f>
        <v>1000</v>
      </c>
      <c r="H558">
        <f>IF(Table2022232425262728[[#This Row],[NetSales]] &gt; Table2022232425262728[[#This Row],[Sales Requirement]],1,0)</f>
        <v>1</v>
      </c>
      <c r="I558" t="e">
        <f>_xlfn.IFNA(VLOOKUP(Table2022232425262728[[#This Row],[Location]],[1]!Table3[[Location]:[Conversion]],3,FALSE),0)</f>
        <v>#REF!</v>
      </c>
    </row>
    <row r="559" spans="1:9" hidden="1" x14ac:dyDescent="0.2">
      <c r="A559" t="s">
        <v>9</v>
      </c>
      <c r="B559">
        <v>19722</v>
      </c>
      <c r="C559" t="s">
        <v>1069</v>
      </c>
      <c r="D559" t="s">
        <v>1070</v>
      </c>
      <c r="E559" s="1">
        <v>44386.541666666664</v>
      </c>
      <c r="F559">
        <v>3971.3</v>
      </c>
      <c r="G559">
        <f>IF(Table2022232425262728[[#This Row],[FeeStartDate]] &gt; 44136, (250 * 4), (50 * 4))</f>
        <v>1000</v>
      </c>
      <c r="H559">
        <f>IF(Table2022232425262728[[#This Row],[NetSales]] &gt; Table2022232425262728[[#This Row],[Sales Requirement]],1,0)</f>
        <v>1</v>
      </c>
      <c r="I559" t="e">
        <f>_xlfn.IFNA(VLOOKUP(Table2022232425262728[[#This Row],[Location]],[1]!Table3[[Location]:[Conversion]],3,FALSE),0)</f>
        <v>#REF!</v>
      </c>
    </row>
    <row r="560" spans="1:9" hidden="1" x14ac:dyDescent="0.2">
      <c r="A560" t="s">
        <v>9</v>
      </c>
      <c r="B560">
        <v>17129</v>
      </c>
      <c r="C560" t="s">
        <v>1071</v>
      </c>
      <c r="D560" t="s">
        <v>1072</v>
      </c>
      <c r="E560" s="1">
        <v>43979.083333333336</v>
      </c>
      <c r="F560">
        <v>14797.86</v>
      </c>
      <c r="G560">
        <f>IF(Table2022232425262728[[#This Row],[FeeStartDate]] &gt; 44136, (250 * 4), (50 * 4))</f>
        <v>200</v>
      </c>
      <c r="H560">
        <f>IF(Table2022232425262728[[#This Row],[NetSales]] &gt; Table2022232425262728[[#This Row],[Sales Requirement]],1,0)</f>
        <v>1</v>
      </c>
      <c r="I560" t="e">
        <f>_xlfn.IFNA(VLOOKUP(Table2022232425262728[[#This Row],[Location]],[1]!Table3[[Location]:[Conversion]],3,FALSE),0)</f>
        <v>#REF!</v>
      </c>
    </row>
    <row r="561" spans="1:9" hidden="1" x14ac:dyDescent="0.2">
      <c r="A561" t="s">
        <v>9</v>
      </c>
      <c r="B561">
        <v>17810</v>
      </c>
      <c r="C561" t="s">
        <v>1073</v>
      </c>
      <c r="D561" t="s">
        <v>1074</v>
      </c>
      <c r="E561" s="1">
        <v>44064.083333333336</v>
      </c>
      <c r="F561">
        <v>580.46</v>
      </c>
      <c r="G561">
        <f>IF(Table2022232425262728[[#This Row],[FeeStartDate]] &gt; 44136, (250 * 4), (50 * 4))</f>
        <v>200</v>
      </c>
      <c r="H561">
        <f>IF(Table2022232425262728[[#This Row],[NetSales]] &gt; Table2022232425262728[[#This Row],[Sales Requirement]],1,0)</f>
        <v>1</v>
      </c>
      <c r="I561" t="e">
        <f>_xlfn.IFNA(VLOOKUP(Table2022232425262728[[#This Row],[Location]],[1]!Table3[[Location]:[Conversion]],3,FALSE),0)</f>
        <v>#REF!</v>
      </c>
    </row>
    <row r="562" spans="1:9" hidden="1" x14ac:dyDescent="0.2">
      <c r="A562" t="s">
        <v>9</v>
      </c>
      <c r="B562">
        <v>18338</v>
      </c>
      <c r="C562" t="s">
        <v>1075</v>
      </c>
      <c r="D562" t="s">
        <v>1076</v>
      </c>
      <c r="E562" s="1">
        <v>44132.791666666664</v>
      </c>
      <c r="F562">
        <v>7509.24</v>
      </c>
      <c r="G562">
        <f>IF(Table2022232425262728[[#This Row],[FeeStartDate]] &gt; 44136, (250 * 4), (50 * 4))</f>
        <v>200</v>
      </c>
      <c r="H562">
        <f>IF(Table2022232425262728[[#This Row],[NetSales]] &gt; Table2022232425262728[[#This Row],[Sales Requirement]],1,0)</f>
        <v>1</v>
      </c>
      <c r="I562" t="e">
        <f>_xlfn.IFNA(VLOOKUP(Table2022232425262728[[#This Row],[Location]],[1]!Table3[[Location]:[Conversion]],3,FALSE),0)</f>
        <v>#REF!</v>
      </c>
    </row>
    <row r="563" spans="1:9" hidden="1" x14ac:dyDescent="0.2">
      <c r="A563" t="s">
        <v>9</v>
      </c>
      <c r="B563">
        <v>19957</v>
      </c>
      <c r="C563" t="s">
        <v>1077</v>
      </c>
      <c r="D563" t="s">
        <v>1078</v>
      </c>
      <c r="E563" s="1">
        <v>44419.791666666664</v>
      </c>
      <c r="F563">
        <v>1940.58</v>
      </c>
      <c r="G563">
        <f>IF(Table2022232425262728[[#This Row],[FeeStartDate]] &gt; 44136, (250 * 4), (50 * 4))</f>
        <v>1000</v>
      </c>
      <c r="H563">
        <f>IF(Table2022232425262728[[#This Row],[NetSales]] &gt; Table2022232425262728[[#This Row],[Sales Requirement]],1,0)</f>
        <v>1</v>
      </c>
      <c r="I563" t="e">
        <f>_xlfn.IFNA(VLOOKUP(Table2022232425262728[[#This Row],[Location]],[1]!Table3[[Location]:[Conversion]],3,FALSE),0)</f>
        <v>#REF!</v>
      </c>
    </row>
    <row r="564" spans="1:9" hidden="1" x14ac:dyDescent="0.2">
      <c r="A564" t="s">
        <v>9</v>
      </c>
      <c r="B564">
        <v>17123</v>
      </c>
      <c r="C564" t="s">
        <v>1079</v>
      </c>
      <c r="D564" t="s">
        <v>1080</v>
      </c>
      <c r="E564" s="1">
        <v>43980.25</v>
      </c>
      <c r="F564">
        <v>2396.65</v>
      </c>
      <c r="G564">
        <f>IF(Table2022232425262728[[#This Row],[FeeStartDate]] &gt; 44136, (250 * 4), (50 * 4))</f>
        <v>200</v>
      </c>
      <c r="H564">
        <f>IF(Table2022232425262728[[#This Row],[NetSales]] &gt; Table2022232425262728[[#This Row],[Sales Requirement]],1,0)</f>
        <v>1</v>
      </c>
      <c r="I564" t="e">
        <f>_xlfn.IFNA(VLOOKUP(Table2022232425262728[[#This Row],[Location]],[1]!Table3[[Location]:[Conversion]],3,FALSE),0)</f>
        <v>#REF!</v>
      </c>
    </row>
    <row r="565" spans="1:9" hidden="1" x14ac:dyDescent="0.2">
      <c r="A565" t="s">
        <v>9</v>
      </c>
      <c r="B565">
        <v>17123</v>
      </c>
      <c r="C565" t="s">
        <v>1079</v>
      </c>
      <c r="D565" t="s">
        <v>1081</v>
      </c>
      <c r="E565" s="1">
        <v>43980.25</v>
      </c>
      <c r="F565">
        <v>4120.57</v>
      </c>
      <c r="G565">
        <f>IF(Table2022232425262728[[#This Row],[FeeStartDate]] &gt; 44136, (250 * 4), (50 * 4))</f>
        <v>200</v>
      </c>
      <c r="H565">
        <f>IF(Table2022232425262728[[#This Row],[NetSales]] &gt; Table2022232425262728[[#This Row],[Sales Requirement]],1,0)</f>
        <v>1</v>
      </c>
      <c r="I565" t="e">
        <f>_xlfn.IFNA(VLOOKUP(Table2022232425262728[[#This Row],[Location]],[1]!Table3[[Location]:[Conversion]],3,FALSE),0)</f>
        <v>#REF!</v>
      </c>
    </row>
    <row r="566" spans="1:9" hidden="1" x14ac:dyDescent="0.2">
      <c r="A566" t="s">
        <v>9</v>
      </c>
      <c r="B566">
        <v>20767</v>
      </c>
      <c r="C566" t="s">
        <v>1082</v>
      </c>
      <c r="D566" t="s">
        <v>1083</v>
      </c>
      <c r="E566" s="1">
        <v>44552.583333333336</v>
      </c>
      <c r="F566">
        <v>5025.34</v>
      </c>
      <c r="G566">
        <f>IF(Table2022232425262728[[#This Row],[FeeStartDate]] &gt; 44136, (250 * 4), (50 * 4))</f>
        <v>1000</v>
      </c>
      <c r="H566">
        <f>IF(Table2022232425262728[[#This Row],[NetSales]] &gt; Table2022232425262728[[#This Row],[Sales Requirement]],1,0)</f>
        <v>1</v>
      </c>
      <c r="I566" t="e">
        <f>_xlfn.IFNA(VLOOKUP(Table2022232425262728[[#This Row],[Location]],[1]!Table3[[Location]:[Conversion]],3,FALSE),0)</f>
        <v>#REF!</v>
      </c>
    </row>
    <row r="567" spans="1:9" hidden="1" x14ac:dyDescent="0.2">
      <c r="A567" t="s">
        <v>9</v>
      </c>
      <c r="B567">
        <v>19736</v>
      </c>
      <c r="C567" t="s">
        <v>1084</v>
      </c>
      <c r="D567" t="s">
        <v>1085</v>
      </c>
      <c r="E567" s="1">
        <v>44386.666666666664</v>
      </c>
      <c r="F567">
        <v>9109.15</v>
      </c>
      <c r="G567">
        <f>IF(Table2022232425262728[[#This Row],[FeeStartDate]] &gt; 44136, (250 * 4), (50 * 4))</f>
        <v>1000</v>
      </c>
      <c r="H567">
        <f>IF(Table2022232425262728[[#This Row],[NetSales]] &gt; Table2022232425262728[[#This Row],[Sales Requirement]],1,0)</f>
        <v>1</v>
      </c>
      <c r="I567" t="e">
        <f>_xlfn.IFNA(VLOOKUP(Table2022232425262728[[#This Row],[Location]],[1]!Table3[[Location]:[Conversion]],3,FALSE),0)</f>
        <v>#REF!</v>
      </c>
    </row>
    <row r="568" spans="1:9" hidden="1" x14ac:dyDescent="0.2">
      <c r="A568" t="s">
        <v>9</v>
      </c>
      <c r="B568">
        <v>17185</v>
      </c>
      <c r="C568" t="s">
        <v>1086</v>
      </c>
      <c r="D568" t="s">
        <v>1087</v>
      </c>
      <c r="E568" s="1">
        <v>43986.791666666664</v>
      </c>
      <c r="F568">
        <v>160.03</v>
      </c>
      <c r="G568">
        <f>IF(Table2022232425262728[[#This Row],[FeeStartDate]] &gt; 44136, (250 * 4), (50 * 4))</f>
        <v>200</v>
      </c>
      <c r="H568">
        <f>IF(Table2022232425262728[[#This Row],[NetSales]] &gt; Table2022232425262728[[#This Row],[Sales Requirement]],1,0)</f>
        <v>0</v>
      </c>
      <c r="I568" t="e">
        <f>_xlfn.IFNA(VLOOKUP(Table2022232425262728[[#This Row],[Location]],[1]!Table3[[Location]:[Conversion]],3,FALSE),0)</f>
        <v>#REF!</v>
      </c>
    </row>
    <row r="569" spans="1:9" hidden="1" x14ac:dyDescent="0.2">
      <c r="A569" t="s">
        <v>9</v>
      </c>
      <c r="B569">
        <v>13566</v>
      </c>
      <c r="C569" t="s">
        <v>1088</v>
      </c>
      <c r="D569" t="s">
        <v>1089</v>
      </c>
      <c r="E569" s="1">
        <v>43493.166666666664</v>
      </c>
      <c r="F569">
        <v>3428.88</v>
      </c>
      <c r="G569">
        <f>IF(Table2022232425262728[[#This Row],[FeeStartDate]] &gt; 44136, (250 * 4), (50 * 4))</f>
        <v>200</v>
      </c>
      <c r="H569">
        <f>IF(Table2022232425262728[[#This Row],[NetSales]] &gt; Table2022232425262728[[#This Row],[Sales Requirement]],1,0)</f>
        <v>1</v>
      </c>
      <c r="I569" t="e">
        <f>_xlfn.IFNA(VLOOKUP(Table2022232425262728[[#This Row],[Location]],[1]!Table3[[Location]:[Conversion]],3,FALSE),0)</f>
        <v>#REF!</v>
      </c>
    </row>
    <row r="570" spans="1:9" hidden="1" x14ac:dyDescent="0.2">
      <c r="A570" t="s">
        <v>9</v>
      </c>
      <c r="B570">
        <v>20328</v>
      </c>
      <c r="C570" t="s">
        <v>1090</v>
      </c>
      <c r="D570" t="s">
        <v>1091</v>
      </c>
      <c r="E570" s="1">
        <v>44480.5</v>
      </c>
      <c r="F570">
        <v>1727.22</v>
      </c>
      <c r="G570">
        <f>IF(Table2022232425262728[[#This Row],[FeeStartDate]] &gt; 44136, (250 * 4), (50 * 4))</f>
        <v>1000</v>
      </c>
      <c r="H570">
        <f>IF(Table2022232425262728[[#This Row],[NetSales]] &gt; Table2022232425262728[[#This Row],[Sales Requirement]],1,0)</f>
        <v>1</v>
      </c>
      <c r="I570" t="e">
        <f>_xlfn.IFNA(VLOOKUP(Table2022232425262728[[#This Row],[Location]],[1]!Table3[[Location]:[Conversion]],3,FALSE),0)</f>
        <v>#REF!</v>
      </c>
    </row>
    <row r="571" spans="1:9" hidden="1" x14ac:dyDescent="0.2">
      <c r="A571" t="s">
        <v>9</v>
      </c>
      <c r="B571">
        <v>17808</v>
      </c>
      <c r="C571" t="s">
        <v>1092</v>
      </c>
      <c r="D571" t="s">
        <v>1093</v>
      </c>
      <c r="E571" s="1">
        <v>44064.083333333336</v>
      </c>
      <c r="F571">
        <v>1489.11</v>
      </c>
      <c r="G571">
        <f>IF(Table2022232425262728[[#This Row],[FeeStartDate]] &gt; 44136, (250 * 4), (50 * 4))</f>
        <v>200</v>
      </c>
      <c r="H571">
        <f>IF(Table2022232425262728[[#This Row],[NetSales]] &gt; Table2022232425262728[[#This Row],[Sales Requirement]],1,0)</f>
        <v>1</v>
      </c>
      <c r="I571" t="e">
        <f>_xlfn.IFNA(VLOOKUP(Table2022232425262728[[#This Row],[Location]],[1]!Table3[[Location]:[Conversion]],3,FALSE),0)</f>
        <v>#REF!</v>
      </c>
    </row>
    <row r="572" spans="1:9" hidden="1" x14ac:dyDescent="0.2">
      <c r="A572" t="s">
        <v>9</v>
      </c>
      <c r="B572">
        <v>17809</v>
      </c>
      <c r="C572" t="s">
        <v>1094</v>
      </c>
      <c r="D572" t="s">
        <v>1095</v>
      </c>
      <c r="E572" s="1">
        <v>44063.791666666664</v>
      </c>
      <c r="F572">
        <v>2662.26</v>
      </c>
      <c r="G572">
        <f>IF(Table2022232425262728[[#This Row],[FeeStartDate]] &gt; 44136, (250 * 4), (50 * 4))</f>
        <v>200</v>
      </c>
      <c r="H572">
        <f>IF(Table2022232425262728[[#This Row],[NetSales]] &gt; Table2022232425262728[[#This Row],[Sales Requirement]],1,0)</f>
        <v>1</v>
      </c>
      <c r="I572" t="e">
        <f>_xlfn.IFNA(VLOOKUP(Table2022232425262728[[#This Row],[Location]],[1]!Table3[[Location]:[Conversion]],3,FALSE),0)</f>
        <v>#REF!</v>
      </c>
    </row>
    <row r="573" spans="1:9" hidden="1" x14ac:dyDescent="0.2">
      <c r="A573" t="s">
        <v>9</v>
      </c>
      <c r="B573">
        <v>17251</v>
      </c>
      <c r="C573" t="s">
        <v>1096</v>
      </c>
      <c r="D573" t="s">
        <v>1097</v>
      </c>
      <c r="E573" s="1">
        <v>43994.666666666664</v>
      </c>
      <c r="F573">
        <v>5220.28</v>
      </c>
      <c r="G573">
        <f>IF(Table2022232425262728[[#This Row],[FeeStartDate]] &gt; 44136, (250 * 4), (50 * 4))</f>
        <v>200</v>
      </c>
      <c r="H573">
        <f>IF(Table2022232425262728[[#This Row],[NetSales]] &gt; Table2022232425262728[[#This Row],[Sales Requirement]],1,0)</f>
        <v>1</v>
      </c>
      <c r="I573" t="e">
        <f>_xlfn.IFNA(VLOOKUP(Table2022232425262728[[#This Row],[Location]],[1]!Table3[[Location]:[Conversion]],3,FALSE),0)</f>
        <v>#REF!</v>
      </c>
    </row>
    <row r="574" spans="1:9" hidden="1" x14ac:dyDescent="0.2">
      <c r="A574" t="s">
        <v>9</v>
      </c>
      <c r="B574">
        <v>17251</v>
      </c>
      <c r="C574" t="s">
        <v>1096</v>
      </c>
      <c r="D574" t="s">
        <v>1098</v>
      </c>
      <c r="E574" s="1">
        <v>43994.666666666664</v>
      </c>
      <c r="F574">
        <v>8830.18</v>
      </c>
      <c r="G574">
        <f>IF(Table2022232425262728[[#This Row],[FeeStartDate]] &gt; 44136, (250 * 4), (50 * 4))</f>
        <v>200</v>
      </c>
      <c r="H574">
        <f>IF(Table2022232425262728[[#This Row],[NetSales]] &gt; Table2022232425262728[[#This Row],[Sales Requirement]],1,0)</f>
        <v>1</v>
      </c>
      <c r="I574" t="e">
        <f>_xlfn.IFNA(VLOOKUP(Table2022232425262728[[#This Row],[Location]],[1]!Table3[[Location]:[Conversion]],3,FALSE),0)</f>
        <v>#REF!</v>
      </c>
    </row>
    <row r="575" spans="1:9" hidden="1" x14ac:dyDescent="0.2">
      <c r="A575" t="s">
        <v>9</v>
      </c>
      <c r="B575">
        <v>17250</v>
      </c>
      <c r="C575" t="s">
        <v>1099</v>
      </c>
      <c r="D575" t="s">
        <v>1100</v>
      </c>
      <c r="E575" s="1">
        <v>43994.083333333336</v>
      </c>
      <c r="F575">
        <v>2204.63</v>
      </c>
      <c r="G575">
        <f>IF(Table2022232425262728[[#This Row],[FeeStartDate]] &gt; 44136, (250 * 4), (50 * 4))</f>
        <v>200</v>
      </c>
      <c r="H575">
        <f>IF(Table2022232425262728[[#This Row],[NetSales]] &gt; Table2022232425262728[[#This Row],[Sales Requirement]],1,0)</f>
        <v>1</v>
      </c>
      <c r="I575" t="e">
        <f>_xlfn.IFNA(VLOOKUP(Table2022232425262728[[#This Row],[Location]],[1]!Table3[[Location]:[Conversion]],3,FALSE),0)</f>
        <v>#REF!</v>
      </c>
    </row>
    <row r="576" spans="1:9" hidden="1" x14ac:dyDescent="0.2">
      <c r="A576" t="s">
        <v>9</v>
      </c>
      <c r="B576">
        <v>22318</v>
      </c>
      <c r="C576" t="s">
        <v>1101</v>
      </c>
      <c r="D576" t="s">
        <v>1102</v>
      </c>
      <c r="E576" s="1">
        <v>44803.791666666664</v>
      </c>
      <c r="F576">
        <v>388.41</v>
      </c>
      <c r="G576">
        <f>IF(Table2022232425262728[[#This Row],[FeeStartDate]] &gt; 44136, (250 * 4), (50 * 4))</f>
        <v>1000</v>
      </c>
      <c r="H576">
        <f>IF(Table2022232425262728[[#This Row],[NetSales]] &gt; Table2022232425262728[[#This Row],[Sales Requirement]],1,0)</f>
        <v>0</v>
      </c>
      <c r="I576" t="e">
        <f>_xlfn.IFNA(VLOOKUP(Table2022232425262728[[#This Row],[Location]],[1]!Table3[[Location]:[Conversion]],3,FALSE),0)</f>
        <v>#REF!</v>
      </c>
    </row>
    <row r="577" spans="1:9" hidden="1" x14ac:dyDescent="0.2">
      <c r="A577" t="s">
        <v>9</v>
      </c>
      <c r="B577">
        <v>17467</v>
      </c>
      <c r="C577" t="s">
        <v>1103</v>
      </c>
      <c r="D577" t="s">
        <v>1104</v>
      </c>
      <c r="E577" s="1">
        <v>44018.791666666664</v>
      </c>
      <c r="F577">
        <v>6543.6</v>
      </c>
      <c r="G577">
        <f>IF(Table2022232425262728[[#This Row],[FeeStartDate]] &gt; 44136, (250 * 4), (50 * 4))</f>
        <v>200</v>
      </c>
      <c r="H577">
        <f>IF(Table2022232425262728[[#This Row],[NetSales]] &gt; Table2022232425262728[[#This Row],[Sales Requirement]],1,0)</f>
        <v>1</v>
      </c>
      <c r="I577" t="e">
        <f>_xlfn.IFNA(VLOOKUP(Table2022232425262728[[#This Row],[Location]],[1]!Table3[[Location]:[Conversion]],3,FALSE),0)</f>
        <v>#REF!</v>
      </c>
    </row>
    <row r="578" spans="1:9" hidden="1" x14ac:dyDescent="0.2">
      <c r="A578" t="s">
        <v>9</v>
      </c>
      <c r="B578">
        <v>17138</v>
      </c>
      <c r="C578" t="s">
        <v>1105</v>
      </c>
      <c r="D578" t="s">
        <v>1106</v>
      </c>
      <c r="E578" s="1">
        <v>43984.291666666664</v>
      </c>
      <c r="F578">
        <v>947.62</v>
      </c>
      <c r="G578">
        <f>IF(Table2022232425262728[[#This Row],[FeeStartDate]] &gt; 44136, (250 * 4), (50 * 4))</f>
        <v>200</v>
      </c>
      <c r="H578">
        <f>IF(Table2022232425262728[[#This Row],[NetSales]] &gt; Table2022232425262728[[#This Row],[Sales Requirement]],1,0)</f>
        <v>1</v>
      </c>
      <c r="I578" t="e">
        <f>_xlfn.IFNA(VLOOKUP(Table2022232425262728[[#This Row],[Location]],[1]!Table3[[Location]:[Conversion]],3,FALSE),0)</f>
        <v>#REF!</v>
      </c>
    </row>
    <row r="579" spans="1:9" hidden="1" x14ac:dyDescent="0.2">
      <c r="A579" t="s">
        <v>9</v>
      </c>
      <c r="B579">
        <v>17249</v>
      </c>
      <c r="C579" t="s">
        <v>1107</v>
      </c>
      <c r="D579" t="s">
        <v>1108</v>
      </c>
      <c r="E579" s="1">
        <v>43993.666666666664</v>
      </c>
      <c r="F579">
        <v>3385.92</v>
      </c>
      <c r="G579">
        <f>IF(Table2022232425262728[[#This Row],[FeeStartDate]] &gt; 44136, (250 * 4), (50 * 4))</f>
        <v>200</v>
      </c>
      <c r="H579">
        <f>IF(Table2022232425262728[[#This Row],[NetSales]] &gt; Table2022232425262728[[#This Row],[Sales Requirement]],1,0)</f>
        <v>1</v>
      </c>
      <c r="I579" t="e">
        <f>_xlfn.IFNA(VLOOKUP(Table2022232425262728[[#This Row],[Location]],[1]!Table3[[Location]:[Conversion]],3,FALSE),0)</f>
        <v>#REF!</v>
      </c>
    </row>
    <row r="580" spans="1:9" hidden="1" x14ac:dyDescent="0.2">
      <c r="A580" t="s">
        <v>9</v>
      </c>
      <c r="B580">
        <v>17248</v>
      </c>
      <c r="C580" t="s">
        <v>1109</v>
      </c>
      <c r="D580" t="s">
        <v>1110</v>
      </c>
      <c r="E580" s="1">
        <v>43993.375</v>
      </c>
      <c r="F580">
        <v>3593.13</v>
      </c>
      <c r="G580">
        <f>IF(Table2022232425262728[[#This Row],[FeeStartDate]] &gt; 44136, (250 * 4), (50 * 4))</f>
        <v>200</v>
      </c>
      <c r="H580">
        <f>IF(Table2022232425262728[[#This Row],[NetSales]] &gt; Table2022232425262728[[#This Row],[Sales Requirement]],1,0)</f>
        <v>1</v>
      </c>
      <c r="I580" t="e">
        <f>_xlfn.IFNA(VLOOKUP(Table2022232425262728[[#This Row],[Location]],[1]!Table3[[Location]:[Conversion]],3,FALSE),0)</f>
        <v>#REF!</v>
      </c>
    </row>
    <row r="581" spans="1:9" hidden="1" x14ac:dyDescent="0.2">
      <c r="A581" t="s">
        <v>9</v>
      </c>
      <c r="B581">
        <v>18867</v>
      </c>
      <c r="C581" t="s">
        <v>1111</v>
      </c>
      <c r="D581" t="s">
        <v>1112</v>
      </c>
      <c r="E581" s="1">
        <v>44232.583333333336</v>
      </c>
      <c r="F581">
        <v>3212.52</v>
      </c>
      <c r="G581">
        <f>IF(Table2022232425262728[[#This Row],[FeeStartDate]] &gt; 44136, (250 * 4), (50 * 4))</f>
        <v>1000</v>
      </c>
      <c r="H581">
        <f>IF(Table2022232425262728[[#This Row],[NetSales]] &gt; Table2022232425262728[[#This Row],[Sales Requirement]],1,0)</f>
        <v>1</v>
      </c>
      <c r="I581" t="e">
        <f>_xlfn.IFNA(VLOOKUP(Table2022232425262728[[#This Row],[Location]],[1]!Table3[[Location]:[Conversion]],3,FALSE),0)</f>
        <v>#REF!</v>
      </c>
    </row>
    <row r="582" spans="1:9" hidden="1" x14ac:dyDescent="0.2">
      <c r="A582" t="s">
        <v>9</v>
      </c>
      <c r="B582">
        <v>11283</v>
      </c>
      <c r="C582" t="s">
        <v>1113</v>
      </c>
      <c r="D582" t="s">
        <v>1114</v>
      </c>
      <c r="E582" s="1">
        <v>43163.916666666664</v>
      </c>
      <c r="F582">
        <v>407.94</v>
      </c>
      <c r="G582">
        <f>IF(Table2022232425262728[[#This Row],[FeeStartDate]] &gt; 44136, (250 * 4), (50 * 4))</f>
        <v>200</v>
      </c>
      <c r="H582">
        <f>IF(Table2022232425262728[[#This Row],[NetSales]] &gt; Table2022232425262728[[#This Row],[Sales Requirement]],1,0)</f>
        <v>1</v>
      </c>
      <c r="I582" t="e">
        <f>_xlfn.IFNA(VLOOKUP(Table2022232425262728[[#This Row],[Location]],[1]!Table3[[Location]:[Conversion]],3,FALSE),0)</f>
        <v>#REF!</v>
      </c>
    </row>
    <row r="583" spans="1:9" hidden="1" x14ac:dyDescent="0.2">
      <c r="A583" t="s">
        <v>9</v>
      </c>
      <c r="B583">
        <v>18091</v>
      </c>
      <c r="C583" t="s">
        <v>1115</v>
      </c>
      <c r="D583" t="s">
        <v>1116</v>
      </c>
      <c r="E583" s="1">
        <v>44096.5</v>
      </c>
      <c r="F583">
        <v>1.1000000000000001</v>
      </c>
      <c r="G583">
        <f>IF(Table2022232425262728[[#This Row],[FeeStartDate]] &gt; 44136, (250 * 4), (50 * 4))</f>
        <v>200</v>
      </c>
      <c r="H583">
        <f>IF(Table2022232425262728[[#This Row],[NetSales]] &gt; Table2022232425262728[[#This Row],[Sales Requirement]],1,0)</f>
        <v>0</v>
      </c>
      <c r="I583" t="e">
        <f>_xlfn.IFNA(VLOOKUP(Table2022232425262728[[#This Row],[Location]],[1]!Table3[[Location]:[Conversion]],3,FALSE),0)</f>
        <v>#REF!</v>
      </c>
    </row>
    <row r="584" spans="1:9" hidden="1" x14ac:dyDescent="0.2">
      <c r="A584" t="s">
        <v>9</v>
      </c>
      <c r="B584">
        <v>10852</v>
      </c>
      <c r="C584" t="s">
        <v>1117</v>
      </c>
      <c r="D584" t="s">
        <v>1118</v>
      </c>
      <c r="E584" s="1">
        <v>43081.583333333336</v>
      </c>
      <c r="F584">
        <v>757</v>
      </c>
      <c r="G584">
        <f>IF(Table2022232425262728[[#This Row],[FeeStartDate]] &gt; 44136, (250 * 4), (50 * 4))</f>
        <v>200</v>
      </c>
      <c r="H584">
        <f>IF(Table2022232425262728[[#This Row],[NetSales]] &gt; Table2022232425262728[[#This Row],[Sales Requirement]],1,0)</f>
        <v>1</v>
      </c>
      <c r="I584" t="e">
        <f>_xlfn.IFNA(VLOOKUP(Table2022232425262728[[#This Row],[Location]],[1]!Table3[[Location]:[Conversion]],3,FALSE),0)</f>
        <v>#REF!</v>
      </c>
    </row>
    <row r="585" spans="1:9" hidden="1" x14ac:dyDescent="0.2">
      <c r="A585" t="s">
        <v>9</v>
      </c>
      <c r="B585">
        <v>10770</v>
      </c>
      <c r="C585" t="s">
        <v>1119</v>
      </c>
      <c r="D585" t="s">
        <v>1120</v>
      </c>
      <c r="E585" s="1">
        <v>43060.916666666664</v>
      </c>
      <c r="F585">
        <v>4877.91</v>
      </c>
      <c r="G585">
        <f>IF(Table2022232425262728[[#This Row],[FeeStartDate]] &gt; 44136, (250 * 4), (50 * 4))</f>
        <v>200</v>
      </c>
      <c r="H585">
        <f>IF(Table2022232425262728[[#This Row],[NetSales]] &gt; Table2022232425262728[[#This Row],[Sales Requirement]],1,0)</f>
        <v>1</v>
      </c>
      <c r="I585" t="e">
        <f>_xlfn.IFNA(VLOOKUP(Table2022232425262728[[#This Row],[Location]],[1]!Table3[[Location]:[Conversion]],3,FALSE),0)</f>
        <v>#REF!</v>
      </c>
    </row>
    <row r="586" spans="1:9" hidden="1" x14ac:dyDescent="0.2">
      <c r="A586" t="s">
        <v>9</v>
      </c>
      <c r="B586">
        <v>18596</v>
      </c>
      <c r="C586" t="s">
        <v>1121</v>
      </c>
      <c r="D586" t="s">
        <v>1122</v>
      </c>
      <c r="E586" s="1">
        <v>44180.583333333336</v>
      </c>
      <c r="F586">
        <v>6.58</v>
      </c>
      <c r="G586">
        <f>IF(Table2022232425262728[[#This Row],[FeeStartDate]] &gt; 44136, (250 * 4), (50 * 4))</f>
        <v>1000</v>
      </c>
      <c r="H586">
        <f>IF(Table2022232425262728[[#This Row],[NetSales]] &gt; Table2022232425262728[[#This Row],[Sales Requirement]],1,0)</f>
        <v>0</v>
      </c>
      <c r="I586" t="e">
        <f>_xlfn.IFNA(VLOOKUP(Table2022232425262728[[#This Row],[Location]],[1]!Table3[[Location]:[Conversion]],3,FALSE),0)</f>
        <v>#REF!</v>
      </c>
    </row>
    <row r="587" spans="1:9" hidden="1" x14ac:dyDescent="0.2">
      <c r="A587" t="s">
        <v>1123</v>
      </c>
      <c r="B587">
        <v>17819</v>
      </c>
      <c r="C587" t="s">
        <v>1124</v>
      </c>
      <c r="D587" t="s">
        <v>1125</v>
      </c>
      <c r="E587" s="1">
        <v>44064.75</v>
      </c>
      <c r="F587">
        <v>350.13</v>
      </c>
      <c r="G587">
        <f>IF(Table2022232425262728[[#This Row],[FeeStartDate]] &gt; 44136, (250 * 4), (50 * 4))</f>
        <v>200</v>
      </c>
      <c r="H587">
        <f>IF(Table2022232425262728[[#This Row],[NetSales]] &gt; Table2022232425262728[[#This Row],[Sales Requirement]],1,0)</f>
        <v>1</v>
      </c>
      <c r="I587" t="e">
        <f>_xlfn.IFNA(VLOOKUP(Table2022232425262728[[#This Row],[Location]],[1]!Table3[[Location]:[Conversion]],3,FALSE),0)</f>
        <v>#REF!</v>
      </c>
    </row>
    <row r="588" spans="1:9" hidden="1" x14ac:dyDescent="0.2">
      <c r="A588" t="s">
        <v>1123</v>
      </c>
      <c r="B588">
        <v>9425</v>
      </c>
      <c r="C588" t="s">
        <v>1126</v>
      </c>
      <c r="D588" t="s">
        <v>1127</v>
      </c>
      <c r="E588" s="1">
        <v>42895.166666666664</v>
      </c>
      <c r="F588">
        <v>280.25</v>
      </c>
      <c r="G588">
        <f>IF(Table2022232425262728[[#This Row],[FeeStartDate]] &gt; 44136, (250 * 4), (50 * 4))</f>
        <v>200</v>
      </c>
      <c r="H588">
        <f>IF(Table2022232425262728[[#This Row],[NetSales]] &gt; Table2022232425262728[[#This Row],[Sales Requirement]],1,0)</f>
        <v>1</v>
      </c>
      <c r="I588" t="e">
        <f>_xlfn.IFNA(VLOOKUP(Table2022232425262728[[#This Row],[Location]],[1]!Table3[[Location]:[Conversion]],3,FALSE),0)</f>
        <v>#REF!</v>
      </c>
    </row>
    <row r="589" spans="1:9" hidden="1" x14ac:dyDescent="0.2">
      <c r="A589" t="s">
        <v>1123</v>
      </c>
      <c r="B589">
        <v>5417</v>
      </c>
      <c r="C589" t="s">
        <v>1128</v>
      </c>
      <c r="D589" t="s">
        <v>1129</v>
      </c>
      <c r="E589" s="1">
        <v>42283.875</v>
      </c>
      <c r="F589">
        <v>7329.89</v>
      </c>
      <c r="G589">
        <f>IF(Table2022232425262728[[#This Row],[FeeStartDate]] &gt; 44136, (250 * 4), (50 * 4))</f>
        <v>200</v>
      </c>
      <c r="H589">
        <f>IF(Table2022232425262728[[#This Row],[NetSales]] &gt; Table2022232425262728[[#This Row],[Sales Requirement]],1,0)</f>
        <v>1</v>
      </c>
      <c r="I589" t="e">
        <f>_xlfn.IFNA(VLOOKUP(Table2022232425262728[[#This Row],[Location]],[1]!Table3[[Location]:[Conversion]],3,FALSE),0)</f>
        <v>#REF!</v>
      </c>
    </row>
    <row r="590" spans="1:9" hidden="1" x14ac:dyDescent="0.2">
      <c r="A590" t="s">
        <v>1123</v>
      </c>
      <c r="B590">
        <v>12556</v>
      </c>
      <c r="C590" t="s">
        <v>1130</v>
      </c>
      <c r="D590" t="s">
        <v>1131</v>
      </c>
      <c r="E590" s="1">
        <v>43352.958333333336</v>
      </c>
      <c r="F590">
        <v>12855.73</v>
      </c>
      <c r="G590">
        <f>IF(Table2022232425262728[[#This Row],[FeeStartDate]] &gt; 44136, (250 * 4), (50 * 4))</f>
        <v>200</v>
      </c>
      <c r="H590">
        <f>IF(Table2022232425262728[[#This Row],[NetSales]] &gt; Table2022232425262728[[#This Row],[Sales Requirement]],1,0)</f>
        <v>1</v>
      </c>
      <c r="I590" t="e">
        <f>_xlfn.IFNA(VLOOKUP(Table2022232425262728[[#This Row],[Location]],[1]!Table3[[Location]:[Conversion]],3,FALSE),0)</f>
        <v>#REF!</v>
      </c>
    </row>
    <row r="591" spans="1:9" hidden="1" x14ac:dyDescent="0.2">
      <c r="A591" t="s">
        <v>1123</v>
      </c>
      <c r="B591">
        <v>12556</v>
      </c>
      <c r="C591" t="s">
        <v>1130</v>
      </c>
      <c r="D591" t="s">
        <v>1132</v>
      </c>
      <c r="E591" s="1">
        <v>43352.958333333336</v>
      </c>
      <c r="F591">
        <v>19030.810000000001</v>
      </c>
      <c r="G591">
        <f>IF(Table2022232425262728[[#This Row],[FeeStartDate]] &gt; 44136, (250 * 4), (50 * 4))</f>
        <v>200</v>
      </c>
      <c r="H591">
        <f>IF(Table2022232425262728[[#This Row],[NetSales]] &gt; Table2022232425262728[[#This Row],[Sales Requirement]],1,0)</f>
        <v>1</v>
      </c>
      <c r="I591" t="e">
        <f>_xlfn.IFNA(VLOOKUP(Table2022232425262728[[#This Row],[Location]],[1]!Table3[[Location]:[Conversion]],3,FALSE),0)</f>
        <v>#REF!</v>
      </c>
    </row>
    <row r="592" spans="1:9" hidden="1" x14ac:dyDescent="0.2">
      <c r="A592" t="s">
        <v>1123</v>
      </c>
      <c r="B592">
        <v>12556</v>
      </c>
      <c r="C592" t="s">
        <v>1130</v>
      </c>
      <c r="D592" t="s">
        <v>1133</v>
      </c>
      <c r="E592" s="1">
        <v>43352.958333333336</v>
      </c>
      <c r="F592">
        <v>17345.009999999998</v>
      </c>
      <c r="G592">
        <f>IF(Table2022232425262728[[#This Row],[FeeStartDate]] &gt; 44136, (250 * 4), (50 * 4))</f>
        <v>200</v>
      </c>
      <c r="H592">
        <f>IF(Table2022232425262728[[#This Row],[NetSales]] &gt; Table2022232425262728[[#This Row],[Sales Requirement]],1,0)</f>
        <v>1</v>
      </c>
      <c r="I592" t="e">
        <f>_xlfn.IFNA(VLOOKUP(Table2022232425262728[[#This Row],[Location]],[1]!Table3[[Location]:[Conversion]],3,FALSE),0)</f>
        <v>#REF!</v>
      </c>
    </row>
    <row r="593" spans="1:9" hidden="1" x14ac:dyDescent="0.2">
      <c r="A593" t="s">
        <v>1123</v>
      </c>
      <c r="B593">
        <v>12556</v>
      </c>
      <c r="C593" t="s">
        <v>1130</v>
      </c>
      <c r="D593" t="s">
        <v>1134</v>
      </c>
      <c r="E593" s="1">
        <v>43352.958333333336</v>
      </c>
      <c r="F593">
        <v>8112.42</v>
      </c>
      <c r="G593">
        <f>IF(Table2022232425262728[[#This Row],[FeeStartDate]] &gt; 44136, (250 * 4), (50 * 4))</f>
        <v>200</v>
      </c>
      <c r="H593">
        <f>IF(Table2022232425262728[[#This Row],[NetSales]] &gt; Table2022232425262728[[#This Row],[Sales Requirement]],1,0)</f>
        <v>1</v>
      </c>
      <c r="I593" t="e">
        <f>_xlfn.IFNA(VLOOKUP(Table2022232425262728[[#This Row],[Location]],[1]!Table3[[Location]:[Conversion]],3,FALSE),0)</f>
        <v>#REF!</v>
      </c>
    </row>
    <row r="594" spans="1:9" hidden="1" x14ac:dyDescent="0.2">
      <c r="A594" t="s">
        <v>1123</v>
      </c>
      <c r="B594">
        <v>12556</v>
      </c>
      <c r="C594" t="s">
        <v>1130</v>
      </c>
      <c r="D594" t="s">
        <v>1135</v>
      </c>
      <c r="E594" s="1">
        <v>43352.958333333336</v>
      </c>
      <c r="F594">
        <v>13685.83</v>
      </c>
      <c r="G594">
        <f>IF(Table2022232425262728[[#This Row],[FeeStartDate]] &gt; 44136, (250 * 4), (50 * 4))</f>
        <v>200</v>
      </c>
      <c r="H594">
        <f>IF(Table2022232425262728[[#This Row],[NetSales]] &gt; Table2022232425262728[[#This Row],[Sales Requirement]],1,0)</f>
        <v>1</v>
      </c>
      <c r="I594" t="e">
        <f>_xlfn.IFNA(VLOOKUP(Table2022232425262728[[#This Row],[Location]],[1]!Table3[[Location]:[Conversion]],3,FALSE),0)</f>
        <v>#REF!</v>
      </c>
    </row>
    <row r="595" spans="1:9" hidden="1" x14ac:dyDescent="0.2">
      <c r="A595" t="s">
        <v>1123</v>
      </c>
      <c r="B595">
        <v>12556</v>
      </c>
      <c r="C595" t="s">
        <v>1130</v>
      </c>
      <c r="D595" t="s">
        <v>1136</v>
      </c>
      <c r="E595" s="1">
        <v>43352.958333333336</v>
      </c>
      <c r="F595">
        <v>14536.38</v>
      </c>
      <c r="G595">
        <f>IF(Table2022232425262728[[#This Row],[FeeStartDate]] &gt; 44136, (250 * 4), (50 * 4))</f>
        <v>200</v>
      </c>
      <c r="H595">
        <f>IF(Table2022232425262728[[#This Row],[NetSales]] &gt; Table2022232425262728[[#This Row],[Sales Requirement]],1,0)</f>
        <v>1</v>
      </c>
      <c r="I595" t="e">
        <f>_xlfn.IFNA(VLOOKUP(Table2022232425262728[[#This Row],[Location]],[1]!Table3[[Location]:[Conversion]],3,FALSE),0)</f>
        <v>#REF!</v>
      </c>
    </row>
    <row r="596" spans="1:9" hidden="1" x14ac:dyDescent="0.2">
      <c r="A596" t="s">
        <v>1123</v>
      </c>
      <c r="B596">
        <v>12663</v>
      </c>
      <c r="C596" t="s">
        <v>1137</v>
      </c>
      <c r="D596" t="s">
        <v>1138</v>
      </c>
      <c r="E596" s="1">
        <v>43349.625</v>
      </c>
      <c r="F596">
        <v>22474.19</v>
      </c>
      <c r="G596">
        <f>IF(Table2022232425262728[[#This Row],[FeeStartDate]] &gt; 44136, (250 * 4), (50 * 4))</f>
        <v>200</v>
      </c>
      <c r="H596">
        <f>IF(Table2022232425262728[[#This Row],[NetSales]] &gt; Table2022232425262728[[#This Row],[Sales Requirement]],1,0)</f>
        <v>1</v>
      </c>
      <c r="I596" t="e">
        <f>_xlfn.IFNA(VLOOKUP(Table2022232425262728[[#This Row],[Location]],[1]!Table3[[Location]:[Conversion]],3,FALSE),0)</f>
        <v>#REF!</v>
      </c>
    </row>
    <row r="597" spans="1:9" hidden="1" x14ac:dyDescent="0.2">
      <c r="A597" t="s">
        <v>1123</v>
      </c>
      <c r="B597">
        <v>12663</v>
      </c>
      <c r="C597" t="s">
        <v>1137</v>
      </c>
      <c r="D597" t="s">
        <v>1139</v>
      </c>
      <c r="E597" s="1">
        <v>43349.625</v>
      </c>
      <c r="F597">
        <v>13688.15</v>
      </c>
      <c r="G597">
        <f>IF(Table2022232425262728[[#This Row],[FeeStartDate]] &gt; 44136, (250 * 4), (50 * 4))</f>
        <v>200</v>
      </c>
      <c r="H597">
        <f>IF(Table2022232425262728[[#This Row],[NetSales]] &gt; Table2022232425262728[[#This Row],[Sales Requirement]],1,0)</f>
        <v>1</v>
      </c>
      <c r="I597" t="e">
        <f>_xlfn.IFNA(VLOOKUP(Table2022232425262728[[#This Row],[Location]],[1]!Table3[[Location]:[Conversion]],3,FALSE),0)</f>
        <v>#REF!</v>
      </c>
    </row>
    <row r="598" spans="1:9" hidden="1" x14ac:dyDescent="0.2">
      <c r="A598" t="s">
        <v>1123</v>
      </c>
      <c r="B598">
        <v>12663</v>
      </c>
      <c r="C598" t="s">
        <v>1137</v>
      </c>
      <c r="D598" t="s">
        <v>1140</v>
      </c>
      <c r="E598" s="1">
        <v>43349.625</v>
      </c>
      <c r="F598">
        <v>20883.25</v>
      </c>
      <c r="G598">
        <f>IF(Table2022232425262728[[#This Row],[FeeStartDate]] &gt; 44136, (250 * 4), (50 * 4))</f>
        <v>200</v>
      </c>
      <c r="H598">
        <f>IF(Table2022232425262728[[#This Row],[NetSales]] &gt; Table2022232425262728[[#This Row],[Sales Requirement]],1,0)</f>
        <v>1</v>
      </c>
      <c r="I598" t="e">
        <f>_xlfn.IFNA(VLOOKUP(Table2022232425262728[[#This Row],[Location]],[1]!Table3[[Location]:[Conversion]],3,FALSE),0)</f>
        <v>#REF!</v>
      </c>
    </row>
    <row r="599" spans="1:9" hidden="1" x14ac:dyDescent="0.2">
      <c r="A599" t="s">
        <v>1123</v>
      </c>
      <c r="B599">
        <v>12663</v>
      </c>
      <c r="C599" t="s">
        <v>1137</v>
      </c>
      <c r="D599" t="s">
        <v>1141</v>
      </c>
      <c r="E599" s="1">
        <v>43349.625</v>
      </c>
      <c r="F599">
        <v>4084.25</v>
      </c>
      <c r="G599">
        <f>IF(Table2022232425262728[[#This Row],[FeeStartDate]] &gt; 44136, (250 * 4), (50 * 4))</f>
        <v>200</v>
      </c>
      <c r="H599">
        <f>IF(Table2022232425262728[[#This Row],[NetSales]] &gt; Table2022232425262728[[#This Row],[Sales Requirement]],1,0)</f>
        <v>1</v>
      </c>
      <c r="I599" t="e">
        <f>_xlfn.IFNA(VLOOKUP(Table2022232425262728[[#This Row],[Location]],[1]!Table3[[Location]:[Conversion]],3,FALSE),0)</f>
        <v>#REF!</v>
      </c>
    </row>
    <row r="600" spans="1:9" hidden="1" x14ac:dyDescent="0.2">
      <c r="A600" t="s">
        <v>1123</v>
      </c>
      <c r="B600">
        <v>12285</v>
      </c>
      <c r="C600" t="s">
        <v>1142</v>
      </c>
      <c r="D600" t="s">
        <v>1143</v>
      </c>
      <c r="E600" s="1">
        <v>43311.666666666664</v>
      </c>
      <c r="F600">
        <v>9552.43</v>
      </c>
      <c r="G600">
        <f>IF(Table2022232425262728[[#This Row],[FeeStartDate]] &gt; 44136, (250 * 4), (50 * 4))</f>
        <v>200</v>
      </c>
      <c r="H600">
        <f>IF(Table2022232425262728[[#This Row],[NetSales]] &gt; Table2022232425262728[[#This Row],[Sales Requirement]],1,0)</f>
        <v>1</v>
      </c>
      <c r="I600" t="e">
        <f>_xlfn.IFNA(VLOOKUP(Table2022232425262728[[#This Row],[Location]],[1]!Table3[[Location]:[Conversion]],3,FALSE),0)</f>
        <v>#REF!</v>
      </c>
    </row>
    <row r="601" spans="1:9" hidden="1" x14ac:dyDescent="0.2">
      <c r="A601" t="s">
        <v>1123</v>
      </c>
      <c r="B601">
        <v>12285</v>
      </c>
      <c r="C601" t="s">
        <v>1142</v>
      </c>
      <c r="D601" t="s">
        <v>1144</v>
      </c>
      <c r="E601" s="1">
        <v>43311.666666666664</v>
      </c>
      <c r="F601">
        <v>7848.69</v>
      </c>
      <c r="G601">
        <f>IF(Table2022232425262728[[#This Row],[FeeStartDate]] &gt; 44136, (250 * 4), (50 * 4))</f>
        <v>200</v>
      </c>
      <c r="H601">
        <f>IF(Table2022232425262728[[#This Row],[NetSales]] &gt; Table2022232425262728[[#This Row],[Sales Requirement]],1,0)</f>
        <v>1</v>
      </c>
      <c r="I601" t="e">
        <f>_xlfn.IFNA(VLOOKUP(Table2022232425262728[[#This Row],[Location]],[1]!Table3[[Location]:[Conversion]],3,FALSE),0)</f>
        <v>#REF!</v>
      </c>
    </row>
    <row r="602" spans="1:9" hidden="1" x14ac:dyDescent="0.2">
      <c r="A602" t="s">
        <v>1123</v>
      </c>
      <c r="B602">
        <v>20417</v>
      </c>
      <c r="C602" t="s">
        <v>1145</v>
      </c>
      <c r="D602" t="s">
        <v>1146</v>
      </c>
      <c r="E602" s="1">
        <v>44495.75</v>
      </c>
      <c r="F602">
        <v>10501.2</v>
      </c>
      <c r="G602">
        <f>IF(Table2022232425262728[[#This Row],[FeeStartDate]] &gt; 44136, (250 * 4), (50 * 4))</f>
        <v>1000</v>
      </c>
      <c r="H602">
        <f>IF(Table2022232425262728[[#This Row],[NetSales]] &gt; Table2022232425262728[[#This Row],[Sales Requirement]],1,0)</f>
        <v>1</v>
      </c>
      <c r="I602" t="e">
        <f>_xlfn.IFNA(VLOOKUP(Table2022232425262728[[#This Row],[Location]],[1]!Table3[[Location]:[Conversion]],3,FALSE),0)</f>
        <v>#REF!</v>
      </c>
    </row>
    <row r="603" spans="1:9" hidden="1" x14ac:dyDescent="0.2">
      <c r="A603" t="s">
        <v>1123</v>
      </c>
      <c r="B603">
        <v>20417</v>
      </c>
      <c r="C603" t="s">
        <v>1145</v>
      </c>
      <c r="D603" t="s">
        <v>1147</v>
      </c>
      <c r="E603" s="1">
        <v>44495.75</v>
      </c>
      <c r="F603">
        <v>14809.79</v>
      </c>
      <c r="G603">
        <f>IF(Table2022232425262728[[#This Row],[FeeStartDate]] &gt; 44136, (250 * 4), (50 * 4))</f>
        <v>1000</v>
      </c>
      <c r="H603">
        <f>IF(Table2022232425262728[[#This Row],[NetSales]] &gt; Table2022232425262728[[#This Row],[Sales Requirement]],1,0)</f>
        <v>1</v>
      </c>
      <c r="I603" t="e">
        <f>_xlfn.IFNA(VLOOKUP(Table2022232425262728[[#This Row],[Location]],[1]!Table3[[Location]:[Conversion]],3,FALSE),0)</f>
        <v>#REF!</v>
      </c>
    </row>
    <row r="604" spans="1:9" hidden="1" x14ac:dyDescent="0.2">
      <c r="A604" t="s">
        <v>1123</v>
      </c>
      <c r="B604">
        <v>20417</v>
      </c>
      <c r="C604" t="s">
        <v>1145</v>
      </c>
      <c r="D604" t="s">
        <v>1148</v>
      </c>
      <c r="E604" s="1">
        <v>44495.75</v>
      </c>
      <c r="F604">
        <v>7843.53</v>
      </c>
      <c r="G604">
        <f>IF(Table2022232425262728[[#This Row],[FeeStartDate]] &gt; 44136, (250 * 4), (50 * 4))</f>
        <v>1000</v>
      </c>
      <c r="H604">
        <f>IF(Table2022232425262728[[#This Row],[NetSales]] &gt; Table2022232425262728[[#This Row],[Sales Requirement]],1,0)</f>
        <v>1</v>
      </c>
      <c r="I604" t="e">
        <f>_xlfn.IFNA(VLOOKUP(Table2022232425262728[[#This Row],[Location]],[1]!Table3[[Location]:[Conversion]],3,FALSE),0)</f>
        <v>#REF!</v>
      </c>
    </row>
    <row r="605" spans="1:9" hidden="1" x14ac:dyDescent="0.2">
      <c r="A605" t="s">
        <v>1123</v>
      </c>
      <c r="B605">
        <v>20913</v>
      </c>
      <c r="C605" t="s">
        <v>1149</v>
      </c>
      <c r="D605" t="s">
        <v>1150</v>
      </c>
      <c r="E605" s="1">
        <v>44589.541666666664</v>
      </c>
      <c r="F605">
        <v>6130.25</v>
      </c>
      <c r="G605">
        <f>IF(Table2022232425262728[[#This Row],[FeeStartDate]] &gt; 44136, (250 * 4), (50 * 4))</f>
        <v>1000</v>
      </c>
      <c r="H605">
        <f>IF(Table2022232425262728[[#This Row],[NetSales]] &gt; Table2022232425262728[[#This Row],[Sales Requirement]],1,0)</f>
        <v>1</v>
      </c>
      <c r="I605" t="e">
        <f>_xlfn.IFNA(VLOOKUP(Table2022232425262728[[#This Row],[Location]],[1]!Table3[[Location]:[Conversion]],3,FALSE),0)</f>
        <v>#REF!</v>
      </c>
    </row>
    <row r="606" spans="1:9" hidden="1" x14ac:dyDescent="0.2">
      <c r="A606" t="s">
        <v>1123</v>
      </c>
      <c r="B606">
        <v>18031</v>
      </c>
      <c r="C606" t="s">
        <v>1151</v>
      </c>
      <c r="D606" t="s">
        <v>1152</v>
      </c>
      <c r="E606" s="1">
        <v>44092.916666666664</v>
      </c>
      <c r="F606">
        <v>5516.72</v>
      </c>
      <c r="G606">
        <f>IF(Table2022232425262728[[#This Row],[FeeStartDate]] &gt; 44136, (250 * 4), (50 * 4))</f>
        <v>200</v>
      </c>
      <c r="H606">
        <f>IF(Table2022232425262728[[#This Row],[NetSales]] &gt; Table2022232425262728[[#This Row],[Sales Requirement]],1,0)</f>
        <v>1</v>
      </c>
      <c r="I606" t="e">
        <f>_xlfn.IFNA(VLOOKUP(Table2022232425262728[[#This Row],[Location]],[1]!Table3[[Location]:[Conversion]],3,FALSE),0)</f>
        <v>#REF!</v>
      </c>
    </row>
    <row r="607" spans="1:9" hidden="1" x14ac:dyDescent="0.2">
      <c r="A607" t="s">
        <v>1123</v>
      </c>
      <c r="B607">
        <v>18031</v>
      </c>
      <c r="C607" t="s">
        <v>1151</v>
      </c>
      <c r="D607" t="s">
        <v>1153</v>
      </c>
      <c r="E607" s="1">
        <v>44092.916666666664</v>
      </c>
      <c r="F607">
        <v>11081.59</v>
      </c>
      <c r="G607">
        <f>IF(Table2022232425262728[[#This Row],[FeeStartDate]] &gt; 44136, (250 * 4), (50 * 4))</f>
        <v>200</v>
      </c>
      <c r="H607">
        <f>IF(Table2022232425262728[[#This Row],[NetSales]] &gt; Table2022232425262728[[#This Row],[Sales Requirement]],1,0)</f>
        <v>1</v>
      </c>
      <c r="I607" t="e">
        <f>_xlfn.IFNA(VLOOKUP(Table2022232425262728[[#This Row],[Location]],[1]!Table3[[Location]:[Conversion]],3,FALSE),0)</f>
        <v>#REF!</v>
      </c>
    </row>
    <row r="608" spans="1:9" hidden="1" x14ac:dyDescent="0.2">
      <c r="A608" t="s">
        <v>1123</v>
      </c>
      <c r="B608">
        <v>19195</v>
      </c>
      <c r="C608" t="s">
        <v>1154</v>
      </c>
      <c r="D608" t="s">
        <v>1155</v>
      </c>
      <c r="E608" s="1">
        <v>44303.083333333336</v>
      </c>
      <c r="F608">
        <v>5925.51</v>
      </c>
      <c r="G608">
        <f>IF(Table2022232425262728[[#This Row],[FeeStartDate]] &gt; 44136, (250 * 4), (50 * 4))</f>
        <v>1000</v>
      </c>
      <c r="H608">
        <f>IF(Table2022232425262728[[#This Row],[NetSales]] &gt; Table2022232425262728[[#This Row],[Sales Requirement]],1,0)</f>
        <v>1</v>
      </c>
      <c r="I608" t="e">
        <f>_xlfn.IFNA(VLOOKUP(Table2022232425262728[[#This Row],[Location]],[1]!Table3[[Location]:[Conversion]],3,FALSE),0)</f>
        <v>#REF!</v>
      </c>
    </row>
    <row r="609" spans="1:9" hidden="1" x14ac:dyDescent="0.2">
      <c r="A609" t="s">
        <v>1123</v>
      </c>
      <c r="B609">
        <v>19195</v>
      </c>
      <c r="C609" t="s">
        <v>1154</v>
      </c>
      <c r="D609" t="s">
        <v>1156</v>
      </c>
      <c r="E609" s="1">
        <v>44303.083333333336</v>
      </c>
      <c r="F609">
        <v>7916.6</v>
      </c>
      <c r="G609">
        <f>IF(Table2022232425262728[[#This Row],[FeeStartDate]] &gt; 44136, (250 * 4), (50 * 4))</f>
        <v>1000</v>
      </c>
      <c r="H609">
        <f>IF(Table2022232425262728[[#This Row],[NetSales]] &gt; Table2022232425262728[[#This Row],[Sales Requirement]],1,0)</f>
        <v>1</v>
      </c>
      <c r="I609" t="e">
        <f>_xlfn.IFNA(VLOOKUP(Table2022232425262728[[#This Row],[Location]],[1]!Table3[[Location]:[Conversion]],3,FALSE),0)</f>
        <v>#REF!</v>
      </c>
    </row>
    <row r="610" spans="1:9" hidden="1" x14ac:dyDescent="0.2">
      <c r="A610" t="s">
        <v>1123</v>
      </c>
      <c r="B610">
        <v>22052</v>
      </c>
      <c r="C610" t="s">
        <v>1157</v>
      </c>
      <c r="D610" t="s">
        <v>1158</v>
      </c>
      <c r="E610" s="1">
        <v>44754.75</v>
      </c>
      <c r="F610">
        <v>9529.48</v>
      </c>
      <c r="G610">
        <f>IF(Table2022232425262728[[#This Row],[FeeStartDate]] &gt; 44136, (250 * 4), (50 * 4))</f>
        <v>1000</v>
      </c>
      <c r="H610">
        <f>IF(Table2022232425262728[[#This Row],[NetSales]] &gt; Table2022232425262728[[#This Row],[Sales Requirement]],1,0)</f>
        <v>1</v>
      </c>
      <c r="I610" t="e">
        <f>_xlfn.IFNA(VLOOKUP(Table2022232425262728[[#This Row],[Location]],[1]!Table3[[Location]:[Conversion]],3,FALSE),0)</f>
        <v>#REF!</v>
      </c>
    </row>
    <row r="611" spans="1:9" hidden="1" x14ac:dyDescent="0.2">
      <c r="A611" t="s">
        <v>1123</v>
      </c>
      <c r="B611">
        <v>22052</v>
      </c>
      <c r="C611" t="s">
        <v>1157</v>
      </c>
      <c r="D611" t="s">
        <v>1159</v>
      </c>
      <c r="E611" s="1">
        <v>44754.75</v>
      </c>
      <c r="F611">
        <v>7740.09</v>
      </c>
      <c r="G611">
        <f>IF(Table2022232425262728[[#This Row],[FeeStartDate]] &gt; 44136, (250 * 4), (50 * 4))</f>
        <v>1000</v>
      </c>
      <c r="H611">
        <f>IF(Table2022232425262728[[#This Row],[NetSales]] &gt; Table2022232425262728[[#This Row],[Sales Requirement]],1,0)</f>
        <v>1</v>
      </c>
      <c r="I611" t="e">
        <f>_xlfn.IFNA(VLOOKUP(Table2022232425262728[[#This Row],[Location]],[1]!Table3[[Location]:[Conversion]],3,FALSE),0)</f>
        <v>#REF!</v>
      </c>
    </row>
    <row r="612" spans="1:9" hidden="1" x14ac:dyDescent="0.2">
      <c r="A612" t="s">
        <v>1123</v>
      </c>
      <c r="B612">
        <v>18782</v>
      </c>
      <c r="C612" t="s">
        <v>1160</v>
      </c>
      <c r="D612" t="s">
        <v>1161</v>
      </c>
      <c r="E612" s="1">
        <v>44216.208333333336</v>
      </c>
      <c r="F612">
        <v>10605.34</v>
      </c>
      <c r="G612">
        <f>IF(Table2022232425262728[[#This Row],[FeeStartDate]] &gt; 44136, (250 * 4), (50 * 4))</f>
        <v>1000</v>
      </c>
      <c r="H612">
        <f>IF(Table2022232425262728[[#This Row],[NetSales]] &gt; Table2022232425262728[[#This Row],[Sales Requirement]],1,0)</f>
        <v>1</v>
      </c>
      <c r="I612" t="e">
        <f>_xlfn.IFNA(VLOOKUP(Table2022232425262728[[#This Row],[Location]],[1]!Table3[[Location]:[Conversion]],3,FALSE),0)</f>
        <v>#REF!</v>
      </c>
    </row>
    <row r="613" spans="1:9" hidden="1" x14ac:dyDescent="0.2">
      <c r="A613" t="s">
        <v>1123</v>
      </c>
      <c r="B613">
        <v>18782</v>
      </c>
      <c r="C613" t="s">
        <v>1160</v>
      </c>
      <c r="D613" t="s">
        <v>1162</v>
      </c>
      <c r="E613" s="1">
        <v>44216.208333333336</v>
      </c>
      <c r="F613">
        <v>8273.56</v>
      </c>
      <c r="G613">
        <f>IF(Table2022232425262728[[#This Row],[FeeStartDate]] &gt; 44136, (250 * 4), (50 * 4))</f>
        <v>1000</v>
      </c>
      <c r="H613">
        <f>IF(Table2022232425262728[[#This Row],[NetSales]] &gt; Table2022232425262728[[#This Row],[Sales Requirement]],1,0)</f>
        <v>1</v>
      </c>
      <c r="I613" t="e">
        <f>_xlfn.IFNA(VLOOKUP(Table2022232425262728[[#This Row],[Location]],[1]!Table3[[Location]:[Conversion]],3,FALSE),0)</f>
        <v>#REF!</v>
      </c>
    </row>
    <row r="614" spans="1:9" hidden="1" x14ac:dyDescent="0.2">
      <c r="A614" t="s">
        <v>1123</v>
      </c>
      <c r="B614">
        <v>22529</v>
      </c>
      <c r="C614" t="s">
        <v>1163</v>
      </c>
      <c r="D614" t="s">
        <v>1164</v>
      </c>
      <c r="E614" s="1">
        <v>44837.875</v>
      </c>
      <c r="F614">
        <v>7733.4</v>
      </c>
      <c r="G614">
        <f>IF(Table2022232425262728[[#This Row],[FeeStartDate]] &gt; 44136, (250 * 4), (50 * 4))</f>
        <v>1000</v>
      </c>
      <c r="H614">
        <f>IF(Table2022232425262728[[#This Row],[NetSales]] &gt; Table2022232425262728[[#This Row],[Sales Requirement]],1,0)</f>
        <v>1</v>
      </c>
      <c r="I614" t="e">
        <f>_xlfn.IFNA(VLOOKUP(Table2022232425262728[[#This Row],[Location]],[1]!Table3[[Location]:[Conversion]],3,FALSE),0)</f>
        <v>#REF!</v>
      </c>
    </row>
    <row r="615" spans="1:9" hidden="1" x14ac:dyDescent="0.2">
      <c r="A615" t="s">
        <v>1123</v>
      </c>
      <c r="B615">
        <v>8282</v>
      </c>
      <c r="C615" t="s">
        <v>1165</v>
      </c>
      <c r="D615" t="s">
        <v>1166</v>
      </c>
      <c r="E615" s="1">
        <v>42724.333333333336</v>
      </c>
      <c r="F615">
        <v>3176.21</v>
      </c>
      <c r="G615">
        <f>IF(Table2022232425262728[[#This Row],[FeeStartDate]] &gt; 44136, (250 * 4), (50 * 4))</f>
        <v>200</v>
      </c>
      <c r="H615">
        <f>IF(Table2022232425262728[[#This Row],[NetSales]] &gt; Table2022232425262728[[#This Row],[Sales Requirement]],1,0)</f>
        <v>1</v>
      </c>
      <c r="I615" t="e">
        <f>_xlfn.IFNA(VLOOKUP(Table2022232425262728[[#This Row],[Location]],[1]!Table3[[Location]:[Conversion]],3,FALSE),0)</f>
        <v>#REF!</v>
      </c>
    </row>
    <row r="616" spans="1:9" hidden="1" x14ac:dyDescent="0.2">
      <c r="A616" t="s">
        <v>1123</v>
      </c>
      <c r="B616">
        <v>21740</v>
      </c>
      <c r="C616" t="s">
        <v>1167</v>
      </c>
      <c r="D616" t="s">
        <v>1168</v>
      </c>
      <c r="E616" s="1">
        <v>44698.291666666664</v>
      </c>
      <c r="F616">
        <v>1518.2</v>
      </c>
      <c r="G616">
        <f>IF(Table2022232425262728[[#This Row],[FeeStartDate]] &gt; 44136, (250 * 4), (50 * 4))</f>
        <v>1000</v>
      </c>
      <c r="H616">
        <f>IF(Table2022232425262728[[#This Row],[NetSales]] &gt; Table2022232425262728[[#This Row],[Sales Requirement]],1,0)</f>
        <v>1</v>
      </c>
      <c r="I616" t="e">
        <f>_xlfn.IFNA(VLOOKUP(Table2022232425262728[[#This Row],[Location]],[1]!Table3[[Location]:[Conversion]],3,FALSE),0)</f>
        <v>#REF!</v>
      </c>
    </row>
    <row r="617" spans="1:9" hidden="1" x14ac:dyDescent="0.2">
      <c r="A617" t="s">
        <v>1123</v>
      </c>
      <c r="B617">
        <v>6016</v>
      </c>
      <c r="C617" t="s">
        <v>1169</v>
      </c>
      <c r="D617" t="s">
        <v>1170</v>
      </c>
      <c r="E617" s="1">
        <v>42395</v>
      </c>
      <c r="F617">
        <v>4812.67</v>
      </c>
      <c r="G617">
        <f>IF(Table2022232425262728[[#This Row],[FeeStartDate]] &gt; 44136, (250 * 4), (50 * 4))</f>
        <v>200</v>
      </c>
      <c r="H617">
        <f>IF(Table2022232425262728[[#This Row],[NetSales]] &gt; Table2022232425262728[[#This Row],[Sales Requirement]],1,0)</f>
        <v>1</v>
      </c>
      <c r="I617" t="e">
        <f>_xlfn.IFNA(VLOOKUP(Table2022232425262728[[#This Row],[Location]],[1]!Table3[[Location]:[Conversion]],3,FALSE),0)</f>
        <v>#REF!</v>
      </c>
    </row>
    <row r="618" spans="1:9" hidden="1" x14ac:dyDescent="0.2">
      <c r="A618" t="s">
        <v>1123</v>
      </c>
      <c r="B618">
        <v>18802</v>
      </c>
      <c r="C618" t="s">
        <v>1171</v>
      </c>
      <c r="D618" t="s">
        <v>1172</v>
      </c>
      <c r="E618" s="1">
        <v>44216.875</v>
      </c>
      <c r="F618">
        <v>1081.48</v>
      </c>
      <c r="G618">
        <f>IF(Table2022232425262728[[#This Row],[FeeStartDate]] &gt; 44136, (250 * 4), (50 * 4))</f>
        <v>1000</v>
      </c>
      <c r="H618">
        <f>IF(Table2022232425262728[[#This Row],[NetSales]] &gt; Table2022232425262728[[#This Row],[Sales Requirement]],1,0)</f>
        <v>1</v>
      </c>
      <c r="I618" t="e">
        <f>_xlfn.IFNA(VLOOKUP(Table2022232425262728[[#This Row],[Location]],[1]!Table3[[Location]:[Conversion]],3,FALSE),0)</f>
        <v>#REF!</v>
      </c>
    </row>
    <row r="619" spans="1:9" hidden="1" x14ac:dyDescent="0.2">
      <c r="A619" t="s">
        <v>1123</v>
      </c>
      <c r="B619">
        <v>18802</v>
      </c>
      <c r="C619" t="s">
        <v>1171</v>
      </c>
      <c r="D619" t="s">
        <v>1173</v>
      </c>
      <c r="E619" s="1">
        <v>44216.875</v>
      </c>
      <c r="F619">
        <v>747.87</v>
      </c>
      <c r="G619">
        <f>IF(Table2022232425262728[[#This Row],[FeeStartDate]] &gt; 44136, (250 * 4), (50 * 4))</f>
        <v>1000</v>
      </c>
      <c r="H619">
        <f>IF(Table2022232425262728[[#This Row],[NetSales]] &gt; Table2022232425262728[[#This Row],[Sales Requirement]],1,0)</f>
        <v>0</v>
      </c>
      <c r="I619" t="e">
        <f>_xlfn.IFNA(VLOOKUP(Table2022232425262728[[#This Row],[Location]],[1]!Table3[[Location]:[Conversion]],3,FALSE),0)</f>
        <v>#REF!</v>
      </c>
    </row>
    <row r="620" spans="1:9" hidden="1" x14ac:dyDescent="0.2">
      <c r="A620" t="s">
        <v>1123</v>
      </c>
      <c r="B620">
        <v>6743</v>
      </c>
      <c r="C620" t="s">
        <v>1174</v>
      </c>
      <c r="D620" t="s">
        <v>1175</v>
      </c>
      <c r="E620" s="1">
        <v>42503.083333333336</v>
      </c>
      <c r="F620">
        <v>4147.1000000000004</v>
      </c>
      <c r="G620">
        <f>IF(Table2022232425262728[[#This Row],[FeeStartDate]] &gt; 44136, (250 * 4), (50 * 4))</f>
        <v>200</v>
      </c>
      <c r="H620">
        <f>IF(Table2022232425262728[[#This Row],[NetSales]] &gt; Table2022232425262728[[#This Row],[Sales Requirement]],1,0)</f>
        <v>1</v>
      </c>
      <c r="I620" t="e">
        <f>_xlfn.IFNA(VLOOKUP(Table2022232425262728[[#This Row],[Location]],[1]!Table3[[Location]:[Conversion]],3,FALSE),0)</f>
        <v>#REF!</v>
      </c>
    </row>
    <row r="621" spans="1:9" hidden="1" x14ac:dyDescent="0.2">
      <c r="A621" t="s">
        <v>1123</v>
      </c>
      <c r="B621">
        <v>22681</v>
      </c>
      <c r="C621" t="s">
        <v>1176</v>
      </c>
      <c r="D621" t="s">
        <v>1177</v>
      </c>
      <c r="E621" s="1">
        <v>44861.291666666664</v>
      </c>
      <c r="F621">
        <v>9028</v>
      </c>
      <c r="G621">
        <f>IF(Table2022232425262728[[#This Row],[FeeStartDate]] &gt; 44136, (250 * 4), (50 * 4))</f>
        <v>1000</v>
      </c>
      <c r="H621">
        <f>IF(Table2022232425262728[[#This Row],[NetSales]] &gt; Table2022232425262728[[#This Row],[Sales Requirement]],1,0)</f>
        <v>1</v>
      </c>
      <c r="I621" t="e">
        <f>_xlfn.IFNA(VLOOKUP(Table2022232425262728[[#This Row],[Location]],[1]!Table3[[Location]:[Conversion]],3,FALSE),0)</f>
        <v>#REF!</v>
      </c>
    </row>
    <row r="622" spans="1:9" hidden="1" x14ac:dyDescent="0.2">
      <c r="A622" t="s">
        <v>1123</v>
      </c>
      <c r="B622">
        <v>22680</v>
      </c>
      <c r="C622" t="s">
        <v>1178</v>
      </c>
      <c r="D622" t="s">
        <v>1179</v>
      </c>
      <c r="E622" s="1">
        <v>44861.291666666664</v>
      </c>
      <c r="F622">
        <v>6846.48</v>
      </c>
      <c r="G622">
        <f>IF(Table2022232425262728[[#This Row],[FeeStartDate]] &gt; 44136, (250 * 4), (50 * 4))</f>
        <v>1000</v>
      </c>
      <c r="H622">
        <f>IF(Table2022232425262728[[#This Row],[NetSales]] &gt; Table2022232425262728[[#This Row],[Sales Requirement]],1,0)</f>
        <v>1</v>
      </c>
      <c r="I622" t="e">
        <f>_xlfn.IFNA(VLOOKUP(Table2022232425262728[[#This Row],[Location]],[1]!Table3[[Location]:[Conversion]],3,FALSE),0)</f>
        <v>#REF!</v>
      </c>
    </row>
    <row r="623" spans="1:9" hidden="1" x14ac:dyDescent="0.2">
      <c r="A623" t="s">
        <v>1123</v>
      </c>
      <c r="B623">
        <v>17956</v>
      </c>
      <c r="C623" t="s">
        <v>1180</v>
      </c>
      <c r="D623" t="s">
        <v>1181</v>
      </c>
      <c r="E623" s="1">
        <v>44083.75</v>
      </c>
      <c r="F623">
        <v>591.07000000000005</v>
      </c>
      <c r="G623">
        <f>IF(Table2022232425262728[[#This Row],[FeeStartDate]] &gt; 44136, (250 * 4), (50 * 4))</f>
        <v>200</v>
      </c>
      <c r="H623">
        <f>IF(Table2022232425262728[[#This Row],[NetSales]] &gt; Table2022232425262728[[#This Row],[Sales Requirement]],1,0)</f>
        <v>1</v>
      </c>
      <c r="I623" t="e">
        <f>_xlfn.IFNA(VLOOKUP(Table2022232425262728[[#This Row],[Location]],[1]!Table3[[Location]:[Conversion]],3,FALSE),0)</f>
        <v>#REF!</v>
      </c>
    </row>
    <row r="624" spans="1:9" hidden="1" x14ac:dyDescent="0.2">
      <c r="A624" t="s">
        <v>1123</v>
      </c>
      <c r="B624">
        <v>7278</v>
      </c>
      <c r="C624" t="s">
        <v>1182</v>
      </c>
      <c r="D624" t="s">
        <v>1183</v>
      </c>
      <c r="E624" s="1">
        <v>42579.291666666664</v>
      </c>
      <c r="F624">
        <v>958.86</v>
      </c>
      <c r="G624">
        <f>IF(Table2022232425262728[[#This Row],[FeeStartDate]] &gt; 44136, (250 * 4), (50 * 4))</f>
        <v>200</v>
      </c>
      <c r="H624">
        <f>IF(Table2022232425262728[[#This Row],[NetSales]] &gt; Table2022232425262728[[#This Row],[Sales Requirement]],1,0)</f>
        <v>1</v>
      </c>
      <c r="I624" t="e">
        <f>_xlfn.IFNA(VLOOKUP(Table2022232425262728[[#This Row],[Location]],[1]!Table3[[Location]:[Conversion]],3,FALSE),0)</f>
        <v>#REF!</v>
      </c>
    </row>
    <row r="625" spans="1:9" hidden="1" x14ac:dyDescent="0.2">
      <c r="A625" t="s">
        <v>1123</v>
      </c>
      <c r="B625">
        <v>11567</v>
      </c>
      <c r="C625" t="s">
        <v>1184</v>
      </c>
      <c r="D625" t="s">
        <v>1185</v>
      </c>
      <c r="E625" s="1">
        <v>43209.458333333336</v>
      </c>
      <c r="F625">
        <v>1910.76</v>
      </c>
      <c r="G625">
        <f>IF(Table2022232425262728[[#This Row],[FeeStartDate]] &gt; 44136, (250 * 4), (50 * 4))</f>
        <v>200</v>
      </c>
      <c r="H625">
        <f>IF(Table2022232425262728[[#This Row],[NetSales]] &gt; Table2022232425262728[[#This Row],[Sales Requirement]],1,0)</f>
        <v>1</v>
      </c>
      <c r="I625" t="e">
        <f>_xlfn.IFNA(VLOOKUP(Table2022232425262728[[#This Row],[Location]],[1]!Table3[[Location]:[Conversion]],3,FALSE),0)</f>
        <v>#REF!</v>
      </c>
    </row>
    <row r="626" spans="1:9" hidden="1" x14ac:dyDescent="0.2">
      <c r="A626" t="s">
        <v>1123</v>
      </c>
      <c r="B626">
        <v>11601</v>
      </c>
      <c r="C626" t="s">
        <v>1186</v>
      </c>
      <c r="D626" t="s">
        <v>1187</v>
      </c>
      <c r="E626" s="1">
        <v>43208.583333333336</v>
      </c>
      <c r="F626">
        <v>1685.59</v>
      </c>
      <c r="G626">
        <f>IF(Table2022232425262728[[#This Row],[FeeStartDate]] &gt; 44136, (250 * 4), (50 * 4))</f>
        <v>200</v>
      </c>
      <c r="H626">
        <f>IF(Table2022232425262728[[#This Row],[NetSales]] &gt; Table2022232425262728[[#This Row],[Sales Requirement]],1,0)</f>
        <v>1</v>
      </c>
      <c r="I626" t="e">
        <f>_xlfn.IFNA(VLOOKUP(Table2022232425262728[[#This Row],[Location]],[1]!Table3[[Location]:[Conversion]],3,FALSE),0)</f>
        <v>#REF!</v>
      </c>
    </row>
    <row r="627" spans="1:9" hidden="1" x14ac:dyDescent="0.2">
      <c r="A627" t="s">
        <v>1123</v>
      </c>
      <c r="B627">
        <v>20272</v>
      </c>
      <c r="C627" t="s">
        <v>1188</v>
      </c>
      <c r="D627" t="s">
        <v>1189</v>
      </c>
      <c r="E627" s="1">
        <v>44474.458333333336</v>
      </c>
      <c r="F627">
        <v>2368.4299999999998</v>
      </c>
      <c r="G627">
        <f>IF(Table2022232425262728[[#This Row],[FeeStartDate]] &gt; 44136, (250 * 4), (50 * 4))</f>
        <v>1000</v>
      </c>
      <c r="H627">
        <f>IF(Table2022232425262728[[#This Row],[NetSales]] &gt; Table2022232425262728[[#This Row],[Sales Requirement]],1,0)</f>
        <v>1</v>
      </c>
      <c r="I627" t="e">
        <f>_xlfn.IFNA(VLOOKUP(Table2022232425262728[[#This Row],[Location]],[1]!Table3[[Location]:[Conversion]],3,FALSE),0)</f>
        <v>#REF!</v>
      </c>
    </row>
    <row r="628" spans="1:9" hidden="1" x14ac:dyDescent="0.2">
      <c r="A628" t="s">
        <v>1123</v>
      </c>
      <c r="B628">
        <v>22241</v>
      </c>
      <c r="C628" t="s">
        <v>1190</v>
      </c>
      <c r="D628" t="s">
        <v>1191</v>
      </c>
      <c r="E628" s="1">
        <v>44796.75</v>
      </c>
      <c r="F628">
        <v>4808</v>
      </c>
      <c r="G628">
        <f>IF(Table2022232425262728[[#This Row],[FeeStartDate]] &gt; 44136, (250 * 4), (50 * 4))</f>
        <v>1000</v>
      </c>
      <c r="H628">
        <f>IF(Table2022232425262728[[#This Row],[NetSales]] &gt; Table2022232425262728[[#This Row],[Sales Requirement]],1,0)</f>
        <v>1</v>
      </c>
      <c r="I628" t="e">
        <f>_xlfn.IFNA(VLOOKUP(Table2022232425262728[[#This Row],[Location]],[1]!Table3[[Location]:[Conversion]],3,FALSE),0)</f>
        <v>#REF!</v>
      </c>
    </row>
    <row r="629" spans="1:9" hidden="1" x14ac:dyDescent="0.2">
      <c r="A629" t="s">
        <v>1123</v>
      </c>
      <c r="B629">
        <v>12817</v>
      </c>
      <c r="C629" t="s">
        <v>1192</v>
      </c>
      <c r="D629" t="s">
        <v>1193</v>
      </c>
      <c r="E629" s="1">
        <v>43370.75</v>
      </c>
      <c r="F629">
        <v>11617.44</v>
      </c>
      <c r="G629">
        <f>IF(Table2022232425262728[[#This Row],[FeeStartDate]] &gt; 44136, (250 * 4), (50 * 4))</f>
        <v>200</v>
      </c>
      <c r="H629">
        <f>IF(Table2022232425262728[[#This Row],[NetSales]] &gt; Table2022232425262728[[#This Row],[Sales Requirement]],1,0)</f>
        <v>1</v>
      </c>
      <c r="I629" t="e">
        <f>_xlfn.IFNA(VLOOKUP(Table2022232425262728[[#This Row],[Location]],[1]!Table3[[Location]:[Conversion]],3,FALSE),0)</f>
        <v>#REF!</v>
      </c>
    </row>
    <row r="630" spans="1:9" hidden="1" x14ac:dyDescent="0.2">
      <c r="A630" t="s">
        <v>1123</v>
      </c>
      <c r="B630">
        <v>3144</v>
      </c>
      <c r="C630" t="s">
        <v>1194</v>
      </c>
      <c r="D630" t="s">
        <v>1195</v>
      </c>
      <c r="E630" s="1">
        <v>41762.291666666664</v>
      </c>
      <c r="F630">
        <v>420.72</v>
      </c>
      <c r="G630">
        <f>IF(Table2022232425262728[[#This Row],[FeeStartDate]] &gt; 44136, (250 * 4), (50 * 4))</f>
        <v>200</v>
      </c>
      <c r="H630">
        <f>IF(Table2022232425262728[[#This Row],[NetSales]] &gt; Table2022232425262728[[#This Row],[Sales Requirement]],1,0)</f>
        <v>1</v>
      </c>
      <c r="I630" t="e">
        <f>_xlfn.IFNA(VLOOKUP(Table2022232425262728[[#This Row],[Location]],[1]!Table3[[Location]:[Conversion]],3,FALSE),0)</f>
        <v>#REF!</v>
      </c>
    </row>
    <row r="631" spans="1:9" hidden="1" x14ac:dyDescent="0.2">
      <c r="A631" t="s">
        <v>1123</v>
      </c>
      <c r="B631">
        <v>17591</v>
      </c>
      <c r="C631" t="s">
        <v>1196</v>
      </c>
      <c r="D631" t="s">
        <v>1197</v>
      </c>
      <c r="E631" s="1">
        <v>44035.458333333336</v>
      </c>
      <c r="F631">
        <v>1142.28</v>
      </c>
      <c r="G631">
        <f>IF(Table2022232425262728[[#This Row],[FeeStartDate]] &gt; 44136, (250 * 4), (50 * 4))</f>
        <v>200</v>
      </c>
      <c r="H631">
        <f>IF(Table2022232425262728[[#This Row],[NetSales]] &gt; Table2022232425262728[[#This Row],[Sales Requirement]],1,0)</f>
        <v>1</v>
      </c>
      <c r="I631" t="e">
        <f>_xlfn.IFNA(VLOOKUP(Table2022232425262728[[#This Row],[Location]],[1]!Table3[[Location]:[Conversion]],3,FALSE),0)</f>
        <v>#REF!</v>
      </c>
    </row>
    <row r="632" spans="1:9" hidden="1" x14ac:dyDescent="0.2">
      <c r="A632" t="s">
        <v>1123</v>
      </c>
      <c r="B632">
        <v>17591</v>
      </c>
      <c r="C632" t="s">
        <v>1196</v>
      </c>
      <c r="D632" t="s">
        <v>1198</v>
      </c>
      <c r="E632" s="1">
        <v>44035.458333333336</v>
      </c>
      <c r="F632">
        <v>3190.84</v>
      </c>
      <c r="G632">
        <f>IF(Table2022232425262728[[#This Row],[FeeStartDate]] &gt; 44136, (250 * 4), (50 * 4))</f>
        <v>200</v>
      </c>
      <c r="H632">
        <f>IF(Table2022232425262728[[#This Row],[NetSales]] &gt; Table2022232425262728[[#This Row],[Sales Requirement]],1,0)</f>
        <v>1</v>
      </c>
      <c r="I632" t="e">
        <f>_xlfn.IFNA(VLOOKUP(Table2022232425262728[[#This Row],[Location]],[1]!Table3[[Location]:[Conversion]],3,FALSE),0)</f>
        <v>#REF!</v>
      </c>
    </row>
    <row r="633" spans="1:9" hidden="1" x14ac:dyDescent="0.2">
      <c r="A633" t="s">
        <v>1123</v>
      </c>
      <c r="B633">
        <v>9083</v>
      </c>
      <c r="C633" t="s">
        <v>1199</v>
      </c>
      <c r="D633" t="s">
        <v>1200</v>
      </c>
      <c r="E633" s="1">
        <v>42850.291666666664</v>
      </c>
      <c r="F633">
        <v>5295.83</v>
      </c>
      <c r="G633">
        <f>IF(Table2022232425262728[[#This Row],[FeeStartDate]] &gt; 44136, (250 * 4), (50 * 4))</f>
        <v>200</v>
      </c>
      <c r="H633">
        <f>IF(Table2022232425262728[[#This Row],[NetSales]] &gt; Table2022232425262728[[#This Row],[Sales Requirement]],1,0)</f>
        <v>1</v>
      </c>
      <c r="I633" t="e">
        <f>_xlfn.IFNA(VLOOKUP(Table2022232425262728[[#This Row],[Location]],[1]!Table3[[Location]:[Conversion]],3,FALSE),0)</f>
        <v>#REF!</v>
      </c>
    </row>
    <row r="634" spans="1:9" hidden="1" x14ac:dyDescent="0.2">
      <c r="A634" t="s">
        <v>1123</v>
      </c>
      <c r="B634">
        <v>1607</v>
      </c>
      <c r="C634" t="s">
        <v>1201</v>
      </c>
      <c r="D634" t="s">
        <v>1202</v>
      </c>
      <c r="E634" s="1">
        <v>41921.583333333336</v>
      </c>
      <c r="F634">
        <v>7756.54</v>
      </c>
      <c r="G634">
        <f>IF(Table2022232425262728[[#This Row],[FeeStartDate]] &gt; 44136, (250 * 4), (50 * 4))</f>
        <v>200</v>
      </c>
      <c r="H634">
        <f>IF(Table2022232425262728[[#This Row],[NetSales]] &gt; Table2022232425262728[[#This Row],[Sales Requirement]],1,0)</f>
        <v>1</v>
      </c>
      <c r="I634" t="e">
        <f>_xlfn.IFNA(VLOOKUP(Table2022232425262728[[#This Row],[Location]],[1]!Table3[[Location]:[Conversion]],3,FALSE),0)</f>
        <v>#REF!</v>
      </c>
    </row>
    <row r="635" spans="1:9" hidden="1" x14ac:dyDescent="0.2">
      <c r="A635" t="s">
        <v>1123</v>
      </c>
      <c r="B635">
        <v>6066</v>
      </c>
      <c r="C635" t="s">
        <v>1203</v>
      </c>
      <c r="D635" t="s">
        <v>1204</v>
      </c>
      <c r="E635" s="1">
        <v>42402.333333333336</v>
      </c>
      <c r="F635">
        <v>4145.08</v>
      </c>
      <c r="G635">
        <f>IF(Table2022232425262728[[#This Row],[FeeStartDate]] &gt; 44136, (250 * 4), (50 * 4))</f>
        <v>200</v>
      </c>
      <c r="H635">
        <f>IF(Table2022232425262728[[#This Row],[NetSales]] &gt; Table2022232425262728[[#This Row],[Sales Requirement]],1,0)</f>
        <v>1</v>
      </c>
      <c r="I635" t="e">
        <f>_xlfn.IFNA(VLOOKUP(Table2022232425262728[[#This Row],[Location]],[1]!Table3[[Location]:[Conversion]],3,FALSE),0)</f>
        <v>#REF!</v>
      </c>
    </row>
    <row r="636" spans="1:9" hidden="1" x14ac:dyDescent="0.2">
      <c r="A636" t="s">
        <v>1123</v>
      </c>
      <c r="B636">
        <v>3812</v>
      </c>
      <c r="C636" t="s">
        <v>1205</v>
      </c>
      <c r="D636" t="s">
        <v>1206</v>
      </c>
      <c r="E636" s="1">
        <v>41762.583333333336</v>
      </c>
      <c r="F636">
        <v>7440.04</v>
      </c>
      <c r="G636">
        <f>IF(Table2022232425262728[[#This Row],[FeeStartDate]] &gt; 44136, (250 * 4), (50 * 4))</f>
        <v>200</v>
      </c>
      <c r="H636">
        <f>IF(Table2022232425262728[[#This Row],[NetSales]] &gt; Table2022232425262728[[#This Row],[Sales Requirement]],1,0)</f>
        <v>1</v>
      </c>
      <c r="I636" t="e">
        <f>_xlfn.IFNA(VLOOKUP(Table2022232425262728[[#This Row],[Location]],[1]!Table3[[Location]:[Conversion]],3,FALSE),0)</f>
        <v>#REF!</v>
      </c>
    </row>
    <row r="637" spans="1:9" hidden="1" x14ac:dyDescent="0.2">
      <c r="A637" t="s">
        <v>1123</v>
      </c>
      <c r="B637">
        <v>15336</v>
      </c>
      <c r="C637" t="s">
        <v>1207</v>
      </c>
      <c r="D637" t="s">
        <v>1208</v>
      </c>
      <c r="E637" s="1">
        <v>43697.75</v>
      </c>
      <c r="F637">
        <v>17248.310000000001</v>
      </c>
      <c r="G637">
        <f>IF(Table2022232425262728[[#This Row],[FeeStartDate]] &gt; 44136, (250 * 4), (50 * 4))</f>
        <v>200</v>
      </c>
      <c r="H637">
        <f>IF(Table2022232425262728[[#This Row],[NetSales]] &gt; Table2022232425262728[[#This Row],[Sales Requirement]],1,0)</f>
        <v>1</v>
      </c>
      <c r="I637" t="e">
        <f>_xlfn.IFNA(VLOOKUP(Table2022232425262728[[#This Row],[Location]],[1]!Table3[[Location]:[Conversion]],3,FALSE),0)</f>
        <v>#REF!</v>
      </c>
    </row>
    <row r="638" spans="1:9" hidden="1" x14ac:dyDescent="0.2">
      <c r="A638" t="s">
        <v>1123</v>
      </c>
      <c r="B638">
        <v>2868</v>
      </c>
      <c r="C638" t="s">
        <v>1209</v>
      </c>
      <c r="D638" t="s">
        <v>1210</v>
      </c>
      <c r="E638" s="1">
        <v>41762.875</v>
      </c>
      <c r="F638">
        <v>2200.84</v>
      </c>
      <c r="G638">
        <f>IF(Table2022232425262728[[#This Row],[FeeStartDate]] &gt; 44136, (250 * 4), (50 * 4))</f>
        <v>200</v>
      </c>
      <c r="H638">
        <f>IF(Table2022232425262728[[#This Row],[NetSales]] &gt; Table2022232425262728[[#This Row],[Sales Requirement]],1,0)</f>
        <v>1</v>
      </c>
      <c r="I638" t="e">
        <f>_xlfn.IFNA(VLOOKUP(Table2022232425262728[[#This Row],[Location]],[1]!Table3[[Location]:[Conversion]],3,FALSE),0)</f>
        <v>#REF!</v>
      </c>
    </row>
    <row r="639" spans="1:9" hidden="1" x14ac:dyDescent="0.2">
      <c r="A639" t="s">
        <v>1123</v>
      </c>
      <c r="B639">
        <v>16382</v>
      </c>
      <c r="C639" t="s">
        <v>1211</v>
      </c>
      <c r="D639" t="s">
        <v>1212</v>
      </c>
      <c r="E639" s="1">
        <v>43851.875</v>
      </c>
      <c r="F639">
        <v>6303.9</v>
      </c>
      <c r="G639">
        <f>IF(Table2022232425262728[[#This Row],[FeeStartDate]] &gt; 44136, (250 * 4), (50 * 4))</f>
        <v>200</v>
      </c>
      <c r="H639">
        <f>IF(Table2022232425262728[[#This Row],[NetSales]] &gt; Table2022232425262728[[#This Row],[Sales Requirement]],1,0)</f>
        <v>1</v>
      </c>
      <c r="I639" t="e">
        <f>_xlfn.IFNA(VLOOKUP(Table2022232425262728[[#This Row],[Location]],[1]!Table3[[Location]:[Conversion]],3,FALSE),0)</f>
        <v>#REF!</v>
      </c>
    </row>
    <row r="640" spans="1:9" hidden="1" x14ac:dyDescent="0.2">
      <c r="A640" t="s">
        <v>1123</v>
      </c>
      <c r="B640">
        <v>21140</v>
      </c>
      <c r="C640" t="s">
        <v>1213</v>
      </c>
      <c r="D640" t="s">
        <v>1214</v>
      </c>
      <c r="E640" s="1">
        <v>44636.041666666664</v>
      </c>
      <c r="F640">
        <v>13749.42</v>
      </c>
      <c r="G640">
        <f>IF(Table2022232425262728[[#This Row],[FeeStartDate]] &gt; 44136, (250 * 4), (50 * 4))</f>
        <v>1000</v>
      </c>
      <c r="H640">
        <f>IF(Table2022232425262728[[#This Row],[NetSales]] &gt; Table2022232425262728[[#This Row],[Sales Requirement]],1,0)</f>
        <v>1</v>
      </c>
      <c r="I640" t="e">
        <f>_xlfn.IFNA(VLOOKUP(Table2022232425262728[[#This Row],[Location]],[1]!Table3[[Location]:[Conversion]],3,FALSE),0)</f>
        <v>#REF!</v>
      </c>
    </row>
    <row r="641" spans="1:9" hidden="1" x14ac:dyDescent="0.2">
      <c r="A641" t="s">
        <v>1123</v>
      </c>
      <c r="B641">
        <v>21138</v>
      </c>
      <c r="C641" t="s">
        <v>1215</v>
      </c>
      <c r="D641" t="s">
        <v>1216</v>
      </c>
      <c r="E641" s="1">
        <v>44635.75</v>
      </c>
      <c r="F641">
        <v>4078.41</v>
      </c>
      <c r="G641">
        <f>IF(Table2022232425262728[[#This Row],[FeeStartDate]] &gt; 44136, (250 * 4), (50 * 4))</f>
        <v>1000</v>
      </c>
      <c r="H641">
        <f>IF(Table2022232425262728[[#This Row],[NetSales]] &gt; Table2022232425262728[[#This Row],[Sales Requirement]],1,0)</f>
        <v>1</v>
      </c>
      <c r="I641" t="e">
        <f>_xlfn.IFNA(VLOOKUP(Table2022232425262728[[#This Row],[Location]],[1]!Table3[[Location]:[Conversion]],3,FALSE),0)</f>
        <v>#REF!</v>
      </c>
    </row>
    <row r="642" spans="1:9" hidden="1" x14ac:dyDescent="0.2">
      <c r="A642" t="s">
        <v>1123</v>
      </c>
      <c r="B642">
        <v>21142</v>
      </c>
      <c r="C642" t="s">
        <v>1217</v>
      </c>
      <c r="D642" t="s">
        <v>1218</v>
      </c>
      <c r="E642" s="1">
        <v>44628.333333333336</v>
      </c>
      <c r="F642">
        <v>3872.36</v>
      </c>
      <c r="G642">
        <f>IF(Table2022232425262728[[#This Row],[FeeStartDate]] &gt; 44136, (250 * 4), (50 * 4))</f>
        <v>1000</v>
      </c>
      <c r="H642">
        <f>IF(Table2022232425262728[[#This Row],[NetSales]] &gt; Table2022232425262728[[#This Row],[Sales Requirement]],1,0)</f>
        <v>1</v>
      </c>
      <c r="I642" t="e">
        <f>_xlfn.IFNA(VLOOKUP(Table2022232425262728[[#This Row],[Location]],[1]!Table3[[Location]:[Conversion]],3,FALSE),0)</f>
        <v>#REF!</v>
      </c>
    </row>
    <row r="643" spans="1:9" hidden="1" x14ac:dyDescent="0.2">
      <c r="A643" t="s">
        <v>1123</v>
      </c>
      <c r="B643">
        <v>21143</v>
      </c>
      <c r="C643" t="s">
        <v>1219</v>
      </c>
      <c r="D643" t="s">
        <v>1220</v>
      </c>
      <c r="E643" s="1">
        <v>44627.666666666664</v>
      </c>
      <c r="F643">
        <v>888.48</v>
      </c>
      <c r="G643">
        <f>IF(Table2022232425262728[[#This Row],[FeeStartDate]] &gt; 44136, (250 * 4), (50 * 4))</f>
        <v>1000</v>
      </c>
      <c r="H643">
        <f>IF(Table2022232425262728[[#This Row],[NetSales]] &gt; Table2022232425262728[[#This Row],[Sales Requirement]],1,0)</f>
        <v>0</v>
      </c>
      <c r="I643" t="e">
        <f>_xlfn.IFNA(VLOOKUP(Table2022232425262728[[#This Row],[Location]],[1]!Table3[[Location]:[Conversion]],3,FALSE),0)</f>
        <v>#REF!</v>
      </c>
    </row>
    <row r="644" spans="1:9" hidden="1" x14ac:dyDescent="0.2">
      <c r="A644" t="s">
        <v>1123</v>
      </c>
      <c r="B644">
        <v>8376</v>
      </c>
      <c r="C644" t="s">
        <v>1221</v>
      </c>
      <c r="D644" t="s">
        <v>1222</v>
      </c>
      <c r="E644" s="1">
        <v>42746</v>
      </c>
      <c r="F644">
        <v>4586.2299999999996</v>
      </c>
      <c r="G644">
        <f>IF(Table2022232425262728[[#This Row],[FeeStartDate]] &gt; 44136, (250 * 4), (50 * 4))</f>
        <v>200</v>
      </c>
      <c r="H644">
        <f>IF(Table2022232425262728[[#This Row],[NetSales]] &gt; Table2022232425262728[[#This Row],[Sales Requirement]],1,0)</f>
        <v>1</v>
      </c>
      <c r="I644" t="e">
        <f>_xlfn.IFNA(VLOOKUP(Table2022232425262728[[#This Row],[Location]],[1]!Table3[[Location]:[Conversion]],3,FALSE),0)</f>
        <v>#REF!</v>
      </c>
    </row>
    <row r="645" spans="1:9" hidden="1" x14ac:dyDescent="0.2">
      <c r="A645" t="s">
        <v>1123</v>
      </c>
      <c r="B645">
        <v>11756</v>
      </c>
      <c r="C645" t="s">
        <v>1223</v>
      </c>
      <c r="D645" t="s">
        <v>1224</v>
      </c>
      <c r="E645" s="1">
        <v>43237.041666666664</v>
      </c>
      <c r="F645">
        <v>4702.09</v>
      </c>
      <c r="G645">
        <f>IF(Table2022232425262728[[#This Row],[FeeStartDate]] &gt; 44136, (250 * 4), (50 * 4))</f>
        <v>200</v>
      </c>
      <c r="H645">
        <f>IF(Table2022232425262728[[#This Row],[NetSales]] &gt; Table2022232425262728[[#This Row],[Sales Requirement]],1,0)</f>
        <v>1</v>
      </c>
      <c r="I645" t="e">
        <f>_xlfn.IFNA(VLOOKUP(Table2022232425262728[[#This Row],[Location]],[1]!Table3[[Location]:[Conversion]],3,FALSE),0)</f>
        <v>#REF!</v>
      </c>
    </row>
    <row r="646" spans="1:9" hidden="1" x14ac:dyDescent="0.2">
      <c r="A646" t="s">
        <v>1123</v>
      </c>
      <c r="B646">
        <v>11219</v>
      </c>
      <c r="C646" t="s">
        <v>1225</v>
      </c>
      <c r="D646" t="s">
        <v>1226</v>
      </c>
      <c r="E646" s="1">
        <v>43158.875</v>
      </c>
      <c r="F646">
        <v>887.24</v>
      </c>
      <c r="G646">
        <f>IF(Table2022232425262728[[#This Row],[FeeStartDate]] &gt; 44136, (250 * 4), (50 * 4))</f>
        <v>200</v>
      </c>
      <c r="H646">
        <f>IF(Table2022232425262728[[#This Row],[NetSales]] &gt; Table2022232425262728[[#This Row],[Sales Requirement]],1,0)</f>
        <v>1</v>
      </c>
      <c r="I646" t="e">
        <f>_xlfn.IFNA(VLOOKUP(Table2022232425262728[[#This Row],[Location]],[1]!Table3[[Location]:[Conversion]],3,FALSE),0)</f>
        <v>#REF!</v>
      </c>
    </row>
    <row r="647" spans="1:9" hidden="1" x14ac:dyDescent="0.2">
      <c r="A647" t="s">
        <v>1123</v>
      </c>
      <c r="B647">
        <v>19477</v>
      </c>
      <c r="C647" t="s">
        <v>1227</v>
      </c>
      <c r="D647" t="s">
        <v>1228</v>
      </c>
      <c r="E647" s="1">
        <v>44355.75</v>
      </c>
      <c r="F647">
        <v>3599.8</v>
      </c>
      <c r="G647">
        <f>IF(Table2022232425262728[[#This Row],[FeeStartDate]] &gt; 44136, (250 * 4), (50 * 4))</f>
        <v>1000</v>
      </c>
      <c r="H647">
        <f>IF(Table2022232425262728[[#This Row],[NetSales]] &gt; Table2022232425262728[[#This Row],[Sales Requirement]],1,0)</f>
        <v>1</v>
      </c>
      <c r="I647" t="e">
        <f>_xlfn.IFNA(VLOOKUP(Table2022232425262728[[#This Row],[Location]],[1]!Table3[[Location]:[Conversion]],3,FALSE),0)</f>
        <v>#REF!</v>
      </c>
    </row>
    <row r="648" spans="1:9" hidden="1" x14ac:dyDescent="0.2">
      <c r="A648" t="s">
        <v>1123</v>
      </c>
      <c r="B648">
        <v>7236</v>
      </c>
      <c r="C648" t="s">
        <v>1229</v>
      </c>
      <c r="D648" t="s">
        <v>1230</v>
      </c>
      <c r="E648" s="1">
        <v>42573.291666666664</v>
      </c>
      <c r="F648">
        <v>3218.06</v>
      </c>
      <c r="G648">
        <f>IF(Table2022232425262728[[#This Row],[FeeStartDate]] &gt; 44136, (250 * 4), (50 * 4))</f>
        <v>200</v>
      </c>
      <c r="H648">
        <f>IF(Table2022232425262728[[#This Row],[NetSales]] &gt; Table2022232425262728[[#This Row],[Sales Requirement]],1,0)</f>
        <v>1</v>
      </c>
      <c r="I648" t="e">
        <f>_xlfn.IFNA(VLOOKUP(Table2022232425262728[[#This Row],[Location]],[1]!Table3[[Location]:[Conversion]],3,FALSE),0)</f>
        <v>#REF!</v>
      </c>
    </row>
    <row r="649" spans="1:9" hidden="1" x14ac:dyDescent="0.2">
      <c r="A649" t="s">
        <v>1123</v>
      </c>
      <c r="B649">
        <v>16564</v>
      </c>
      <c r="C649" t="s">
        <v>1231</v>
      </c>
      <c r="D649" t="s">
        <v>1232</v>
      </c>
      <c r="E649" s="1">
        <v>43874.541666666664</v>
      </c>
      <c r="F649">
        <v>12961.28</v>
      </c>
      <c r="G649">
        <f>IF(Table2022232425262728[[#This Row],[FeeStartDate]] &gt; 44136, (250 * 4), (50 * 4))</f>
        <v>200</v>
      </c>
      <c r="H649">
        <f>IF(Table2022232425262728[[#This Row],[NetSales]] &gt; Table2022232425262728[[#This Row],[Sales Requirement]],1,0)</f>
        <v>1</v>
      </c>
      <c r="I649" t="e">
        <f>_xlfn.IFNA(VLOOKUP(Table2022232425262728[[#This Row],[Location]],[1]!Table3[[Location]:[Conversion]],3,FALSE),0)</f>
        <v>#REF!</v>
      </c>
    </row>
    <row r="650" spans="1:9" hidden="1" x14ac:dyDescent="0.2">
      <c r="A650" t="s">
        <v>1123</v>
      </c>
      <c r="B650">
        <v>4718</v>
      </c>
      <c r="C650" t="s">
        <v>1233</v>
      </c>
      <c r="D650" t="s">
        <v>1234</v>
      </c>
      <c r="E650" s="1">
        <v>42157</v>
      </c>
      <c r="F650">
        <v>2968.74</v>
      </c>
      <c r="G650">
        <f>IF(Table2022232425262728[[#This Row],[FeeStartDate]] &gt; 44136, (250 * 4), (50 * 4))</f>
        <v>200</v>
      </c>
      <c r="H650">
        <f>IF(Table2022232425262728[[#This Row],[NetSales]] &gt; Table2022232425262728[[#This Row],[Sales Requirement]],1,0)</f>
        <v>1</v>
      </c>
      <c r="I650" t="e">
        <f>_xlfn.IFNA(VLOOKUP(Table2022232425262728[[#This Row],[Location]],[1]!Table3[[Location]:[Conversion]],3,FALSE),0)</f>
        <v>#REF!</v>
      </c>
    </row>
    <row r="651" spans="1:9" hidden="1" x14ac:dyDescent="0.2">
      <c r="A651" t="s">
        <v>1123</v>
      </c>
      <c r="B651">
        <v>18182</v>
      </c>
      <c r="C651" t="s">
        <v>1235</v>
      </c>
      <c r="D651" t="s">
        <v>1236</v>
      </c>
      <c r="E651" s="1">
        <v>44112.166666666664</v>
      </c>
      <c r="F651">
        <v>2172.61</v>
      </c>
      <c r="G651">
        <f>IF(Table2022232425262728[[#This Row],[FeeStartDate]] &gt; 44136, (250 * 4), (50 * 4))</f>
        <v>200</v>
      </c>
      <c r="H651">
        <f>IF(Table2022232425262728[[#This Row],[NetSales]] &gt; Table2022232425262728[[#This Row],[Sales Requirement]],1,0)</f>
        <v>1</v>
      </c>
      <c r="I651" t="e">
        <f>_xlfn.IFNA(VLOOKUP(Table2022232425262728[[#This Row],[Location]],[1]!Table3[[Location]:[Conversion]],3,FALSE),0)</f>
        <v>#REF!</v>
      </c>
    </row>
    <row r="652" spans="1:9" hidden="1" x14ac:dyDescent="0.2">
      <c r="A652" t="s">
        <v>1123</v>
      </c>
      <c r="B652">
        <v>22668</v>
      </c>
      <c r="C652" t="s">
        <v>1237</v>
      </c>
      <c r="D652" t="s">
        <v>1238</v>
      </c>
      <c r="E652" s="1">
        <v>44861.458333333336</v>
      </c>
      <c r="F652">
        <v>3169.41</v>
      </c>
      <c r="G652">
        <f>IF(Table2022232425262728[[#This Row],[FeeStartDate]] &gt; 44136, (250 * 4), (50 * 4))</f>
        <v>1000</v>
      </c>
      <c r="H652">
        <f>IF(Table2022232425262728[[#This Row],[NetSales]] &gt; Table2022232425262728[[#This Row],[Sales Requirement]],1,0)</f>
        <v>1</v>
      </c>
      <c r="I652" t="e">
        <f>_xlfn.IFNA(VLOOKUP(Table2022232425262728[[#This Row],[Location]],[1]!Table3[[Location]:[Conversion]],3,FALSE),0)</f>
        <v>#REF!</v>
      </c>
    </row>
    <row r="653" spans="1:9" hidden="1" x14ac:dyDescent="0.2">
      <c r="A653" t="s">
        <v>1123</v>
      </c>
      <c r="B653">
        <v>14887</v>
      </c>
      <c r="C653" t="s">
        <v>1239</v>
      </c>
      <c r="D653" t="s">
        <v>1240</v>
      </c>
      <c r="E653" s="1">
        <v>43636.458333333336</v>
      </c>
      <c r="F653">
        <v>12407.97</v>
      </c>
      <c r="G653">
        <f>IF(Table2022232425262728[[#This Row],[FeeStartDate]] &gt; 44136, (250 * 4), (50 * 4))</f>
        <v>200</v>
      </c>
      <c r="H653">
        <f>IF(Table2022232425262728[[#This Row],[NetSales]] &gt; Table2022232425262728[[#This Row],[Sales Requirement]],1,0)</f>
        <v>1</v>
      </c>
      <c r="I653" t="e">
        <f>_xlfn.IFNA(VLOOKUP(Table2022232425262728[[#This Row],[Location]],[1]!Table3[[Location]:[Conversion]],3,FALSE),0)</f>
        <v>#REF!</v>
      </c>
    </row>
    <row r="654" spans="1:9" hidden="1" x14ac:dyDescent="0.2">
      <c r="A654" t="s">
        <v>1123</v>
      </c>
      <c r="B654">
        <v>17770</v>
      </c>
      <c r="C654" t="s">
        <v>1241</v>
      </c>
      <c r="D654" t="s">
        <v>1242</v>
      </c>
      <c r="E654" s="1">
        <v>44061.458333333336</v>
      </c>
      <c r="F654">
        <v>1648.33</v>
      </c>
      <c r="G654">
        <f>IF(Table2022232425262728[[#This Row],[FeeStartDate]] &gt; 44136, (250 * 4), (50 * 4))</f>
        <v>200</v>
      </c>
      <c r="H654">
        <f>IF(Table2022232425262728[[#This Row],[NetSales]] &gt; Table2022232425262728[[#This Row],[Sales Requirement]],1,0)</f>
        <v>1</v>
      </c>
      <c r="I654" t="e">
        <f>_xlfn.IFNA(VLOOKUP(Table2022232425262728[[#This Row],[Location]],[1]!Table3[[Location]:[Conversion]],3,FALSE),0)</f>
        <v>#REF!</v>
      </c>
    </row>
    <row r="655" spans="1:9" hidden="1" x14ac:dyDescent="0.2">
      <c r="A655" t="s">
        <v>1123</v>
      </c>
      <c r="B655">
        <v>17771</v>
      </c>
      <c r="C655" t="s">
        <v>1243</v>
      </c>
      <c r="D655" t="s">
        <v>1244</v>
      </c>
      <c r="E655" s="1">
        <v>44061.458333333336</v>
      </c>
      <c r="F655">
        <v>751.11</v>
      </c>
      <c r="G655">
        <f>IF(Table2022232425262728[[#This Row],[FeeStartDate]] &gt; 44136, (250 * 4), (50 * 4))</f>
        <v>200</v>
      </c>
      <c r="H655">
        <f>IF(Table2022232425262728[[#This Row],[NetSales]] &gt; Table2022232425262728[[#This Row],[Sales Requirement]],1,0)</f>
        <v>1</v>
      </c>
      <c r="I655" t="e">
        <f>_xlfn.IFNA(VLOOKUP(Table2022232425262728[[#This Row],[Location]],[1]!Table3[[Location]:[Conversion]],3,FALSE),0)</f>
        <v>#REF!</v>
      </c>
    </row>
    <row r="656" spans="1:9" hidden="1" x14ac:dyDescent="0.2">
      <c r="A656" t="s">
        <v>1123</v>
      </c>
      <c r="B656">
        <v>17558</v>
      </c>
      <c r="C656" t="s">
        <v>1245</v>
      </c>
      <c r="D656" t="s">
        <v>1246</v>
      </c>
      <c r="E656" s="1">
        <v>44029.333333333336</v>
      </c>
      <c r="F656">
        <v>4965.53</v>
      </c>
      <c r="G656">
        <f>IF(Table2022232425262728[[#This Row],[FeeStartDate]] &gt; 44136, (250 * 4), (50 * 4))</f>
        <v>200</v>
      </c>
      <c r="H656">
        <f>IF(Table2022232425262728[[#This Row],[NetSales]] &gt; Table2022232425262728[[#This Row],[Sales Requirement]],1,0)</f>
        <v>1</v>
      </c>
      <c r="I656" t="e">
        <f>_xlfn.IFNA(VLOOKUP(Table2022232425262728[[#This Row],[Location]],[1]!Table3[[Location]:[Conversion]],3,FALSE),0)</f>
        <v>#REF!</v>
      </c>
    </row>
    <row r="657" spans="1:9" hidden="1" x14ac:dyDescent="0.2">
      <c r="A657" t="s">
        <v>1123</v>
      </c>
      <c r="B657">
        <v>21611</v>
      </c>
      <c r="C657" t="s">
        <v>1247</v>
      </c>
      <c r="D657" t="s">
        <v>1248</v>
      </c>
      <c r="E657" s="1">
        <v>44680.291666666664</v>
      </c>
      <c r="F657">
        <v>4894.7</v>
      </c>
      <c r="G657">
        <f>IF(Table2022232425262728[[#This Row],[FeeStartDate]] &gt; 44136, (250 * 4), (50 * 4))</f>
        <v>1000</v>
      </c>
      <c r="H657">
        <f>IF(Table2022232425262728[[#This Row],[NetSales]] &gt; Table2022232425262728[[#This Row],[Sales Requirement]],1,0)</f>
        <v>1</v>
      </c>
      <c r="I657" t="e">
        <f>_xlfn.IFNA(VLOOKUP(Table2022232425262728[[#This Row],[Location]],[1]!Table3[[Location]:[Conversion]],3,FALSE),0)</f>
        <v>#REF!</v>
      </c>
    </row>
    <row r="658" spans="1:9" hidden="1" x14ac:dyDescent="0.2">
      <c r="A658" t="s">
        <v>1123</v>
      </c>
      <c r="B658">
        <v>6658</v>
      </c>
      <c r="C658" t="s">
        <v>1249</v>
      </c>
      <c r="D658" t="s">
        <v>1250</v>
      </c>
      <c r="E658" s="1">
        <v>42493.875</v>
      </c>
      <c r="F658">
        <v>3556.82</v>
      </c>
      <c r="G658">
        <f>IF(Table2022232425262728[[#This Row],[FeeStartDate]] &gt; 44136, (250 * 4), (50 * 4))</f>
        <v>200</v>
      </c>
      <c r="H658">
        <f>IF(Table2022232425262728[[#This Row],[NetSales]] &gt; Table2022232425262728[[#This Row],[Sales Requirement]],1,0)</f>
        <v>1</v>
      </c>
      <c r="I658" t="e">
        <f>_xlfn.IFNA(VLOOKUP(Table2022232425262728[[#This Row],[Location]],[1]!Table3[[Location]:[Conversion]],3,FALSE),0)</f>
        <v>#REF!</v>
      </c>
    </row>
    <row r="659" spans="1:9" hidden="1" x14ac:dyDescent="0.2">
      <c r="A659" t="s">
        <v>1123</v>
      </c>
      <c r="B659">
        <v>15051</v>
      </c>
      <c r="C659" t="s">
        <v>1251</v>
      </c>
      <c r="D659" t="s">
        <v>1252</v>
      </c>
      <c r="E659" s="1">
        <v>43658.041666666664</v>
      </c>
      <c r="F659">
        <v>1743.25</v>
      </c>
      <c r="G659">
        <f>IF(Table2022232425262728[[#This Row],[FeeStartDate]] &gt; 44136, (250 * 4), (50 * 4))</f>
        <v>200</v>
      </c>
      <c r="H659">
        <f>IF(Table2022232425262728[[#This Row],[NetSales]] &gt; Table2022232425262728[[#This Row],[Sales Requirement]],1,0)</f>
        <v>1</v>
      </c>
      <c r="I659" t="e">
        <f>_xlfn.IFNA(VLOOKUP(Table2022232425262728[[#This Row],[Location]],[1]!Table3[[Location]:[Conversion]],3,FALSE),0)</f>
        <v>#REF!</v>
      </c>
    </row>
    <row r="660" spans="1:9" hidden="1" x14ac:dyDescent="0.2">
      <c r="A660" t="s">
        <v>1123</v>
      </c>
      <c r="B660">
        <v>15506</v>
      </c>
      <c r="C660" t="s">
        <v>1253</v>
      </c>
      <c r="D660" t="s">
        <v>1254</v>
      </c>
      <c r="E660" s="1">
        <v>43720.75</v>
      </c>
      <c r="F660">
        <v>3475.29</v>
      </c>
      <c r="G660">
        <f>IF(Table2022232425262728[[#This Row],[FeeStartDate]] &gt; 44136, (250 * 4), (50 * 4))</f>
        <v>200</v>
      </c>
      <c r="H660">
        <f>IF(Table2022232425262728[[#This Row],[NetSales]] &gt; Table2022232425262728[[#This Row],[Sales Requirement]],1,0)</f>
        <v>1</v>
      </c>
      <c r="I660" t="e">
        <f>_xlfn.IFNA(VLOOKUP(Table2022232425262728[[#This Row],[Location]],[1]!Table3[[Location]:[Conversion]],3,FALSE),0)</f>
        <v>#REF!</v>
      </c>
    </row>
    <row r="661" spans="1:9" hidden="1" x14ac:dyDescent="0.2">
      <c r="A661" t="s">
        <v>1123</v>
      </c>
      <c r="B661">
        <v>15507</v>
      </c>
      <c r="C661" t="s">
        <v>1255</v>
      </c>
      <c r="D661" t="s">
        <v>1256</v>
      </c>
      <c r="E661" s="1">
        <v>43720.75</v>
      </c>
      <c r="F661">
        <v>1148.6099999999999</v>
      </c>
      <c r="G661">
        <f>IF(Table2022232425262728[[#This Row],[FeeStartDate]] &gt; 44136, (250 * 4), (50 * 4))</f>
        <v>200</v>
      </c>
      <c r="H661">
        <f>IF(Table2022232425262728[[#This Row],[NetSales]] &gt; Table2022232425262728[[#This Row],[Sales Requirement]],1,0)</f>
        <v>1</v>
      </c>
      <c r="I661" t="e">
        <f>_xlfn.IFNA(VLOOKUP(Table2022232425262728[[#This Row],[Location]],[1]!Table3[[Location]:[Conversion]],3,FALSE),0)</f>
        <v>#REF!</v>
      </c>
    </row>
    <row r="662" spans="1:9" hidden="1" x14ac:dyDescent="0.2">
      <c r="A662" t="s">
        <v>1123</v>
      </c>
      <c r="B662">
        <v>3387</v>
      </c>
      <c r="C662" t="s">
        <v>1257</v>
      </c>
      <c r="D662" t="s">
        <v>1258</v>
      </c>
      <c r="E662" s="1">
        <v>41762.583333333336</v>
      </c>
      <c r="F662">
        <v>7663.8</v>
      </c>
      <c r="G662">
        <f>IF(Table2022232425262728[[#This Row],[FeeStartDate]] &gt; 44136, (250 * 4), (50 * 4))</f>
        <v>200</v>
      </c>
      <c r="H662">
        <f>IF(Table2022232425262728[[#This Row],[NetSales]] &gt; Table2022232425262728[[#This Row],[Sales Requirement]],1,0)</f>
        <v>1</v>
      </c>
      <c r="I662" t="e">
        <f>_xlfn.IFNA(VLOOKUP(Table2022232425262728[[#This Row],[Location]],[1]!Table3[[Location]:[Conversion]],3,FALSE),0)</f>
        <v>#REF!</v>
      </c>
    </row>
    <row r="663" spans="1:9" hidden="1" x14ac:dyDescent="0.2">
      <c r="A663" t="s">
        <v>1123</v>
      </c>
      <c r="B663">
        <v>1306</v>
      </c>
      <c r="C663" t="s">
        <v>1259</v>
      </c>
      <c r="D663" t="s">
        <v>1260</v>
      </c>
      <c r="E663" s="1">
        <v>41914.583333333336</v>
      </c>
      <c r="F663">
        <v>15659.71</v>
      </c>
      <c r="G663">
        <f>IF(Table2022232425262728[[#This Row],[FeeStartDate]] &gt; 44136, (250 * 4), (50 * 4))</f>
        <v>200</v>
      </c>
      <c r="H663">
        <f>IF(Table2022232425262728[[#This Row],[NetSales]] &gt; Table2022232425262728[[#This Row],[Sales Requirement]],1,0)</f>
        <v>1</v>
      </c>
      <c r="I663" t="e">
        <f>_xlfn.IFNA(VLOOKUP(Table2022232425262728[[#This Row],[Location]],[1]!Table3[[Location]:[Conversion]],3,FALSE),0)</f>
        <v>#REF!</v>
      </c>
    </row>
    <row r="664" spans="1:9" hidden="1" x14ac:dyDescent="0.2">
      <c r="A664" t="s">
        <v>1123</v>
      </c>
      <c r="B664">
        <v>1306</v>
      </c>
      <c r="C664" t="s">
        <v>1259</v>
      </c>
      <c r="D664" t="s">
        <v>1261</v>
      </c>
      <c r="E664" s="1">
        <v>41914.583333333336</v>
      </c>
      <c r="F664">
        <v>14907.7</v>
      </c>
      <c r="G664">
        <f>IF(Table2022232425262728[[#This Row],[FeeStartDate]] &gt; 44136, (250 * 4), (50 * 4))</f>
        <v>200</v>
      </c>
      <c r="H664">
        <f>IF(Table2022232425262728[[#This Row],[NetSales]] &gt; Table2022232425262728[[#This Row],[Sales Requirement]],1,0)</f>
        <v>1</v>
      </c>
      <c r="I664" t="e">
        <f>_xlfn.IFNA(VLOOKUP(Table2022232425262728[[#This Row],[Location]],[1]!Table3[[Location]:[Conversion]],3,FALSE),0)</f>
        <v>#REF!</v>
      </c>
    </row>
    <row r="665" spans="1:9" hidden="1" x14ac:dyDescent="0.2">
      <c r="A665" t="s">
        <v>1123</v>
      </c>
      <c r="B665">
        <v>2414</v>
      </c>
      <c r="C665" t="s">
        <v>1262</v>
      </c>
      <c r="D665" t="s">
        <v>1263</v>
      </c>
      <c r="E665" s="1">
        <v>41819.041666666664</v>
      </c>
      <c r="F665">
        <v>2007.66</v>
      </c>
      <c r="G665">
        <f>IF(Table2022232425262728[[#This Row],[FeeStartDate]] &gt; 44136, (250 * 4), (50 * 4))</f>
        <v>200</v>
      </c>
      <c r="H665">
        <f>IF(Table2022232425262728[[#This Row],[NetSales]] &gt; Table2022232425262728[[#This Row],[Sales Requirement]],1,0)</f>
        <v>1</v>
      </c>
      <c r="I665" t="e">
        <f>_xlfn.IFNA(VLOOKUP(Table2022232425262728[[#This Row],[Location]],[1]!Table3[[Location]:[Conversion]],3,FALSE),0)</f>
        <v>#REF!</v>
      </c>
    </row>
    <row r="666" spans="1:9" hidden="1" x14ac:dyDescent="0.2">
      <c r="A666" t="s">
        <v>1123</v>
      </c>
      <c r="B666">
        <v>2414</v>
      </c>
      <c r="C666" t="s">
        <v>1262</v>
      </c>
      <c r="D666" t="s">
        <v>1264</v>
      </c>
      <c r="E666" s="1">
        <v>41819.041666666664</v>
      </c>
      <c r="F666">
        <v>6842.76</v>
      </c>
      <c r="G666">
        <f>IF(Table2022232425262728[[#This Row],[FeeStartDate]] &gt; 44136, (250 * 4), (50 * 4))</f>
        <v>200</v>
      </c>
      <c r="H666">
        <f>IF(Table2022232425262728[[#This Row],[NetSales]] &gt; Table2022232425262728[[#This Row],[Sales Requirement]],1,0)</f>
        <v>1</v>
      </c>
      <c r="I666" t="e">
        <f>_xlfn.IFNA(VLOOKUP(Table2022232425262728[[#This Row],[Location]],[1]!Table3[[Location]:[Conversion]],3,FALSE),0)</f>
        <v>#REF!</v>
      </c>
    </row>
    <row r="667" spans="1:9" hidden="1" x14ac:dyDescent="0.2">
      <c r="A667" t="s">
        <v>1123</v>
      </c>
      <c r="B667">
        <v>22872</v>
      </c>
      <c r="C667" t="s">
        <v>1265</v>
      </c>
      <c r="D667" t="s">
        <v>1266</v>
      </c>
      <c r="E667" s="1">
        <v>44888.541666666664</v>
      </c>
      <c r="F667">
        <v>4952.54</v>
      </c>
      <c r="G667">
        <f>IF(Table2022232425262728[[#This Row],[FeeStartDate]] &gt; 44136, (250 * 4), (50 * 4))</f>
        <v>1000</v>
      </c>
      <c r="H667">
        <f>IF(Table2022232425262728[[#This Row],[NetSales]] &gt; Table2022232425262728[[#This Row],[Sales Requirement]],1,0)</f>
        <v>1</v>
      </c>
      <c r="I667" t="e">
        <f>_xlfn.IFNA(VLOOKUP(Table2022232425262728[[#This Row],[Location]],[1]!Table3[[Location]:[Conversion]],3,FALSE),0)</f>
        <v>#REF!</v>
      </c>
    </row>
    <row r="668" spans="1:9" hidden="1" x14ac:dyDescent="0.2">
      <c r="A668" t="s">
        <v>1123</v>
      </c>
      <c r="B668">
        <v>21878</v>
      </c>
      <c r="C668" t="s">
        <v>1267</v>
      </c>
      <c r="D668" t="s">
        <v>1268</v>
      </c>
      <c r="E668" s="1">
        <v>44721.75</v>
      </c>
      <c r="F668">
        <v>6942.01</v>
      </c>
      <c r="G668">
        <f>IF(Table2022232425262728[[#This Row],[FeeStartDate]] &gt; 44136, (250 * 4), (50 * 4))</f>
        <v>1000</v>
      </c>
      <c r="H668">
        <f>IF(Table2022232425262728[[#This Row],[NetSales]] &gt; Table2022232425262728[[#This Row],[Sales Requirement]],1,0)</f>
        <v>1</v>
      </c>
      <c r="I668" t="e">
        <f>_xlfn.IFNA(VLOOKUP(Table2022232425262728[[#This Row],[Location]],[1]!Table3[[Location]:[Conversion]],3,FALSE),0)</f>
        <v>#REF!</v>
      </c>
    </row>
    <row r="669" spans="1:9" hidden="1" x14ac:dyDescent="0.2">
      <c r="A669" t="s">
        <v>1123</v>
      </c>
      <c r="B669">
        <v>20273</v>
      </c>
      <c r="C669" t="s">
        <v>1269</v>
      </c>
      <c r="D669" t="s">
        <v>1270</v>
      </c>
      <c r="E669" s="1">
        <v>44476.458333333336</v>
      </c>
      <c r="F669">
        <v>4120.97</v>
      </c>
      <c r="G669">
        <f>IF(Table2022232425262728[[#This Row],[FeeStartDate]] &gt; 44136, (250 * 4), (50 * 4))</f>
        <v>1000</v>
      </c>
      <c r="H669">
        <f>IF(Table2022232425262728[[#This Row],[NetSales]] &gt; Table2022232425262728[[#This Row],[Sales Requirement]],1,0)</f>
        <v>1</v>
      </c>
      <c r="I669" t="e">
        <f>_xlfn.IFNA(VLOOKUP(Table2022232425262728[[#This Row],[Location]],[1]!Table3[[Location]:[Conversion]],3,FALSE),0)</f>
        <v>#REF!</v>
      </c>
    </row>
    <row r="670" spans="1:9" hidden="1" x14ac:dyDescent="0.2">
      <c r="A670" t="s">
        <v>1123</v>
      </c>
      <c r="B670">
        <v>19475</v>
      </c>
      <c r="C670" t="s">
        <v>1271</v>
      </c>
      <c r="D670" t="s">
        <v>1272</v>
      </c>
      <c r="E670" s="1">
        <v>44349.291666666664</v>
      </c>
      <c r="F670">
        <v>9197.33</v>
      </c>
      <c r="G670">
        <f>IF(Table2022232425262728[[#This Row],[FeeStartDate]] &gt; 44136, (250 * 4), (50 * 4))</f>
        <v>1000</v>
      </c>
      <c r="H670">
        <f>IF(Table2022232425262728[[#This Row],[NetSales]] &gt; Table2022232425262728[[#This Row],[Sales Requirement]],1,0)</f>
        <v>1</v>
      </c>
      <c r="I670" t="e">
        <f>_xlfn.IFNA(VLOOKUP(Table2022232425262728[[#This Row],[Location]],[1]!Table3[[Location]:[Conversion]],3,FALSE),0)</f>
        <v>#REF!</v>
      </c>
    </row>
    <row r="671" spans="1:9" hidden="1" x14ac:dyDescent="0.2">
      <c r="A671" t="s">
        <v>1123</v>
      </c>
      <c r="B671">
        <v>7489</v>
      </c>
      <c r="C671" t="s">
        <v>1273</v>
      </c>
      <c r="D671" t="s">
        <v>1274</v>
      </c>
      <c r="E671" s="1">
        <v>42607.291666666664</v>
      </c>
      <c r="F671">
        <v>1996.57</v>
      </c>
      <c r="G671">
        <f>IF(Table2022232425262728[[#This Row],[FeeStartDate]] &gt; 44136, (250 * 4), (50 * 4))</f>
        <v>200</v>
      </c>
      <c r="H671">
        <f>IF(Table2022232425262728[[#This Row],[NetSales]] &gt; Table2022232425262728[[#This Row],[Sales Requirement]],1,0)</f>
        <v>1</v>
      </c>
      <c r="I671" t="e">
        <f>_xlfn.IFNA(VLOOKUP(Table2022232425262728[[#This Row],[Location]],[1]!Table3[[Location]:[Conversion]],3,FALSE),0)</f>
        <v>#REF!</v>
      </c>
    </row>
    <row r="672" spans="1:9" hidden="1" x14ac:dyDescent="0.2">
      <c r="A672" t="s">
        <v>1123</v>
      </c>
      <c r="B672">
        <v>149</v>
      </c>
      <c r="C672" t="s">
        <v>1275</v>
      </c>
      <c r="D672" t="s">
        <v>1276</v>
      </c>
      <c r="E672" s="1">
        <v>41863.166666666664</v>
      </c>
      <c r="F672">
        <v>20900.45</v>
      </c>
      <c r="G672">
        <f>IF(Table2022232425262728[[#This Row],[FeeStartDate]] &gt; 44136, (250 * 4), (50 * 4))</f>
        <v>200</v>
      </c>
      <c r="H672">
        <f>IF(Table2022232425262728[[#This Row],[NetSales]] &gt; Table2022232425262728[[#This Row],[Sales Requirement]],1,0)</f>
        <v>1</v>
      </c>
      <c r="I672" t="e">
        <f>_xlfn.IFNA(VLOOKUP(Table2022232425262728[[#This Row],[Location]],[1]!Table3[[Location]:[Conversion]],3,FALSE),0)</f>
        <v>#REF!</v>
      </c>
    </row>
    <row r="673" spans="1:9" hidden="1" x14ac:dyDescent="0.2">
      <c r="A673" t="s">
        <v>1123</v>
      </c>
      <c r="B673">
        <v>149</v>
      </c>
      <c r="C673" t="s">
        <v>1275</v>
      </c>
      <c r="D673" t="s">
        <v>1277</v>
      </c>
      <c r="E673" s="1">
        <v>41863.166666666664</v>
      </c>
      <c r="F673">
        <v>17435.240000000002</v>
      </c>
      <c r="G673">
        <f>IF(Table2022232425262728[[#This Row],[FeeStartDate]] &gt; 44136, (250 * 4), (50 * 4))</f>
        <v>200</v>
      </c>
      <c r="H673">
        <f>IF(Table2022232425262728[[#This Row],[NetSales]] &gt; Table2022232425262728[[#This Row],[Sales Requirement]],1,0)</f>
        <v>1</v>
      </c>
      <c r="I673" t="e">
        <f>_xlfn.IFNA(VLOOKUP(Table2022232425262728[[#This Row],[Location]],[1]!Table3[[Location]:[Conversion]],3,FALSE),0)</f>
        <v>#REF!</v>
      </c>
    </row>
    <row r="674" spans="1:9" hidden="1" x14ac:dyDescent="0.2">
      <c r="A674" t="s">
        <v>1123</v>
      </c>
      <c r="B674">
        <v>14290</v>
      </c>
      <c r="C674" t="s">
        <v>1278</v>
      </c>
      <c r="D674" t="s">
        <v>1279</v>
      </c>
      <c r="E674" s="1">
        <v>43572.041666666664</v>
      </c>
      <c r="F674">
        <v>5675.24</v>
      </c>
      <c r="G674">
        <f>IF(Table2022232425262728[[#This Row],[FeeStartDate]] &gt; 44136, (250 * 4), (50 * 4))</f>
        <v>200</v>
      </c>
      <c r="H674">
        <f>IF(Table2022232425262728[[#This Row],[NetSales]] &gt; Table2022232425262728[[#This Row],[Sales Requirement]],1,0)</f>
        <v>1</v>
      </c>
      <c r="I674" t="e">
        <f>_xlfn.IFNA(VLOOKUP(Table2022232425262728[[#This Row],[Location]],[1]!Table3[[Location]:[Conversion]],3,FALSE),0)</f>
        <v>#REF!</v>
      </c>
    </row>
    <row r="675" spans="1:9" hidden="1" x14ac:dyDescent="0.2">
      <c r="A675" t="s">
        <v>1123</v>
      </c>
      <c r="B675">
        <v>14290</v>
      </c>
      <c r="C675" t="s">
        <v>1278</v>
      </c>
      <c r="D675" t="s">
        <v>1280</v>
      </c>
      <c r="E675" s="1">
        <v>43572.041666666664</v>
      </c>
      <c r="F675">
        <v>3684.1</v>
      </c>
      <c r="G675">
        <f>IF(Table2022232425262728[[#This Row],[FeeStartDate]] &gt; 44136, (250 * 4), (50 * 4))</f>
        <v>200</v>
      </c>
      <c r="H675">
        <f>IF(Table2022232425262728[[#This Row],[NetSales]] &gt; Table2022232425262728[[#This Row],[Sales Requirement]],1,0)</f>
        <v>1</v>
      </c>
      <c r="I675" t="e">
        <f>_xlfn.IFNA(VLOOKUP(Table2022232425262728[[#This Row],[Location]],[1]!Table3[[Location]:[Conversion]],3,FALSE),0)</f>
        <v>#REF!</v>
      </c>
    </row>
    <row r="676" spans="1:9" hidden="1" x14ac:dyDescent="0.2">
      <c r="A676" t="s">
        <v>1123</v>
      </c>
      <c r="B676">
        <v>21834</v>
      </c>
      <c r="C676" t="s">
        <v>1281</v>
      </c>
      <c r="D676" t="s">
        <v>1282</v>
      </c>
      <c r="E676" s="1">
        <v>44715.625</v>
      </c>
      <c r="F676">
        <v>6068.73</v>
      </c>
      <c r="G676">
        <f>IF(Table2022232425262728[[#This Row],[FeeStartDate]] &gt; 44136, (250 * 4), (50 * 4))</f>
        <v>1000</v>
      </c>
      <c r="H676">
        <f>IF(Table2022232425262728[[#This Row],[NetSales]] &gt; Table2022232425262728[[#This Row],[Sales Requirement]],1,0)</f>
        <v>1</v>
      </c>
      <c r="I676" t="e">
        <f>_xlfn.IFNA(VLOOKUP(Table2022232425262728[[#This Row],[Location]],[1]!Table3[[Location]:[Conversion]],3,FALSE),0)</f>
        <v>#REF!</v>
      </c>
    </row>
    <row r="677" spans="1:9" hidden="1" x14ac:dyDescent="0.2">
      <c r="A677" t="s">
        <v>1123</v>
      </c>
      <c r="B677">
        <v>17805</v>
      </c>
      <c r="C677" t="s">
        <v>1283</v>
      </c>
      <c r="D677" t="s">
        <v>1284</v>
      </c>
      <c r="E677" s="1">
        <v>44070.75</v>
      </c>
      <c r="F677">
        <v>5742.77</v>
      </c>
      <c r="G677">
        <f>IF(Table2022232425262728[[#This Row],[FeeStartDate]] &gt; 44136, (250 * 4), (50 * 4))</f>
        <v>200</v>
      </c>
      <c r="H677">
        <f>IF(Table2022232425262728[[#This Row],[NetSales]] &gt; Table2022232425262728[[#This Row],[Sales Requirement]],1,0)</f>
        <v>1</v>
      </c>
      <c r="I677" t="e">
        <f>_xlfn.IFNA(VLOOKUP(Table2022232425262728[[#This Row],[Location]],[1]!Table3[[Location]:[Conversion]],3,FALSE),0)</f>
        <v>#REF!</v>
      </c>
    </row>
    <row r="678" spans="1:9" hidden="1" x14ac:dyDescent="0.2">
      <c r="A678" t="s">
        <v>1123</v>
      </c>
      <c r="B678">
        <v>8682</v>
      </c>
      <c r="C678" t="s">
        <v>1285</v>
      </c>
      <c r="D678" t="s">
        <v>1286</v>
      </c>
      <c r="E678" s="1">
        <v>42797.333333333336</v>
      </c>
      <c r="F678">
        <v>2959.54</v>
      </c>
      <c r="G678">
        <f>IF(Table2022232425262728[[#This Row],[FeeStartDate]] &gt; 44136, (250 * 4), (50 * 4))</f>
        <v>200</v>
      </c>
      <c r="H678">
        <f>IF(Table2022232425262728[[#This Row],[NetSales]] &gt; Table2022232425262728[[#This Row],[Sales Requirement]],1,0)</f>
        <v>1</v>
      </c>
      <c r="I678" t="e">
        <f>_xlfn.IFNA(VLOOKUP(Table2022232425262728[[#This Row],[Location]],[1]!Table3[[Location]:[Conversion]],3,FALSE),0)</f>
        <v>#REF!</v>
      </c>
    </row>
    <row r="679" spans="1:9" hidden="1" x14ac:dyDescent="0.2">
      <c r="A679" t="s">
        <v>1123</v>
      </c>
      <c r="B679">
        <v>11913</v>
      </c>
      <c r="C679" t="s">
        <v>1287</v>
      </c>
      <c r="D679" t="s">
        <v>1288</v>
      </c>
      <c r="E679" s="1">
        <v>43258.75</v>
      </c>
      <c r="F679">
        <v>3597.71</v>
      </c>
      <c r="G679">
        <f>IF(Table2022232425262728[[#This Row],[FeeStartDate]] &gt; 44136, (250 * 4), (50 * 4))</f>
        <v>200</v>
      </c>
      <c r="H679">
        <f>IF(Table2022232425262728[[#This Row],[NetSales]] &gt; Table2022232425262728[[#This Row],[Sales Requirement]],1,0)</f>
        <v>1</v>
      </c>
      <c r="I679" t="e">
        <f>_xlfn.IFNA(VLOOKUP(Table2022232425262728[[#This Row],[Location]],[1]!Table3[[Location]:[Conversion]],3,FALSE),0)</f>
        <v>#REF!</v>
      </c>
    </row>
    <row r="680" spans="1:9" hidden="1" x14ac:dyDescent="0.2">
      <c r="A680" t="s">
        <v>1123</v>
      </c>
      <c r="B680">
        <v>8361</v>
      </c>
      <c r="C680" t="s">
        <v>1289</v>
      </c>
      <c r="D680" t="s">
        <v>1290</v>
      </c>
      <c r="E680" s="1">
        <v>42739.666666666664</v>
      </c>
      <c r="F680">
        <v>2478.83</v>
      </c>
      <c r="G680">
        <f>IF(Table2022232425262728[[#This Row],[FeeStartDate]] &gt; 44136, (250 * 4), (50 * 4))</f>
        <v>200</v>
      </c>
      <c r="H680">
        <f>IF(Table2022232425262728[[#This Row],[NetSales]] &gt; Table2022232425262728[[#This Row],[Sales Requirement]],1,0)</f>
        <v>1</v>
      </c>
      <c r="I680" t="e">
        <f>_xlfn.IFNA(VLOOKUP(Table2022232425262728[[#This Row],[Location]],[1]!Table3[[Location]:[Conversion]],3,FALSE),0)</f>
        <v>#REF!</v>
      </c>
    </row>
    <row r="681" spans="1:9" hidden="1" x14ac:dyDescent="0.2">
      <c r="A681" t="s">
        <v>1123</v>
      </c>
      <c r="B681">
        <v>19674</v>
      </c>
      <c r="C681" t="s">
        <v>1291</v>
      </c>
      <c r="D681" t="s">
        <v>1292</v>
      </c>
      <c r="E681" s="1">
        <v>44399.333333333336</v>
      </c>
      <c r="F681">
        <v>8150.9</v>
      </c>
      <c r="G681">
        <f>IF(Table2022232425262728[[#This Row],[FeeStartDate]] &gt; 44136, (250 * 4), (50 * 4))</f>
        <v>1000</v>
      </c>
      <c r="H681">
        <f>IF(Table2022232425262728[[#This Row],[NetSales]] &gt; Table2022232425262728[[#This Row],[Sales Requirement]],1,0)</f>
        <v>1</v>
      </c>
      <c r="I681" t="e">
        <f>_xlfn.IFNA(VLOOKUP(Table2022232425262728[[#This Row],[Location]],[1]!Table3[[Location]:[Conversion]],3,FALSE),0)</f>
        <v>#REF!</v>
      </c>
    </row>
    <row r="682" spans="1:9" hidden="1" x14ac:dyDescent="0.2">
      <c r="A682" t="s">
        <v>1123</v>
      </c>
      <c r="B682">
        <v>18778</v>
      </c>
      <c r="C682" t="s">
        <v>1293</v>
      </c>
      <c r="D682" t="s">
        <v>1159</v>
      </c>
      <c r="E682" s="1">
        <v>44211.208333333336</v>
      </c>
      <c r="F682">
        <v>1523.26</v>
      </c>
      <c r="G682">
        <f>IF(Table2022232425262728[[#This Row],[FeeStartDate]] &gt; 44136, (250 * 4), (50 * 4))</f>
        <v>1000</v>
      </c>
      <c r="H682">
        <f>IF(Table2022232425262728[[#This Row],[NetSales]] &gt; Table2022232425262728[[#This Row],[Sales Requirement]],1,0)</f>
        <v>1</v>
      </c>
      <c r="I682" t="e">
        <f>_xlfn.IFNA(VLOOKUP(Table2022232425262728[[#This Row],[Location]],[1]!Table3[[Location]:[Conversion]],3,FALSE),0)</f>
        <v>#REF!</v>
      </c>
    </row>
    <row r="683" spans="1:9" hidden="1" x14ac:dyDescent="0.2">
      <c r="A683" t="s">
        <v>1123</v>
      </c>
      <c r="B683">
        <v>20856</v>
      </c>
      <c r="C683" t="s">
        <v>1294</v>
      </c>
      <c r="D683" t="s">
        <v>1295</v>
      </c>
      <c r="E683" s="1">
        <v>44575</v>
      </c>
      <c r="F683">
        <v>4277.21</v>
      </c>
      <c r="G683">
        <f>IF(Table2022232425262728[[#This Row],[FeeStartDate]] &gt; 44136, (250 * 4), (50 * 4))</f>
        <v>1000</v>
      </c>
      <c r="H683">
        <f>IF(Table2022232425262728[[#This Row],[NetSales]] &gt; Table2022232425262728[[#This Row],[Sales Requirement]],1,0)</f>
        <v>1</v>
      </c>
      <c r="I683" t="e">
        <f>_xlfn.IFNA(VLOOKUP(Table2022232425262728[[#This Row],[Location]],[1]!Table3[[Location]:[Conversion]],3,FALSE),0)</f>
        <v>#REF!</v>
      </c>
    </row>
    <row r="684" spans="1:9" hidden="1" x14ac:dyDescent="0.2">
      <c r="A684" t="s">
        <v>1123</v>
      </c>
      <c r="B684">
        <v>20855</v>
      </c>
      <c r="C684" t="s">
        <v>1296</v>
      </c>
      <c r="D684" t="s">
        <v>1297</v>
      </c>
      <c r="E684" s="1">
        <v>44582.875</v>
      </c>
      <c r="F684">
        <v>5820.19</v>
      </c>
      <c r="G684">
        <f>IF(Table2022232425262728[[#This Row],[FeeStartDate]] &gt; 44136, (250 * 4), (50 * 4))</f>
        <v>1000</v>
      </c>
      <c r="H684">
        <f>IF(Table2022232425262728[[#This Row],[NetSales]] &gt; Table2022232425262728[[#This Row],[Sales Requirement]],1,0)</f>
        <v>1</v>
      </c>
      <c r="I684" t="e">
        <f>_xlfn.IFNA(VLOOKUP(Table2022232425262728[[#This Row],[Location]],[1]!Table3[[Location]:[Conversion]],3,FALSE),0)</f>
        <v>#REF!</v>
      </c>
    </row>
    <row r="685" spans="1:9" hidden="1" x14ac:dyDescent="0.2">
      <c r="A685" t="s">
        <v>1123</v>
      </c>
      <c r="B685">
        <v>5260</v>
      </c>
      <c r="C685" t="s">
        <v>1298</v>
      </c>
      <c r="D685" t="s">
        <v>1299</v>
      </c>
      <c r="E685" s="1">
        <v>42265.875</v>
      </c>
      <c r="F685">
        <v>4924.95</v>
      </c>
      <c r="G685">
        <f>IF(Table2022232425262728[[#This Row],[FeeStartDate]] &gt; 44136, (250 * 4), (50 * 4))</f>
        <v>200</v>
      </c>
      <c r="H685">
        <f>IF(Table2022232425262728[[#This Row],[NetSales]] &gt; Table2022232425262728[[#This Row],[Sales Requirement]],1,0)</f>
        <v>1</v>
      </c>
      <c r="I685" t="e">
        <f>_xlfn.IFNA(VLOOKUP(Table2022232425262728[[#This Row],[Location]],[1]!Table3[[Location]:[Conversion]],3,FALSE),0)</f>
        <v>#REF!</v>
      </c>
    </row>
    <row r="686" spans="1:9" hidden="1" x14ac:dyDescent="0.2">
      <c r="A686" t="s">
        <v>1123</v>
      </c>
      <c r="B686">
        <v>15699</v>
      </c>
      <c r="C686" t="s">
        <v>1300</v>
      </c>
      <c r="D686" t="s">
        <v>1301</v>
      </c>
      <c r="E686" s="1">
        <v>43748.458333333336</v>
      </c>
      <c r="F686">
        <v>5834.88</v>
      </c>
      <c r="G686">
        <f>IF(Table2022232425262728[[#This Row],[FeeStartDate]] &gt; 44136, (250 * 4), (50 * 4))</f>
        <v>200</v>
      </c>
      <c r="H686">
        <f>IF(Table2022232425262728[[#This Row],[NetSales]] &gt; Table2022232425262728[[#This Row],[Sales Requirement]],1,0)</f>
        <v>1</v>
      </c>
      <c r="I686" t="e">
        <f>_xlfn.IFNA(VLOOKUP(Table2022232425262728[[#This Row],[Location]],[1]!Table3[[Location]:[Conversion]],3,FALSE),0)</f>
        <v>#REF!</v>
      </c>
    </row>
    <row r="687" spans="1:9" hidden="1" x14ac:dyDescent="0.2">
      <c r="A687" t="s">
        <v>1123</v>
      </c>
      <c r="B687">
        <v>15699</v>
      </c>
      <c r="C687" t="s">
        <v>1300</v>
      </c>
      <c r="D687" t="s">
        <v>1302</v>
      </c>
      <c r="E687" s="1">
        <v>43748.458333333336</v>
      </c>
      <c r="F687">
        <v>2429.4499999999998</v>
      </c>
      <c r="G687">
        <f>IF(Table2022232425262728[[#This Row],[FeeStartDate]] &gt; 44136, (250 * 4), (50 * 4))</f>
        <v>200</v>
      </c>
      <c r="H687">
        <f>IF(Table2022232425262728[[#This Row],[NetSales]] &gt; Table2022232425262728[[#This Row],[Sales Requirement]],1,0)</f>
        <v>1</v>
      </c>
      <c r="I687" t="e">
        <f>_xlfn.IFNA(VLOOKUP(Table2022232425262728[[#This Row],[Location]],[1]!Table3[[Location]:[Conversion]],3,FALSE),0)</f>
        <v>#REF!</v>
      </c>
    </row>
    <row r="688" spans="1:9" hidden="1" x14ac:dyDescent="0.2">
      <c r="A688" t="s">
        <v>1123</v>
      </c>
      <c r="B688">
        <v>7753</v>
      </c>
      <c r="C688" t="s">
        <v>1303</v>
      </c>
      <c r="D688" t="s">
        <v>1304</v>
      </c>
      <c r="E688" s="1">
        <v>42647.291666666664</v>
      </c>
      <c r="F688">
        <v>1168.5999999999999</v>
      </c>
      <c r="G688">
        <f>IF(Table2022232425262728[[#This Row],[FeeStartDate]] &gt; 44136, (250 * 4), (50 * 4))</f>
        <v>200</v>
      </c>
      <c r="H688">
        <f>IF(Table2022232425262728[[#This Row],[NetSales]] &gt; Table2022232425262728[[#This Row],[Sales Requirement]],1,0)</f>
        <v>1</v>
      </c>
      <c r="I688" t="e">
        <f>_xlfn.IFNA(VLOOKUP(Table2022232425262728[[#This Row],[Location]],[1]!Table3[[Location]:[Conversion]],3,FALSE),0)</f>
        <v>#REF!</v>
      </c>
    </row>
    <row r="689" spans="1:9" hidden="1" x14ac:dyDescent="0.2">
      <c r="A689" t="s">
        <v>1123</v>
      </c>
      <c r="B689">
        <v>4690</v>
      </c>
      <c r="C689" t="s">
        <v>1305</v>
      </c>
      <c r="D689" t="s">
        <v>1306</v>
      </c>
      <c r="E689" s="1">
        <v>42150.291666666664</v>
      </c>
      <c r="F689">
        <v>4456.28</v>
      </c>
      <c r="G689">
        <f>IF(Table2022232425262728[[#This Row],[FeeStartDate]] &gt; 44136, (250 * 4), (50 * 4))</f>
        <v>200</v>
      </c>
      <c r="H689">
        <f>IF(Table2022232425262728[[#This Row],[NetSales]] &gt; Table2022232425262728[[#This Row],[Sales Requirement]],1,0)</f>
        <v>1</v>
      </c>
      <c r="I689" t="e">
        <f>_xlfn.IFNA(VLOOKUP(Table2022232425262728[[#This Row],[Location]],[1]!Table3[[Location]:[Conversion]],3,FALSE),0)</f>
        <v>#REF!</v>
      </c>
    </row>
    <row r="690" spans="1:9" hidden="1" x14ac:dyDescent="0.2">
      <c r="A690" t="s">
        <v>1123</v>
      </c>
      <c r="B690">
        <v>17454</v>
      </c>
      <c r="C690" t="s">
        <v>1307</v>
      </c>
      <c r="D690" t="s">
        <v>1308</v>
      </c>
      <c r="E690" s="1">
        <v>44020.041666666664</v>
      </c>
      <c r="F690">
        <v>5215.24</v>
      </c>
      <c r="G690">
        <f>IF(Table2022232425262728[[#This Row],[FeeStartDate]] &gt; 44136, (250 * 4), (50 * 4))</f>
        <v>200</v>
      </c>
      <c r="H690">
        <f>IF(Table2022232425262728[[#This Row],[NetSales]] &gt; Table2022232425262728[[#This Row],[Sales Requirement]],1,0)</f>
        <v>1</v>
      </c>
      <c r="I690" t="e">
        <f>_xlfn.IFNA(VLOOKUP(Table2022232425262728[[#This Row],[Location]],[1]!Table3[[Location]:[Conversion]],3,FALSE),0)</f>
        <v>#REF!</v>
      </c>
    </row>
    <row r="691" spans="1:9" hidden="1" x14ac:dyDescent="0.2">
      <c r="A691" t="s">
        <v>1123</v>
      </c>
      <c r="B691">
        <v>22351</v>
      </c>
      <c r="C691" t="s">
        <v>1309</v>
      </c>
      <c r="D691" t="s">
        <v>1310</v>
      </c>
      <c r="E691" s="1">
        <v>44806.583333333336</v>
      </c>
      <c r="F691">
        <v>3691.97</v>
      </c>
      <c r="G691">
        <f>IF(Table2022232425262728[[#This Row],[FeeStartDate]] &gt; 44136, (250 * 4), (50 * 4))</f>
        <v>1000</v>
      </c>
      <c r="H691">
        <f>IF(Table2022232425262728[[#This Row],[NetSales]] &gt; Table2022232425262728[[#This Row],[Sales Requirement]],1,0)</f>
        <v>1</v>
      </c>
      <c r="I691" t="e">
        <f>_xlfn.IFNA(VLOOKUP(Table2022232425262728[[#This Row],[Location]],[1]!Table3[[Location]:[Conversion]],3,FALSE),0)</f>
        <v>#REF!</v>
      </c>
    </row>
    <row r="692" spans="1:9" hidden="1" x14ac:dyDescent="0.2">
      <c r="A692" t="s">
        <v>1123</v>
      </c>
      <c r="B692">
        <v>15197</v>
      </c>
      <c r="C692" t="s">
        <v>1311</v>
      </c>
      <c r="D692" t="s">
        <v>1312</v>
      </c>
      <c r="E692" s="1">
        <v>43679.75</v>
      </c>
      <c r="F692">
        <v>1766.12</v>
      </c>
      <c r="G692">
        <f>IF(Table2022232425262728[[#This Row],[FeeStartDate]] &gt; 44136, (250 * 4), (50 * 4))</f>
        <v>200</v>
      </c>
      <c r="H692">
        <f>IF(Table2022232425262728[[#This Row],[NetSales]] &gt; Table2022232425262728[[#This Row],[Sales Requirement]],1,0)</f>
        <v>1</v>
      </c>
      <c r="I692" t="e">
        <f>_xlfn.IFNA(VLOOKUP(Table2022232425262728[[#This Row],[Location]],[1]!Table3[[Location]:[Conversion]],3,FALSE),0)</f>
        <v>#REF!</v>
      </c>
    </row>
    <row r="693" spans="1:9" hidden="1" x14ac:dyDescent="0.2">
      <c r="A693" t="s">
        <v>1123</v>
      </c>
      <c r="B693">
        <v>4691</v>
      </c>
      <c r="C693" t="s">
        <v>1313</v>
      </c>
      <c r="D693" t="s">
        <v>1314</v>
      </c>
      <c r="E693" s="1">
        <v>42152.291666666664</v>
      </c>
      <c r="F693">
        <v>854.73</v>
      </c>
      <c r="G693">
        <f>IF(Table2022232425262728[[#This Row],[FeeStartDate]] &gt; 44136, (250 * 4), (50 * 4))</f>
        <v>200</v>
      </c>
      <c r="H693">
        <f>IF(Table2022232425262728[[#This Row],[NetSales]] &gt; Table2022232425262728[[#This Row],[Sales Requirement]],1,0)</f>
        <v>1</v>
      </c>
      <c r="I693" t="e">
        <f>_xlfn.IFNA(VLOOKUP(Table2022232425262728[[#This Row],[Location]],[1]!Table3[[Location]:[Conversion]],3,FALSE),0)</f>
        <v>#REF!</v>
      </c>
    </row>
    <row r="694" spans="1:9" hidden="1" x14ac:dyDescent="0.2">
      <c r="A694" t="s">
        <v>1123</v>
      </c>
      <c r="B694">
        <v>4691</v>
      </c>
      <c r="C694" t="s">
        <v>1313</v>
      </c>
      <c r="D694" t="s">
        <v>1315</v>
      </c>
      <c r="E694" s="1">
        <v>42152.291666666664</v>
      </c>
      <c r="F694">
        <v>341.31</v>
      </c>
      <c r="G694">
        <f>IF(Table2022232425262728[[#This Row],[FeeStartDate]] &gt; 44136, (250 * 4), (50 * 4))</f>
        <v>200</v>
      </c>
      <c r="H694">
        <f>IF(Table2022232425262728[[#This Row],[NetSales]] &gt; Table2022232425262728[[#This Row],[Sales Requirement]],1,0)</f>
        <v>1</v>
      </c>
      <c r="I694" t="e">
        <f>_xlfn.IFNA(VLOOKUP(Table2022232425262728[[#This Row],[Location]],[1]!Table3[[Location]:[Conversion]],3,FALSE),0)</f>
        <v>#REF!</v>
      </c>
    </row>
    <row r="695" spans="1:9" hidden="1" x14ac:dyDescent="0.2">
      <c r="A695" t="s">
        <v>1123</v>
      </c>
      <c r="B695">
        <v>21089</v>
      </c>
      <c r="C695" t="s">
        <v>1316</v>
      </c>
      <c r="D695" t="s">
        <v>1317</v>
      </c>
      <c r="E695" s="1">
        <v>44616.875</v>
      </c>
      <c r="F695">
        <v>8142.65</v>
      </c>
      <c r="G695">
        <f>IF(Table2022232425262728[[#This Row],[FeeStartDate]] &gt; 44136, (250 * 4), (50 * 4))</f>
        <v>1000</v>
      </c>
      <c r="H695">
        <f>IF(Table2022232425262728[[#This Row],[NetSales]] &gt; Table2022232425262728[[#This Row],[Sales Requirement]],1,0)</f>
        <v>1</v>
      </c>
      <c r="I695" t="e">
        <f>_xlfn.IFNA(VLOOKUP(Table2022232425262728[[#This Row],[Location]],[1]!Table3[[Location]:[Conversion]],3,FALSE),0)</f>
        <v>#REF!</v>
      </c>
    </row>
    <row r="696" spans="1:9" hidden="1" x14ac:dyDescent="0.2">
      <c r="A696" t="s">
        <v>1123</v>
      </c>
      <c r="B696">
        <v>9766</v>
      </c>
      <c r="C696" t="s">
        <v>1318</v>
      </c>
      <c r="D696" t="s">
        <v>1319</v>
      </c>
      <c r="E696" s="1">
        <v>42943.291666666664</v>
      </c>
      <c r="F696">
        <v>4933.32</v>
      </c>
      <c r="G696">
        <f>IF(Table2022232425262728[[#This Row],[FeeStartDate]] &gt; 44136, (250 * 4), (50 * 4))</f>
        <v>200</v>
      </c>
      <c r="H696">
        <f>IF(Table2022232425262728[[#This Row],[NetSales]] &gt; Table2022232425262728[[#This Row],[Sales Requirement]],1,0)</f>
        <v>1</v>
      </c>
      <c r="I696" t="e">
        <f>_xlfn.IFNA(VLOOKUP(Table2022232425262728[[#This Row],[Location]],[1]!Table3[[Location]:[Conversion]],3,FALSE),0)</f>
        <v>#REF!</v>
      </c>
    </row>
    <row r="697" spans="1:9" hidden="1" x14ac:dyDescent="0.2">
      <c r="A697" t="s">
        <v>1123</v>
      </c>
      <c r="B697">
        <v>9931</v>
      </c>
      <c r="C697" t="s">
        <v>1320</v>
      </c>
      <c r="D697" t="s">
        <v>1321</v>
      </c>
      <c r="E697" s="1">
        <v>42958.458333333336</v>
      </c>
      <c r="F697">
        <v>2123.5700000000002</v>
      </c>
      <c r="G697">
        <f>IF(Table2022232425262728[[#This Row],[FeeStartDate]] &gt; 44136, (250 * 4), (50 * 4))</f>
        <v>200</v>
      </c>
      <c r="H697">
        <f>IF(Table2022232425262728[[#This Row],[NetSales]] &gt; Table2022232425262728[[#This Row],[Sales Requirement]],1,0)</f>
        <v>1</v>
      </c>
      <c r="I697" t="e">
        <f>_xlfn.IFNA(VLOOKUP(Table2022232425262728[[#This Row],[Location]],[1]!Table3[[Location]:[Conversion]],3,FALSE),0)</f>
        <v>#REF!</v>
      </c>
    </row>
    <row r="698" spans="1:9" hidden="1" x14ac:dyDescent="0.2">
      <c r="A698" t="s">
        <v>1123</v>
      </c>
      <c r="B698">
        <v>17804</v>
      </c>
      <c r="C698" t="s">
        <v>1322</v>
      </c>
      <c r="D698" t="s">
        <v>1323</v>
      </c>
      <c r="E698" s="1">
        <v>44070.208333333336</v>
      </c>
      <c r="F698">
        <v>3481.88</v>
      </c>
      <c r="G698">
        <f>IF(Table2022232425262728[[#This Row],[FeeStartDate]] &gt; 44136, (250 * 4), (50 * 4))</f>
        <v>200</v>
      </c>
      <c r="H698">
        <f>IF(Table2022232425262728[[#This Row],[NetSales]] &gt; Table2022232425262728[[#This Row],[Sales Requirement]],1,0)</f>
        <v>1</v>
      </c>
      <c r="I698" t="e">
        <f>_xlfn.IFNA(VLOOKUP(Table2022232425262728[[#This Row],[Location]],[1]!Table3[[Location]:[Conversion]],3,FALSE),0)</f>
        <v>#REF!</v>
      </c>
    </row>
    <row r="699" spans="1:9" hidden="1" x14ac:dyDescent="0.2">
      <c r="A699" t="s">
        <v>1123</v>
      </c>
      <c r="B699">
        <v>7213</v>
      </c>
      <c r="C699" t="s">
        <v>1324</v>
      </c>
      <c r="D699" t="s">
        <v>1325</v>
      </c>
      <c r="E699" s="1">
        <v>42570.291666666664</v>
      </c>
      <c r="F699">
        <v>10779.53</v>
      </c>
      <c r="G699">
        <f>IF(Table2022232425262728[[#This Row],[FeeStartDate]] &gt; 44136, (250 * 4), (50 * 4))</f>
        <v>200</v>
      </c>
      <c r="H699">
        <f>IF(Table2022232425262728[[#This Row],[NetSales]] &gt; Table2022232425262728[[#This Row],[Sales Requirement]],1,0)</f>
        <v>1</v>
      </c>
      <c r="I699" t="e">
        <f>_xlfn.IFNA(VLOOKUP(Table2022232425262728[[#This Row],[Location]],[1]!Table3[[Location]:[Conversion]],3,FALSE),0)</f>
        <v>#REF!</v>
      </c>
    </row>
    <row r="700" spans="1:9" hidden="1" x14ac:dyDescent="0.2">
      <c r="A700" t="s">
        <v>1123</v>
      </c>
      <c r="B700">
        <v>19194</v>
      </c>
      <c r="C700" t="s">
        <v>1326</v>
      </c>
      <c r="D700" t="s">
        <v>1327</v>
      </c>
      <c r="E700" s="1">
        <v>44299.75</v>
      </c>
      <c r="F700">
        <v>3444.78</v>
      </c>
      <c r="G700">
        <f>IF(Table2022232425262728[[#This Row],[FeeStartDate]] &gt; 44136, (250 * 4), (50 * 4))</f>
        <v>1000</v>
      </c>
      <c r="H700">
        <f>IF(Table2022232425262728[[#This Row],[NetSales]] &gt; Table2022232425262728[[#This Row],[Sales Requirement]],1,0)</f>
        <v>1</v>
      </c>
      <c r="I700" t="e">
        <f>_xlfn.IFNA(VLOOKUP(Table2022232425262728[[#This Row],[Location]],[1]!Table3[[Location]:[Conversion]],3,FALSE),0)</f>
        <v>#REF!</v>
      </c>
    </row>
    <row r="701" spans="1:9" hidden="1" x14ac:dyDescent="0.2">
      <c r="A701" t="s">
        <v>1123</v>
      </c>
      <c r="B701">
        <v>21115</v>
      </c>
      <c r="C701" t="s">
        <v>1328</v>
      </c>
      <c r="D701" t="s">
        <v>1329</v>
      </c>
      <c r="E701" s="1">
        <v>44623.875</v>
      </c>
      <c r="F701">
        <v>4008.13</v>
      </c>
      <c r="G701">
        <f>IF(Table2022232425262728[[#This Row],[FeeStartDate]] &gt; 44136, (250 * 4), (50 * 4))</f>
        <v>1000</v>
      </c>
      <c r="H701">
        <f>IF(Table2022232425262728[[#This Row],[NetSales]] &gt; Table2022232425262728[[#This Row],[Sales Requirement]],1,0)</f>
        <v>1</v>
      </c>
      <c r="I701" t="e">
        <f>_xlfn.IFNA(VLOOKUP(Table2022232425262728[[#This Row],[Location]],[1]!Table3[[Location]:[Conversion]],3,FALSE),0)</f>
        <v>#REF!</v>
      </c>
    </row>
    <row r="702" spans="1:9" hidden="1" x14ac:dyDescent="0.2">
      <c r="A702" t="s">
        <v>1123</v>
      </c>
      <c r="B702">
        <v>15653</v>
      </c>
      <c r="C702" t="s">
        <v>1330</v>
      </c>
      <c r="D702" t="s">
        <v>1331</v>
      </c>
      <c r="E702" s="1">
        <v>43739.291666666664</v>
      </c>
      <c r="F702">
        <v>15539.38</v>
      </c>
      <c r="G702">
        <f>IF(Table2022232425262728[[#This Row],[FeeStartDate]] &gt; 44136, (250 * 4), (50 * 4))</f>
        <v>200</v>
      </c>
      <c r="H702">
        <f>IF(Table2022232425262728[[#This Row],[NetSales]] &gt; Table2022232425262728[[#This Row],[Sales Requirement]],1,0)</f>
        <v>1</v>
      </c>
      <c r="I702" t="e">
        <f>_xlfn.IFNA(VLOOKUP(Table2022232425262728[[#This Row],[Location]],[1]!Table3[[Location]:[Conversion]],3,FALSE),0)</f>
        <v>#REF!</v>
      </c>
    </row>
    <row r="703" spans="1:9" hidden="1" x14ac:dyDescent="0.2">
      <c r="A703" t="s">
        <v>1123</v>
      </c>
      <c r="B703">
        <v>15653</v>
      </c>
      <c r="C703" t="s">
        <v>1330</v>
      </c>
      <c r="D703" t="s">
        <v>1332</v>
      </c>
      <c r="E703" s="1">
        <v>43739.291666666664</v>
      </c>
      <c r="F703">
        <v>4509.04</v>
      </c>
      <c r="G703">
        <f>IF(Table2022232425262728[[#This Row],[FeeStartDate]] &gt; 44136, (250 * 4), (50 * 4))</f>
        <v>200</v>
      </c>
      <c r="H703">
        <f>IF(Table2022232425262728[[#This Row],[NetSales]] &gt; Table2022232425262728[[#This Row],[Sales Requirement]],1,0)</f>
        <v>1</v>
      </c>
      <c r="I703" t="e">
        <f>_xlfn.IFNA(VLOOKUP(Table2022232425262728[[#This Row],[Location]],[1]!Table3[[Location]:[Conversion]],3,FALSE),0)</f>
        <v>#REF!</v>
      </c>
    </row>
    <row r="704" spans="1:9" hidden="1" x14ac:dyDescent="0.2">
      <c r="A704" t="s">
        <v>1123</v>
      </c>
      <c r="B704">
        <v>20842</v>
      </c>
      <c r="C704" t="s">
        <v>1333</v>
      </c>
      <c r="D704" t="s">
        <v>1334</v>
      </c>
      <c r="E704" s="1">
        <v>44574.541666666664</v>
      </c>
      <c r="F704">
        <v>6120.49</v>
      </c>
      <c r="G704">
        <f>IF(Table2022232425262728[[#This Row],[FeeStartDate]] &gt; 44136, (250 * 4), (50 * 4))</f>
        <v>1000</v>
      </c>
      <c r="H704">
        <f>IF(Table2022232425262728[[#This Row],[NetSales]] &gt; Table2022232425262728[[#This Row],[Sales Requirement]],1,0)</f>
        <v>1</v>
      </c>
      <c r="I704" t="e">
        <f>_xlfn.IFNA(VLOOKUP(Table2022232425262728[[#This Row],[Location]],[1]!Table3[[Location]:[Conversion]],3,FALSE),0)</f>
        <v>#REF!</v>
      </c>
    </row>
    <row r="705" spans="1:9" hidden="1" x14ac:dyDescent="0.2">
      <c r="A705" t="s">
        <v>1123</v>
      </c>
      <c r="B705">
        <v>17807</v>
      </c>
      <c r="C705" t="s">
        <v>1335</v>
      </c>
      <c r="D705" t="s">
        <v>1336</v>
      </c>
      <c r="E705" s="1">
        <v>44072.041666666664</v>
      </c>
      <c r="F705">
        <v>2944.99</v>
      </c>
      <c r="G705">
        <f>IF(Table2022232425262728[[#This Row],[FeeStartDate]] &gt; 44136, (250 * 4), (50 * 4))</f>
        <v>200</v>
      </c>
      <c r="H705">
        <f>IF(Table2022232425262728[[#This Row],[NetSales]] &gt; Table2022232425262728[[#This Row],[Sales Requirement]],1,0)</f>
        <v>1</v>
      </c>
      <c r="I705" t="e">
        <f>_xlfn.IFNA(VLOOKUP(Table2022232425262728[[#This Row],[Location]],[1]!Table3[[Location]:[Conversion]],3,FALSE),0)</f>
        <v>#REF!</v>
      </c>
    </row>
    <row r="706" spans="1:9" hidden="1" x14ac:dyDescent="0.2">
      <c r="A706" t="s">
        <v>1123</v>
      </c>
      <c r="B706">
        <v>1945</v>
      </c>
      <c r="C706" t="s">
        <v>1337</v>
      </c>
      <c r="D706" t="s">
        <v>1338</v>
      </c>
      <c r="E706" s="1">
        <v>41933.291666666664</v>
      </c>
      <c r="F706">
        <v>3476.05</v>
      </c>
      <c r="G706">
        <f>IF(Table2022232425262728[[#This Row],[FeeStartDate]] &gt; 44136, (250 * 4), (50 * 4))</f>
        <v>200</v>
      </c>
      <c r="H706">
        <f>IF(Table2022232425262728[[#This Row],[NetSales]] &gt; Table2022232425262728[[#This Row],[Sales Requirement]],1,0)</f>
        <v>1</v>
      </c>
      <c r="I706" t="e">
        <f>_xlfn.IFNA(VLOOKUP(Table2022232425262728[[#This Row],[Location]],[1]!Table3[[Location]:[Conversion]],3,FALSE),0)</f>
        <v>#REF!</v>
      </c>
    </row>
    <row r="707" spans="1:9" hidden="1" x14ac:dyDescent="0.2">
      <c r="A707" t="s">
        <v>1123</v>
      </c>
      <c r="B707">
        <v>19538</v>
      </c>
      <c r="C707" t="s">
        <v>1339</v>
      </c>
      <c r="D707" t="s">
        <v>1340</v>
      </c>
      <c r="E707" s="1">
        <v>44357.458333333336</v>
      </c>
      <c r="F707">
        <v>1242.78</v>
      </c>
      <c r="G707">
        <f>IF(Table2022232425262728[[#This Row],[FeeStartDate]] &gt; 44136, (250 * 4), (50 * 4))</f>
        <v>1000</v>
      </c>
      <c r="H707">
        <f>IF(Table2022232425262728[[#This Row],[NetSales]] &gt; Table2022232425262728[[#This Row],[Sales Requirement]],1,0)</f>
        <v>1</v>
      </c>
      <c r="I707" t="e">
        <f>_xlfn.IFNA(VLOOKUP(Table2022232425262728[[#This Row],[Location]],[1]!Table3[[Location]:[Conversion]],3,FALSE),0)</f>
        <v>#REF!</v>
      </c>
    </row>
    <row r="708" spans="1:9" hidden="1" x14ac:dyDescent="0.2">
      <c r="A708" t="s">
        <v>1123</v>
      </c>
      <c r="B708">
        <v>3198</v>
      </c>
      <c r="C708" t="s">
        <v>1341</v>
      </c>
      <c r="D708" t="s">
        <v>1342</v>
      </c>
      <c r="E708" s="1">
        <v>41762.291666666664</v>
      </c>
      <c r="F708">
        <v>10274.51</v>
      </c>
      <c r="G708">
        <f>IF(Table2022232425262728[[#This Row],[FeeStartDate]] &gt; 44136, (250 * 4), (50 * 4))</f>
        <v>200</v>
      </c>
      <c r="H708">
        <f>IF(Table2022232425262728[[#This Row],[NetSales]] &gt; Table2022232425262728[[#This Row],[Sales Requirement]],1,0)</f>
        <v>1</v>
      </c>
      <c r="I708" t="e">
        <f>_xlfn.IFNA(VLOOKUP(Table2022232425262728[[#This Row],[Location]],[1]!Table3[[Location]:[Conversion]],3,FALSE),0)</f>
        <v>#REF!</v>
      </c>
    </row>
    <row r="709" spans="1:9" hidden="1" x14ac:dyDescent="0.2">
      <c r="A709" t="s">
        <v>1123</v>
      </c>
      <c r="B709">
        <v>3197</v>
      </c>
      <c r="C709" t="s">
        <v>1343</v>
      </c>
      <c r="D709" t="s">
        <v>1344</v>
      </c>
      <c r="E709" s="1">
        <v>41762.875</v>
      </c>
      <c r="F709">
        <v>17720.099999999999</v>
      </c>
      <c r="G709">
        <f>IF(Table2022232425262728[[#This Row],[FeeStartDate]] &gt; 44136, (250 * 4), (50 * 4))</f>
        <v>200</v>
      </c>
      <c r="H709">
        <f>IF(Table2022232425262728[[#This Row],[NetSales]] &gt; Table2022232425262728[[#This Row],[Sales Requirement]],1,0)</f>
        <v>1</v>
      </c>
      <c r="I709" t="e">
        <f>_xlfn.IFNA(VLOOKUP(Table2022232425262728[[#This Row],[Location]],[1]!Table3[[Location]:[Conversion]],3,FALSE),0)</f>
        <v>#REF!</v>
      </c>
    </row>
    <row r="710" spans="1:9" hidden="1" x14ac:dyDescent="0.2">
      <c r="A710" t="s">
        <v>1123</v>
      </c>
      <c r="B710">
        <v>17712</v>
      </c>
      <c r="C710" t="s">
        <v>1345</v>
      </c>
      <c r="D710" t="s">
        <v>1346</v>
      </c>
      <c r="E710" s="1">
        <v>44054.458333333336</v>
      </c>
      <c r="F710">
        <v>9230.48</v>
      </c>
      <c r="G710">
        <f>IF(Table2022232425262728[[#This Row],[FeeStartDate]] &gt; 44136, (250 * 4), (50 * 4))</f>
        <v>200</v>
      </c>
      <c r="H710">
        <f>IF(Table2022232425262728[[#This Row],[NetSales]] &gt; Table2022232425262728[[#This Row],[Sales Requirement]],1,0)</f>
        <v>1</v>
      </c>
      <c r="I710" t="e">
        <f>_xlfn.IFNA(VLOOKUP(Table2022232425262728[[#This Row],[Location]],[1]!Table3[[Location]:[Conversion]],3,FALSE),0)</f>
        <v>#REF!</v>
      </c>
    </row>
    <row r="711" spans="1:9" hidden="1" x14ac:dyDescent="0.2">
      <c r="A711" t="s">
        <v>1123</v>
      </c>
      <c r="B711">
        <v>14466</v>
      </c>
      <c r="C711" t="s">
        <v>1347</v>
      </c>
      <c r="D711" t="s">
        <v>1348</v>
      </c>
      <c r="E711" s="1">
        <v>43594.75</v>
      </c>
      <c r="F711">
        <v>11567.81</v>
      </c>
      <c r="G711">
        <f>IF(Table2022232425262728[[#This Row],[FeeStartDate]] &gt; 44136, (250 * 4), (50 * 4))</f>
        <v>200</v>
      </c>
      <c r="H711">
        <f>IF(Table2022232425262728[[#This Row],[NetSales]] &gt; Table2022232425262728[[#This Row],[Sales Requirement]],1,0)</f>
        <v>1</v>
      </c>
      <c r="I711" t="e">
        <f>_xlfn.IFNA(VLOOKUP(Table2022232425262728[[#This Row],[Location]],[1]!Table3[[Location]:[Conversion]],3,FALSE),0)</f>
        <v>#REF!</v>
      </c>
    </row>
    <row r="712" spans="1:9" hidden="1" x14ac:dyDescent="0.2">
      <c r="A712" t="s">
        <v>1123</v>
      </c>
      <c r="B712">
        <v>14165</v>
      </c>
      <c r="C712" t="s">
        <v>1349</v>
      </c>
      <c r="D712" t="s">
        <v>1350</v>
      </c>
      <c r="E712" s="1">
        <v>43568.041666666664</v>
      </c>
      <c r="F712">
        <v>361.91</v>
      </c>
      <c r="G712">
        <f>IF(Table2022232425262728[[#This Row],[FeeStartDate]] &gt; 44136, (250 * 4), (50 * 4))</f>
        <v>200</v>
      </c>
      <c r="H712">
        <f>IF(Table2022232425262728[[#This Row],[NetSales]] &gt; Table2022232425262728[[#This Row],[Sales Requirement]],1,0)</f>
        <v>1</v>
      </c>
      <c r="I712" t="e">
        <f>_xlfn.IFNA(VLOOKUP(Table2022232425262728[[#This Row],[Location]],[1]!Table3[[Location]:[Conversion]],3,FALSE),0)</f>
        <v>#REF!</v>
      </c>
    </row>
    <row r="713" spans="1:9" hidden="1" x14ac:dyDescent="0.2">
      <c r="A713" t="s">
        <v>1123</v>
      </c>
      <c r="B713">
        <v>8461</v>
      </c>
      <c r="C713" t="s">
        <v>1351</v>
      </c>
      <c r="D713" t="s">
        <v>1352</v>
      </c>
      <c r="E713" s="1">
        <v>42754.666666666664</v>
      </c>
      <c r="F713">
        <v>1927.14</v>
      </c>
      <c r="G713">
        <f>IF(Table2022232425262728[[#This Row],[FeeStartDate]] &gt; 44136, (250 * 4), (50 * 4))</f>
        <v>200</v>
      </c>
      <c r="H713">
        <f>IF(Table2022232425262728[[#This Row],[NetSales]] &gt; Table2022232425262728[[#This Row],[Sales Requirement]],1,0)</f>
        <v>1</v>
      </c>
      <c r="I713" t="e">
        <f>_xlfn.IFNA(VLOOKUP(Table2022232425262728[[#This Row],[Location]],[1]!Table3[[Location]:[Conversion]],3,FALSE),0)</f>
        <v>#REF!</v>
      </c>
    </row>
    <row r="714" spans="1:9" hidden="1" x14ac:dyDescent="0.2">
      <c r="A714" t="s">
        <v>1123</v>
      </c>
      <c r="B714">
        <v>12849</v>
      </c>
      <c r="C714" t="s">
        <v>1353</v>
      </c>
      <c r="D714" t="s">
        <v>1354</v>
      </c>
      <c r="E714" s="1">
        <v>43379.041666666664</v>
      </c>
      <c r="F714">
        <v>2863.61</v>
      </c>
      <c r="G714">
        <f>IF(Table2022232425262728[[#This Row],[FeeStartDate]] &gt; 44136, (250 * 4), (50 * 4))</f>
        <v>200</v>
      </c>
      <c r="H714">
        <f>IF(Table2022232425262728[[#This Row],[NetSales]] &gt; Table2022232425262728[[#This Row],[Sales Requirement]],1,0)</f>
        <v>1</v>
      </c>
      <c r="I714" t="e">
        <f>_xlfn.IFNA(VLOOKUP(Table2022232425262728[[#This Row],[Location]],[1]!Table3[[Location]:[Conversion]],3,FALSE),0)</f>
        <v>#REF!</v>
      </c>
    </row>
    <row r="715" spans="1:9" hidden="1" x14ac:dyDescent="0.2">
      <c r="A715" t="s">
        <v>1123</v>
      </c>
      <c r="B715">
        <v>5760</v>
      </c>
      <c r="C715" t="s">
        <v>1355</v>
      </c>
      <c r="D715" t="s">
        <v>1356</v>
      </c>
      <c r="E715" s="1">
        <v>42346.333333333336</v>
      </c>
      <c r="F715">
        <v>2911.52</v>
      </c>
      <c r="G715">
        <f>IF(Table2022232425262728[[#This Row],[FeeStartDate]] &gt; 44136, (250 * 4), (50 * 4))</f>
        <v>200</v>
      </c>
      <c r="H715">
        <f>IF(Table2022232425262728[[#This Row],[NetSales]] &gt; Table2022232425262728[[#This Row],[Sales Requirement]],1,0)</f>
        <v>1</v>
      </c>
      <c r="I715" t="e">
        <f>_xlfn.IFNA(VLOOKUP(Table2022232425262728[[#This Row],[Location]],[1]!Table3[[Location]:[Conversion]],3,FALSE),0)</f>
        <v>#REF!</v>
      </c>
    </row>
    <row r="716" spans="1:9" hidden="1" x14ac:dyDescent="0.2">
      <c r="A716" t="s">
        <v>1123</v>
      </c>
      <c r="B716">
        <v>5761</v>
      </c>
      <c r="C716" t="s">
        <v>1357</v>
      </c>
      <c r="D716" t="s">
        <v>1358</v>
      </c>
      <c r="E716" s="1">
        <v>42346.333333333336</v>
      </c>
      <c r="F716">
        <v>1408.92</v>
      </c>
      <c r="G716">
        <f>IF(Table2022232425262728[[#This Row],[FeeStartDate]] &gt; 44136, (250 * 4), (50 * 4))</f>
        <v>200</v>
      </c>
      <c r="H716">
        <f>IF(Table2022232425262728[[#This Row],[NetSales]] &gt; Table2022232425262728[[#This Row],[Sales Requirement]],1,0)</f>
        <v>1</v>
      </c>
      <c r="I716" t="e">
        <f>_xlfn.IFNA(VLOOKUP(Table2022232425262728[[#This Row],[Location]],[1]!Table3[[Location]:[Conversion]],3,FALSE),0)</f>
        <v>#REF!</v>
      </c>
    </row>
    <row r="717" spans="1:9" hidden="1" x14ac:dyDescent="0.2">
      <c r="A717" t="s">
        <v>1123</v>
      </c>
      <c r="B717">
        <v>4263</v>
      </c>
      <c r="C717" t="s">
        <v>1359</v>
      </c>
      <c r="D717" t="s">
        <v>1360</v>
      </c>
      <c r="E717" s="1">
        <v>42076.583333333336</v>
      </c>
      <c r="F717">
        <v>1124.1600000000001</v>
      </c>
      <c r="G717">
        <f>IF(Table2022232425262728[[#This Row],[FeeStartDate]] &gt; 44136, (250 * 4), (50 * 4))</f>
        <v>200</v>
      </c>
      <c r="H717">
        <f>IF(Table2022232425262728[[#This Row],[NetSales]] &gt; Table2022232425262728[[#This Row],[Sales Requirement]],1,0)</f>
        <v>1</v>
      </c>
      <c r="I717" t="e">
        <f>_xlfn.IFNA(VLOOKUP(Table2022232425262728[[#This Row],[Location]],[1]!Table3[[Location]:[Conversion]],3,FALSE),0)</f>
        <v>#REF!</v>
      </c>
    </row>
    <row r="718" spans="1:9" hidden="1" x14ac:dyDescent="0.2">
      <c r="A718" t="s">
        <v>1123</v>
      </c>
      <c r="B718">
        <v>22266</v>
      </c>
      <c r="C718" t="s">
        <v>1361</v>
      </c>
      <c r="D718" t="s">
        <v>1362</v>
      </c>
      <c r="E718" s="1">
        <v>44798.75</v>
      </c>
      <c r="F718">
        <v>3981.79</v>
      </c>
      <c r="G718">
        <f>IF(Table2022232425262728[[#This Row],[FeeStartDate]] &gt; 44136, (250 * 4), (50 * 4))</f>
        <v>1000</v>
      </c>
      <c r="H718">
        <f>IF(Table2022232425262728[[#This Row],[NetSales]] &gt; Table2022232425262728[[#This Row],[Sales Requirement]],1,0)</f>
        <v>1</v>
      </c>
      <c r="I718" t="e">
        <f>_xlfn.IFNA(VLOOKUP(Table2022232425262728[[#This Row],[Location]],[1]!Table3[[Location]:[Conversion]],3,FALSE),0)</f>
        <v>#REF!</v>
      </c>
    </row>
    <row r="719" spans="1:9" hidden="1" x14ac:dyDescent="0.2">
      <c r="A719" t="s">
        <v>1123</v>
      </c>
      <c r="B719">
        <v>19902</v>
      </c>
      <c r="C719" t="s">
        <v>1363</v>
      </c>
      <c r="D719" t="s">
        <v>1364</v>
      </c>
      <c r="E719" s="1">
        <v>44412.458333333336</v>
      </c>
      <c r="F719">
        <v>2133.4</v>
      </c>
      <c r="G719">
        <f>IF(Table2022232425262728[[#This Row],[FeeStartDate]] &gt; 44136, (250 * 4), (50 * 4))</f>
        <v>1000</v>
      </c>
      <c r="H719">
        <f>IF(Table2022232425262728[[#This Row],[NetSales]] &gt; Table2022232425262728[[#This Row],[Sales Requirement]],1,0)</f>
        <v>1</v>
      </c>
      <c r="I719" t="e">
        <f>_xlfn.IFNA(VLOOKUP(Table2022232425262728[[#This Row],[Location]],[1]!Table3[[Location]:[Conversion]],3,FALSE),0)</f>
        <v>#REF!</v>
      </c>
    </row>
    <row r="720" spans="1:9" hidden="1" x14ac:dyDescent="0.2">
      <c r="A720" t="s">
        <v>1123</v>
      </c>
      <c r="B720">
        <v>20270</v>
      </c>
      <c r="C720" t="s">
        <v>1365</v>
      </c>
      <c r="D720" t="s">
        <v>1366</v>
      </c>
      <c r="E720" s="1">
        <v>44474.458333333336</v>
      </c>
      <c r="F720">
        <v>386.28</v>
      </c>
      <c r="G720">
        <f>IF(Table2022232425262728[[#This Row],[FeeStartDate]] &gt; 44136, (250 * 4), (50 * 4))</f>
        <v>1000</v>
      </c>
      <c r="H720">
        <f>IF(Table2022232425262728[[#This Row],[NetSales]] &gt; Table2022232425262728[[#This Row],[Sales Requirement]],1,0)</f>
        <v>0</v>
      </c>
      <c r="I720" t="e">
        <f>_xlfn.IFNA(VLOOKUP(Table2022232425262728[[#This Row],[Location]],[1]!Table3[[Location]:[Conversion]],3,FALSE),0)</f>
        <v>#REF!</v>
      </c>
    </row>
    <row r="721" spans="1:9" hidden="1" x14ac:dyDescent="0.2">
      <c r="A721" t="s">
        <v>1123</v>
      </c>
      <c r="B721">
        <v>11148</v>
      </c>
      <c r="C721" t="s">
        <v>1367</v>
      </c>
      <c r="D721" t="s">
        <v>1368</v>
      </c>
      <c r="E721" s="1">
        <v>43146.875</v>
      </c>
      <c r="F721">
        <v>3789.95</v>
      </c>
      <c r="G721">
        <f>IF(Table2022232425262728[[#This Row],[FeeStartDate]] &gt; 44136, (250 * 4), (50 * 4))</f>
        <v>200</v>
      </c>
      <c r="H721">
        <f>IF(Table2022232425262728[[#This Row],[NetSales]] &gt; Table2022232425262728[[#This Row],[Sales Requirement]],1,0)</f>
        <v>1</v>
      </c>
      <c r="I721" t="e">
        <f>_xlfn.IFNA(VLOOKUP(Table2022232425262728[[#This Row],[Location]],[1]!Table3[[Location]:[Conversion]],3,FALSE),0)</f>
        <v>#REF!</v>
      </c>
    </row>
    <row r="722" spans="1:9" hidden="1" x14ac:dyDescent="0.2">
      <c r="A722" t="s">
        <v>1123</v>
      </c>
      <c r="B722">
        <v>11486</v>
      </c>
      <c r="C722" t="s">
        <v>1369</v>
      </c>
      <c r="D722" t="s">
        <v>1370</v>
      </c>
      <c r="E722" s="1">
        <v>43195.041666666664</v>
      </c>
      <c r="F722">
        <v>3507.48</v>
      </c>
      <c r="G722">
        <f>IF(Table2022232425262728[[#This Row],[FeeStartDate]] &gt; 44136, (250 * 4), (50 * 4))</f>
        <v>200</v>
      </c>
      <c r="H722">
        <f>IF(Table2022232425262728[[#This Row],[NetSales]] &gt; Table2022232425262728[[#This Row],[Sales Requirement]],1,0)</f>
        <v>1</v>
      </c>
      <c r="I722" t="e">
        <f>_xlfn.IFNA(VLOOKUP(Table2022232425262728[[#This Row],[Location]],[1]!Table3[[Location]:[Conversion]],3,FALSE),0)</f>
        <v>#REF!</v>
      </c>
    </row>
    <row r="723" spans="1:9" hidden="1" x14ac:dyDescent="0.2">
      <c r="A723" t="s">
        <v>1371</v>
      </c>
      <c r="B723">
        <v>22416</v>
      </c>
      <c r="C723" t="s">
        <v>1372</v>
      </c>
      <c r="D723" t="s">
        <v>1373</v>
      </c>
      <c r="E723" s="1">
        <v>44844.5</v>
      </c>
      <c r="F723">
        <v>4551.1099999999997</v>
      </c>
      <c r="G723">
        <f>IF(Table2022232425262728[[#This Row],[FeeStartDate]] &gt; 44136, (250 * 4), (50 * 4))</f>
        <v>1000</v>
      </c>
      <c r="H723">
        <f>IF(Table2022232425262728[[#This Row],[NetSales]] &gt; Table2022232425262728[[#This Row],[Sales Requirement]],1,0)</f>
        <v>1</v>
      </c>
      <c r="I723" t="e">
        <f>_xlfn.IFNA(VLOOKUP(Table2022232425262728[[#This Row],[Location]],[1]!Table3[[Location]:[Conversion]],3,FALSE),0)</f>
        <v>#REF!</v>
      </c>
    </row>
    <row r="724" spans="1:9" hidden="1" x14ac:dyDescent="0.2">
      <c r="A724" t="s">
        <v>1371</v>
      </c>
      <c r="B724">
        <v>11714</v>
      </c>
      <c r="C724" t="s">
        <v>1374</v>
      </c>
      <c r="D724" t="s">
        <v>1375</v>
      </c>
      <c r="E724" s="1">
        <v>43229.875</v>
      </c>
      <c r="F724">
        <v>1716.02</v>
      </c>
      <c r="G724">
        <f>IF(Table2022232425262728[[#This Row],[FeeStartDate]] &gt; 44136, (250 * 4), (50 * 4))</f>
        <v>200</v>
      </c>
      <c r="H724">
        <f>IF(Table2022232425262728[[#This Row],[NetSales]] &gt; Table2022232425262728[[#This Row],[Sales Requirement]],1,0)</f>
        <v>1</v>
      </c>
      <c r="I724" t="e">
        <f>_xlfn.IFNA(VLOOKUP(Table2022232425262728[[#This Row],[Location]],[1]!Table3[[Location]:[Conversion]],3,FALSE),0)</f>
        <v>#REF!</v>
      </c>
    </row>
    <row r="725" spans="1:9" hidden="1" x14ac:dyDescent="0.2">
      <c r="A725" t="s">
        <v>1371</v>
      </c>
      <c r="B725">
        <v>506</v>
      </c>
      <c r="C725" t="s">
        <v>1376</v>
      </c>
      <c r="D725" t="s">
        <v>1377</v>
      </c>
      <c r="E725" s="1">
        <v>41763.458333333336</v>
      </c>
      <c r="F725">
        <v>2825.72</v>
      </c>
      <c r="G725">
        <f>IF(Table2022232425262728[[#This Row],[FeeStartDate]] &gt; 44136, (250 * 4), (50 * 4))</f>
        <v>200</v>
      </c>
      <c r="H725">
        <f>IF(Table2022232425262728[[#This Row],[NetSales]] &gt; Table2022232425262728[[#This Row],[Sales Requirement]],1,0)</f>
        <v>1</v>
      </c>
      <c r="I725" t="e">
        <f>_xlfn.IFNA(VLOOKUP(Table2022232425262728[[#This Row],[Location]],[1]!Table3[[Location]:[Conversion]],3,FALSE),0)</f>
        <v>#REF!</v>
      </c>
    </row>
    <row r="726" spans="1:9" hidden="1" x14ac:dyDescent="0.2">
      <c r="A726" t="s">
        <v>1371</v>
      </c>
      <c r="B726">
        <v>22775</v>
      </c>
      <c r="C726" t="s">
        <v>1378</v>
      </c>
      <c r="D726" t="s">
        <v>1379</v>
      </c>
      <c r="E726" s="1">
        <v>44895.916666666664</v>
      </c>
      <c r="F726">
        <v>0.01</v>
      </c>
      <c r="G726">
        <f>IF(Table2022232425262728[[#This Row],[FeeStartDate]] &gt; 44136, (250 * 4), (50 * 4))</f>
        <v>1000</v>
      </c>
      <c r="H726">
        <f>IF(Table2022232425262728[[#This Row],[NetSales]] &gt; Table2022232425262728[[#This Row],[Sales Requirement]],1,0)</f>
        <v>0</v>
      </c>
      <c r="I726" t="e">
        <f>_xlfn.IFNA(VLOOKUP(Table2022232425262728[[#This Row],[Location]],[1]!Table3[[Location]:[Conversion]],3,FALSE),0)</f>
        <v>#REF!</v>
      </c>
    </row>
    <row r="727" spans="1:9" hidden="1" x14ac:dyDescent="0.2">
      <c r="A727" t="s">
        <v>1371</v>
      </c>
      <c r="B727">
        <v>22775</v>
      </c>
      <c r="C727" t="s">
        <v>1378</v>
      </c>
      <c r="D727" t="s">
        <v>1380</v>
      </c>
      <c r="E727" s="1">
        <v>44895.916666666664</v>
      </c>
      <c r="F727">
        <v>4938.55</v>
      </c>
      <c r="G727">
        <f>IF(Table2022232425262728[[#This Row],[FeeStartDate]] &gt; 44136, (250 * 4), (50 * 4))</f>
        <v>1000</v>
      </c>
      <c r="H727">
        <f>IF(Table2022232425262728[[#This Row],[NetSales]] &gt; Table2022232425262728[[#This Row],[Sales Requirement]],1,0)</f>
        <v>1</v>
      </c>
      <c r="I727" t="e">
        <f>_xlfn.IFNA(VLOOKUP(Table2022232425262728[[#This Row],[Location]],[1]!Table3[[Location]:[Conversion]],3,FALSE),0)</f>
        <v>#REF!</v>
      </c>
    </row>
    <row r="728" spans="1:9" hidden="1" x14ac:dyDescent="0.2">
      <c r="A728" t="s">
        <v>1371</v>
      </c>
      <c r="B728">
        <v>20150</v>
      </c>
      <c r="C728" t="s">
        <v>1381</v>
      </c>
      <c r="D728" t="s">
        <v>1382</v>
      </c>
      <c r="E728" s="1">
        <v>44466.75</v>
      </c>
      <c r="F728">
        <v>10343.6</v>
      </c>
      <c r="G728">
        <f>IF(Table2022232425262728[[#This Row],[FeeStartDate]] &gt; 44136, (250 * 4), (50 * 4))</f>
        <v>1000</v>
      </c>
      <c r="H728">
        <f>IF(Table2022232425262728[[#This Row],[NetSales]] &gt; Table2022232425262728[[#This Row],[Sales Requirement]],1,0)</f>
        <v>1</v>
      </c>
      <c r="I728" t="e">
        <f>_xlfn.IFNA(VLOOKUP(Table2022232425262728[[#This Row],[Location]],[1]!Table3[[Location]:[Conversion]],3,FALSE),0)</f>
        <v>#REF!</v>
      </c>
    </row>
    <row r="729" spans="1:9" hidden="1" x14ac:dyDescent="0.2">
      <c r="A729" t="s">
        <v>1371</v>
      </c>
      <c r="B729">
        <v>16876</v>
      </c>
      <c r="C729" t="s">
        <v>1383</v>
      </c>
      <c r="D729" t="s">
        <v>1384</v>
      </c>
      <c r="E729" s="1">
        <v>43954.25</v>
      </c>
      <c r="F729">
        <v>8774.6299999999992</v>
      </c>
      <c r="G729">
        <f>IF(Table2022232425262728[[#This Row],[FeeStartDate]] &gt; 44136, (250 * 4), (50 * 4))</f>
        <v>200</v>
      </c>
      <c r="H729">
        <f>IF(Table2022232425262728[[#This Row],[NetSales]] &gt; Table2022232425262728[[#This Row],[Sales Requirement]],1,0)</f>
        <v>1</v>
      </c>
      <c r="I729" t="e">
        <f>_xlfn.IFNA(VLOOKUP(Table2022232425262728[[#This Row],[Location]],[1]!Table3[[Location]:[Conversion]],3,FALSE),0)</f>
        <v>#REF!</v>
      </c>
    </row>
    <row r="730" spans="1:9" hidden="1" x14ac:dyDescent="0.2">
      <c r="A730" t="s">
        <v>1371</v>
      </c>
      <c r="B730">
        <v>16876</v>
      </c>
      <c r="C730" t="s">
        <v>1383</v>
      </c>
      <c r="D730" t="s">
        <v>1385</v>
      </c>
      <c r="E730" s="1">
        <v>43954.25</v>
      </c>
      <c r="F730">
        <v>7208.43</v>
      </c>
      <c r="G730">
        <f>IF(Table2022232425262728[[#This Row],[FeeStartDate]] &gt; 44136, (250 * 4), (50 * 4))</f>
        <v>200</v>
      </c>
      <c r="H730">
        <f>IF(Table2022232425262728[[#This Row],[NetSales]] &gt; Table2022232425262728[[#This Row],[Sales Requirement]],1,0)</f>
        <v>1</v>
      </c>
      <c r="I730" t="e">
        <f>_xlfn.IFNA(VLOOKUP(Table2022232425262728[[#This Row],[Location]],[1]!Table3[[Location]:[Conversion]],3,FALSE),0)</f>
        <v>#REF!</v>
      </c>
    </row>
    <row r="731" spans="1:9" hidden="1" x14ac:dyDescent="0.2">
      <c r="A731" t="s">
        <v>1371</v>
      </c>
      <c r="B731">
        <v>18022</v>
      </c>
      <c r="C731" t="s">
        <v>1386</v>
      </c>
      <c r="D731" t="s">
        <v>1387</v>
      </c>
      <c r="E731" s="1">
        <v>44104.666666666664</v>
      </c>
      <c r="F731">
        <v>7143.92</v>
      </c>
      <c r="G731">
        <f>IF(Table2022232425262728[[#This Row],[FeeStartDate]] &gt; 44136, (250 * 4), (50 * 4))</f>
        <v>200</v>
      </c>
      <c r="H731">
        <f>IF(Table2022232425262728[[#This Row],[NetSales]] &gt; Table2022232425262728[[#This Row],[Sales Requirement]],1,0)</f>
        <v>1</v>
      </c>
      <c r="I731" t="e">
        <f>_xlfn.IFNA(VLOOKUP(Table2022232425262728[[#This Row],[Location]],[1]!Table3[[Location]:[Conversion]],3,FALSE),0)</f>
        <v>#REF!</v>
      </c>
    </row>
    <row r="732" spans="1:9" hidden="1" x14ac:dyDescent="0.2">
      <c r="A732" t="s">
        <v>1371</v>
      </c>
      <c r="B732">
        <v>18022</v>
      </c>
      <c r="C732" t="s">
        <v>1386</v>
      </c>
      <c r="D732" t="s">
        <v>1388</v>
      </c>
      <c r="E732" s="1">
        <v>44104.666666666664</v>
      </c>
      <c r="F732">
        <v>5850.96</v>
      </c>
      <c r="G732">
        <f>IF(Table2022232425262728[[#This Row],[FeeStartDate]] &gt; 44136, (250 * 4), (50 * 4))</f>
        <v>200</v>
      </c>
      <c r="H732">
        <f>IF(Table2022232425262728[[#This Row],[NetSales]] &gt; Table2022232425262728[[#This Row],[Sales Requirement]],1,0)</f>
        <v>1</v>
      </c>
      <c r="I732" t="e">
        <f>_xlfn.IFNA(VLOOKUP(Table2022232425262728[[#This Row],[Location]],[1]!Table3[[Location]:[Conversion]],3,FALSE),0)</f>
        <v>#REF!</v>
      </c>
    </row>
    <row r="733" spans="1:9" hidden="1" x14ac:dyDescent="0.2">
      <c r="A733" t="s">
        <v>1371</v>
      </c>
      <c r="B733">
        <v>17277</v>
      </c>
      <c r="C733" t="s">
        <v>1389</v>
      </c>
      <c r="D733" t="s">
        <v>1390</v>
      </c>
      <c r="E733" s="1">
        <v>44008.958333333336</v>
      </c>
      <c r="F733">
        <v>7140.28</v>
      </c>
      <c r="G733">
        <f>IF(Table2022232425262728[[#This Row],[FeeStartDate]] &gt; 44136, (250 * 4), (50 * 4))</f>
        <v>200</v>
      </c>
      <c r="H733">
        <f>IF(Table2022232425262728[[#This Row],[NetSales]] &gt; Table2022232425262728[[#This Row],[Sales Requirement]],1,0)</f>
        <v>1</v>
      </c>
      <c r="I733" t="e">
        <f>_xlfn.IFNA(VLOOKUP(Table2022232425262728[[#This Row],[Location]],[1]!Table3[[Location]:[Conversion]],3,FALSE),0)</f>
        <v>#REF!</v>
      </c>
    </row>
    <row r="734" spans="1:9" hidden="1" x14ac:dyDescent="0.2">
      <c r="A734" t="s">
        <v>1371</v>
      </c>
      <c r="B734">
        <v>17277</v>
      </c>
      <c r="C734" t="s">
        <v>1389</v>
      </c>
      <c r="D734" t="s">
        <v>1391</v>
      </c>
      <c r="E734" s="1">
        <v>44008.958333333336</v>
      </c>
      <c r="F734">
        <v>8052.51</v>
      </c>
      <c r="G734">
        <f>IF(Table2022232425262728[[#This Row],[FeeStartDate]] &gt; 44136, (250 * 4), (50 * 4))</f>
        <v>200</v>
      </c>
      <c r="H734">
        <f>IF(Table2022232425262728[[#This Row],[NetSales]] &gt; Table2022232425262728[[#This Row],[Sales Requirement]],1,0)</f>
        <v>1</v>
      </c>
      <c r="I734" t="e">
        <f>_xlfn.IFNA(VLOOKUP(Table2022232425262728[[#This Row],[Location]],[1]!Table3[[Location]:[Conversion]],3,FALSE),0)</f>
        <v>#REF!</v>
      </c>
    </row>
    <row r="735" spans="1:9" hidden="1" x14ac:dyDescent="0.2">
      <c r="A735" t="s">
        <v>1371</v>
      </c>
      <c r="B735">
        <v>17907</v>
      </c>
      <c r="C735" t="s">
        <v>1392</v>
      </c>
      <c r="D735" t="s">
        <v>1393</v>
      </c>
      <c r="E735" s="1">
        <v>44106.25</v>
      </c>
      <c r="F735">
        <v>6447.52</v>
      </c>
      <c r="G735">
        <f>IF(Table2022232425262728[[#This Row],[FeeStartDate]] &gt; 44136, (250 * 4), (50 * 4))</f>
        <v>200</v>
      </c>
      <c r="H735">
        <f>IF(Table2022232425262728[[#This Row],[NetSales]] &gt; Table2022232425262728[[#This Row],[Sales Requirement]],1,0)</f>
        <v>1</v>
      </c>
      <c r="I735" t="e">
        <f>_xlfn.IFNA(VLOOKUP(Table2022232425262728[[#This Row],[Location]],[1]!Table3[[Location]:[Conversion]],3,FALSE),0)</f>
        <v>#REF!</v>
      </c>
    </row>
    <row r="736" spans="1:9" hidden="1" x14ac:dyDescent="0.2">
      <c r="A736" t="s">
        <v>1371</v>
      </c>
      <c r="B736">
        <v>17907</v>
      </c>
      <c r="C736" t="s">
        <v>1392</v>
      </c>
      <c r="D736" t="s">
        <v>1394</v>
      </c>
      <c r="E736" s="1">
        <v>44106.25</v>
      </c>
      <c r="F736">
        <v>7008.72</v>
      </c>
      <c r="G736">
        <f>IF(Table2022232425262728[[#This Row],[FeeStartDate]] &gt; 44136, (250 * 4), (50 * 4))</f>
        <v>200</v>
      </c>
      <c r="H736">
        <f>IF(Table2022232425262728[[#This Row],[NetSales]] &gt; Table2022232425262728[[#This Row],[Sales Requirement]],1,0)</f>
        <v>1</v>
      </c>
      <c r="I736" t="e">
        <f>_xlfn.IFNA(VLOOKUP(Table2022232425262728[[#This Row],[Location]],[1]!Table3[[Location]:[Conversion]],3,FALSE),0)</f>
        <v>#REF!</v>
      </c>
    </row>
    <row r="737" spans="1:9" hidden="1" x14ac:dyDescent="0.2">
      <c r="A737" t="s">
        <v>1371</v>
      </c>
      <c r="B737">
        <v>17905</v>
      </c>
      <c r="C737" t="s">
        <v>1395</v>
      </c>
      <c r="D737" t="s">
        <v>1396</v>
      </c>
      <c r="E737" s="1">
        <v>44085.958333333336</v>
      </c>
      <c r="F737">
        <v>10866.96</v>
      </c>
      <c r="G737">
        <f>IF(Table2022232425262728[[#This Row],[FeeStartDate]] &gt; 44136, (250 * 4), (50 * 4))</f>
        <v>200</v>
      </c>
      <c r="H737">
        <f>IF(Table2022232425262728[[#This Row],[NetSales]] &gt; Table2022232425262728[[#This Row],[Sales Requirement]],1,0)</f>
        <v>1</v>
      </c>
      <c r="I737" t="e">
        <f>_xlfn.IFNA(VLOOKUP(Table2022232425262728[[#This Row],[Location]],[1]!Table3[[Location]:[Conversion]],3,FALSE),0)</f>
        <v>#REF!</v>
      </c>
    </row>
    <row r="738" spans="1:9" hidden="1" x14ac:dyDescent="0.2">
      <c r="A738" t="s">
        <v>1371</v>
      </c>
      <c r="B738">
        <v>17905</v>
      </c>
      <c r="C738" t="s">
        <v>1395</v>
      </c>
      <c r="D738" t="s">
        <v>1397</v>
      </c>
      <c r="E738" s="1">
        <v>44085.958333333336</v>
      </c>
      <c r="F738">
        <v>5799.32</v>
      </c>
      <c r="G738">
        <f>IF(Table2022232425262728[[#This Row],[FeeStartDate]] &gt; 44136, (250 * 4), (50 * 4))</f>
        <v>200</v>
      </c>
      <c r="H738">
        <f>IF(Table2022232425262728[[#This Row],[NetSales]] &gt; Table2022232425262728[[#This Row],[Sales Requirement]],1,0)</f>
        <v>1</v>
      </c>
      <c r="I738" t="e">
        <f>_xlfn.IFNA(VLOOKUP(Table2022232425262728[[#This Row],[Location]],[1]!Table3[[Location]:[Conversion]],3,FALSE),0)</f>
        <v>#REF!</v>
      </c>
    </row>
    <row r="739" spans="1:9" hidden="1" x14ac:dyDescent="0.2">
      <c r="A739" t="s">
        <v>1371</v>
      </c>
      <c r="B739">
        <v>17906</v>
      </c>
      <c r="C739" t="s">
        <v>1398</v>
      </c>
      <c r="D739" t="s">
        <v>1399</v>
      </c>
      <c r="E739" s="1">
        <v>44098.666666666664</v>
      </c>
      <c r="F739">
        <v>6861.44</v>
      </c>
      <c r="G739">
        <f>IF(Table2022232425262728[[#This Row],[FeeStartDate]] &gt; 44136, (250 * 4), (50 * 4))</f>
        <v>200</v>
      </c>
      <c r="H739">
        <f>IF(Table2022232425262728[[#This Row],[NetSales]] &gt; Table2022232425262728[[#This Row],[Sales Requirement]],1,0)</f>
        <v>1</v>
      </c>
      <c r="I739" t="e">
        <f>_xlfn.IFNA(VLOOKUP(Table2022232425262728[[#This Row],[Location]],[1]!Table3[[Location]:[Conversion]],3,FALSE),0)</f>
        <v>#REF!</v>
      </c>
    </row>
    <row r="740" spans="1:9" hidden="1" x14ac:dyDescent="0.2">
      <c r="A740" t="s">
        <v>1371</v>
      </c>
      <c r="B740">
        <v>17906</v>
      </c>
      <c r="C740" t="s">
        <v>1398</v>
      </c>
      <c r="D740" t="s">
        <v>1400</v>
      </c>
      <c r="E740" s="1">
        <v>44098.666666666664</v>
      </c>
      <c r="F740">
        <v>9567.58</v>
      </c>
      <c r="G740">
        <f>IF(Table2022232425262728[[#This Row],[FeeStartDate]] &gt; 44136, (250 * 4), (50 * 4))</f>
        <v>200</v>
      </c>
      <c r="H740">
        <f>IF(Table2022232425262728[[#This Row],[NetSales]] &gt; Table2022232425262728[[#This Row],[Sales Requirement]],1,0)</f>
        <v>1</v>
      </c>
      <c r="I740" t="e">
        <f>_xlfn.IFNA(VLOOKUP(Table2022232425262728[[#This Row],[Location]],[1]!Table3[[Location]:[Conversion]],3,FALSE),0)</f>
        <v>#REF!</v>
      </c>
    </row>
    <row r="741" spans="1:9" hidden="1" x14ac:dyDescent="0.2">
      <c r="A741" t="s">
        <v>1371</v>
      </c>
      <c r="B741">
        <v>17264</v>
      </c>
      <c r="C741" t="s">
        <v>1401</v>
      </c>
      <c r="D741" t="s">
        <v>1402</v>
      </c>
      <c r="E741" s="1">
        <v>44005.666666666664</v>
      </c>
      <c r="F741">
        <v>9623.9</v>
      </c>
      <c r="G741">
        <f>IF(Table2022232425262728[[#This Row],[FeeStartDate]] &gt; 44136, (250 * 4), (50 * 4))</f>
        <v>200</v>
      </c>
      <c r="H741">
        <f>IF(Table2022232425262728[[#This Row],[NetSales]] &gt; Table2022232425262728[[#This Row],[Sales Requirement]],1,0)</f>
        <v>1</v>
      </c>
      <c r="I741" t="e">
        <f>_xlfn.IFNA(VLOOKUP(Table2022232425262728[[#This Row],[Location]],[1]!Table3[[Location]:[Conversion]],3,FALSE),0)</f>
        <v>#REF!</v>
      </c>
    </row>
    <row r="742" spans="1:9" hidden="1" x14ac:dyDescent="0.2">
      <c r="A742" t="s">
        <v>1371</v>
      </c>
      <c r="B742">
        <v>17264</v>
      </c>
      <c r="C742" t="s">
        <v>1401</v>
      </c>
      <c r="D742" t="s">
        <v>1403</v>
      </c>
      <c r="E742" s="1">
        <v>44005.666666666664</v>
      </c>
      <c r="F742">
        <v>9055.19</v>
      </c>
      <c r="G742">
        <f>IF(Table2022232425262728[[#This Row],[FeeStartDate]] &gt; 44136, (250 * 4), (50 * 4))</f>
        <v>200</v>
      </c>
      <c r="H742">
        <f>IF(Table2022232425262728[[#This Row],[NetSales]] &gt; Table2022232425262728[[#This Row],[Sales Requirement]],1,0)</f>
        <v>1</v>
      </c>
      <c r="I742" t="e">
        <f>_xlfn.IFNA(VLOOKUP(Table2022232425262728[[#This Row],[Location]],[1]!Table3[[Location]:[Conversion]],3,FALSE),0)</f>
        <v>#REF!</v>
      </c>
    </row>
    <row r="743" spans="1:9" hidden="1" x14ac:dyDescent="0.2">
      <c r="A743" t="s">
        <v>1371</v>
      </c>
      <c r="B743">
        <v>17264</v>
      </c>
      <c r="C743" t="s">
        <v>1401</v>
      </c>
      <c r="D743" t="s">
        <v>1404</v>
      </c>
      <c r="E743" s="1">
        <v>44005.666666666664</v>
      </c>
      <c r="F743">
        <v>858.3</v>
      </c>
      <c r="G743">
        <f>IF(Table2022232425262728[[#This Row],[FeeStartDate]] &gt; 44136, (250 * 4), (50 * 4))</f>
        <v>200</v>
      </c>
      <c r="H743">
        <f>IF(Table2022232425262728[[#This Row],[NetSales]] &gt; Table2022232425262728[[#This Row],[Sales Requirement]],1,0)</f>
        <v>1</v>
      </c>
      <c r="I743" t="e">
        <f>_xlfn.IFNA(VLOOKUP(Table2022232425262728[[#This Row],[Location]],[1]!Table3[[Location]:[Conversion]],3,FALSE),0)</f>
        <v>#REF!</v>
      </c>
    </row>
    <row r="744" spans="1:9" hidden="1" x14ac:dyDescent="0.2">
      <c r="A744" t="s">
        <v>1371</v>
      </c>
      <c r="B744">
        <v>18660</v>
      </c>
      <c r="C744" t="s">
        <v>1405</v>
      </c>
      <c r="D744" t="s">
        <v>1406</v>
      </c>
      <c r="E744" s="1">
        <v>44212.916666666664</v>
      </c>
      <c r="F744">
        <v>10110.64</v>
      </c>
      <c r="G744">
        <f>IF(Table2022232425262728[[#This Row],[FeeStartDate]] &gt; 44136, (250 * 4), (50 * 4))</f>
        <v>1000</v>
      </c>
      <c r="H744">
        <f>IF(Table2022232425262728[[#This Row],[NetSales]] &gt; Table2022232425262728[[#This Row],[Sales Requirement]],1,0)</f>
        <v>1</v>
      </c>
      <c r="I744" t="e">
        <f>_xlfn.IFNA(VLOOKUP(Table2022232425262728[[#This Row],[Location]],[1]!Table3[[Location]:[Conversion]],3,FALSE),0)</f>
        <v>#REF!</v>
      </c>
    </row>
    <row r="745" spans="1:9" hidden="1" x14ac:dyDescent="0.2">
      <c r="A745" t="s">
        <v>1371</v>
      </c>
      <c r="B745">
        <v>18660</v>
      </c>
      <c r="C745" t="s">
        <v>1405</v>
      </c>
      <c r="D745" t="s">
        <v>1407</v>
      </c>
      <c r="E745" s="1">
        <v>44212.916666666664</v>
      </c>
      <c r="F745">
        <v>8968.82</v>
      </c>
      <c r="G745">
        <f>IF(Table2022232425262728[[#This Row],[FeeStartDate]] &gt; 44136, (250 * 4), (50 * 4))</f>
        <v>1000</v>
      </c>
      <c r="H745">
        <f>IF(Table2022232425262728[[#This Row],[NetSales]] &gt; Table2022232425262728[[#This Row],[Sales Requirement]],1,0)</f>
        <v>1</v>
      </c>
      <c r="I745" t="e">
        <f>_xlfn.IFNA(VLOOKUP(Table2022232425262728[[#This Row],[Location]],[1]!Table3[[Location]:[Conversion]],3,FALSE),0)</f>
        <v>#REF!</v>
      </c>
    </row>
    <row r="746" spans="1:9" hidden="1" x14ac:dyDescent="0.2">
      <c r="A746" t="s">
        <v>1371</v>
      </c>
      <c r="B746">
        <v>16940</v>
      </c>
      <c r="C746" t="s">
        <v>1408</v>
      </c>
      <c r="D746" t="s">
        <v>1409</v>
      </c>
      <c r="E746" s="1">
        <v>43979.958333333336</v>
      </c>
      <c r="F746">
        <v>7490.46</v>
      </c>
      <c r="G746">
        <f>IF(Table2022232425262728[[#This Row],[FeeStartDate]] &gt; 44136, (250 * 4), (50 * 4))</f>
        <v>200</v>
      </c>
      <c r="H746">
        <f>IF(Table2022232425262728[[#This Row],[NetSales]] &gt; Table2022232425262728[[#This Row],[Sales Requirement]],1,0)</f>
        <v>1</v>
      </c>
      <c r="I746" t="e">
        <f>_xlfn.IFNA(VLOOKUP(Table2022232425262728[[#This Row],[Location]],[1]!Table3[[Location]:[Conversion]],3,FALSE),0)</f>
        <v>#REF!</v>
      </c>
    </row>
    <row r="747" spans="1:9" hidden="1" x14ac:dyDescent="0.2">
      <c r="A747" t="s">
        <v>1371</v>
      </c>
      <c r="B747">
        <v>16940</v>
      </c>
      <c r="C747" t="s">
        <v>1408</v>
      </c>
      <c r="D747" t="s">
        <v>1410</v>
      </c>
      <c r="E747" s="1">
        <v>43979.958333333336</v>
      </c>
      <c r="F747">
        <v>4815.17</v>
      </c>
      <c r="G747">
        <f>IF(Table2022232425262728[[#This Row],[FeeStartDate]] &gt; 44136, (250 * 4), (50 * 4))</f>
        <v>200</v>
      </c>
      <c r="H747">
        <f>IF(Table2022232425262728[[#This Row],[NetSales]] &gt; Table2022232425262728[[#This Row],[Sales Requirement]],1,0)</f>
        <v>1</v>
      </c>
      <c r="I747" t="e">
        <f>_xlfn.IFNA(VLOOKUP(Table2022232425262728[[#This Row],[Location]],[1]!Table3[[Location]:[Conversion]],3,FALSE),0)</f>
        <v>#REF!</v>
      </c>
    </row>
    <row r="748" spans="1:9" hidden="1" x14ac:dyDescent="0.2">
      <c r="A748" t="s">
        <v>1371</v>
      </c>
      <c r="B748">
        <v>19088</v>
      </c>
      <c r="C748" t="s">
        <v>1411</v>
      </c>
      <c r="D748" t="s">
        <v>1412</v>
      </c>
      <c r="E748" s="1">
        <v>44306.375</v>
      </c>
      <c r="F748">
        <v>14272.69</v>
      </c>
      <c r="G748">
        <f>IF(Table2022232425262728[[#This Row],[FeeStartDate]] &gt; 44136, (250 * 4), (50 * 4))</f>
        <v>1000</v>
      </c>
      <c r="H748">
        <f>IF(Table2022232425262728[[#This Row],[NetSales]] &gt; Table2022232425262728[[#This Row],[Sales Requirement]],1,0)</f>
        <v>1</v>
      </c>
      <c r="I748" t="e">
        <f>_xlfn.IFNA(VLOOKUP(Table2022232425262728[[#This Row],[Location]],[1]!Table3[[Location]:[Conversion]],3,FALSE),0)</f>
        <v>#REF!</v>
      </c>
    </row>
    <row r="749" spans="1:9" hidden="1" x14ac:dyDescent="0.2">
      <c r="A749" t="s">
        <v>1371</v>
      </c>
      <c r="B749">
        <v>19088</v>
      </c>
      <c r="C749" t="s">
        <v>1411</v>
      </c>
      <c r="D749" t="s">
        <v>1413</v>
      </c>
      <c r="E749" s="1">
        <v>44306.375</v>
      </c>
      <c r="F749">
        <v>16950.29</v>
      </c>
      <c r="G749">
        <f>IF(Table2022232425262728[[#This Row],[FeeStartDate]] &gt; 44136, (250 * 4), (50 * 4))</f>
        <v>1000</v>
      </c>
      <c r="H749">
        <f>IF(Table2022232425262728[[#This Row],[NetSales]] &gt; Table2022232425262728[[#This Row],[Sales Requirement]],1,0)</f>
        <v>1</v>
      </c>
      <c r="I749" t="e">
        <f>_xlfn.IFNA(VLOOKUP(Table2022232425262728[[#This Row],[Location]],[1]!Table3[[Location]:[Conversion]],3,FALSE),0)</f>
        <v>#REF!</v>
      </c>
    </row>
    <row r="750" spans="1:9" hidden="1" x14ac:dyDescent="0.2">
      <c r="A750" t="s">
        <v>1371</v>
      </c>
      <c r="B750">
        <v>19088</v>
      </c>
      <c r="C750" t="s">
        <v>1411</v>
      </c>
      <c r="D750" t="s">
        <v>1414</v>
      </c>
      <c r="E750" s="1">
        <v>44306.375</v>
      </c>
      <c r="F750">
        <v>13443.92</v>
      </c>
      <c r="G750">
        <f>IF(Table2022232425262728[[#This Row],[FeeStartDate]] &gt; 44136, (250 * 4), (50 * 4))</f>
        <v>1000</v>
      </c>
      <c r="H750">
        <f>IF(Table2022232425262728[[#This Row],[NetSales]] &gt; Table2022232425262728[[#This Row],[Sales Requirement]],1,0)</f>
        <v>1</v>
      </c>
      <c r="I750" t="e">
        <f>_xlfn.IFNA(VLOOKUP(Table2022232425262728[[#This Row],[Location]],[1]!Table3[[Location]:[Conversion]],3,FALSE),0)</f>
        <v>#REF!</v>
      </c>
    </row>
    <row r="751" spans="1:9" hidden="1" x14ac:dyDescent="0.2">
      <c r="A751" t="s">
        <v>1371</v>
      </c>
      <c r="B751">
        <v>5310</v>
      </c>
      <c r="C751" t="s">
        <v>1415</v>
      </c>
      <c r="D751" t="s">
        <v>1416</v>
      </c>
      <c r="E751" s="1">
        <v>42280.75</v>
      </c>
      <c r="F751">
        <v>16952.900000000001</v>
      </c>
      <c r="G751">
        <f>IF(Table2022232425262728[[#This Row],[FeeStartDate]] &gt; 44136, (250 * 4), (50 * 4))</f>
        <v>200</v>
      </c>
      <c r="H751">
        <f>IF(Table2022232425262728[[#This Row],[NetSales]] &gt; Table2022232425262728[[#This Row],[Sales Requirement]],1,0)</f>
        <v>1</v>
      </c>
      <c r="I751" t="e">
        <f>_xlfn.IFNA(VLOOKUP(Table2022232425262728[[#This Row],[Location]],[1]!Table3[[Location]:[Conversion]],3,FALSE),0)</f>
        <v>#REF!</v>
      </c>
    </row>
    <row r="752" spans="1:9" hidden="1" x14ac:dyDescent="0.2">
      <c r="A752" t="s">
        <v>1371</v>
      </c>
      <c r="B752">
        <v>5310</v>
      </c>
      <c r="C752" t="s">
        <v>1415</v>
      </c>
      <c r="D752" t="s">
        <v>1417</v>
      </c>
      <c r="E752" s="1">
        <v>42280.75</v>
      </c>
      <c r="F752">
        <v>10089.83</v>
      </c>
      <c r="G752">
        <f>IF(Table2022232425262728[[#This Row],[FeeStartDate]] &gt; 44136, (250 * 4), (50 * 4))</f>
        <v>200</v>
      </c>
      <c r="H752">
        <f>IF(Table2022232425262728[[#This Row],[NetSales]] &gt; Table2022232425262728[[#This Row],[Sales Requirement]],1,0)</f>
        <v>1</v>
      </c>
      <c r="I752" t="e">
        <f>_xlfn.IFNA(VLOOKUP(Table2022232425262728[[#This Row],[Location]],[1]!Table3[[Location]:[Conversion]],3,FALSE),0)</f>
        <v>#REF!</v>
      </c>
    </row>
    <row r="753" spans="1:9" hidden="1" x14ac:dyDescent="0.2">
      <c r="A753" t="s">
        <v>1371</v>
      </c>
      <c r="B753">
        <v>5310</v>
      </c>
      <c r="C753" t="s">
        <v>1415</v>
      </c>
      <c r="D753" t="s">
        <v>1418</v>
      </c>
      <c r="E753" s="1">
        <v>42280.75</v>
      </c>
      <c r="F753">
        <v>16453.55</v>
      </c>
      <c r="G753">
        <f>IF(Table2022232425262728[[#This Row],[FeeStartDate]] &gt; 44136, (250 * 4), (50 * 4))</f>
        <v>200</v>
      </c>
      <c r="H753">
        <f>IF(Table2022232425262728[[#This Row],[NetSales]] &gt; Table2022232425262728[[#This Row],[Sales Requirement]],1,0)</f>
        <v>1</v>
      </c>
      <c r="I753" t="e">
        <f>_xlfn.IFNA(VLOOKUP(Table2022232425262728[[#This Row],[Location]],[1]!Table3[[Location]:[Conversion]],3,FALSE),0)</f>
        <v>#REF!</v>
      </c>
    </row>
    <row r="754" spans="1:9" hidden="1" x14ac:dyDescent="0.2">
      <c r="A754" t="s">
        <v>1371</v>
      </c>
      <c r="B754">
        <v>5310</v>
      </c>
      <c r="C754" t="s">
        <v>1415</v>
      </c>
      <c r="D754" t="s">
        <v>1419</v>
      </c>
      <c r="E754" s="1">
        <v>42280.75</v>
      </c>
      <c r="F754">
        <v>15924.12</v>
      </c>
      <c r="G754">
        <f>IF(Table2022232425262728[[#This Row],[FeeStartDate]] &gt; 44136, (250 * 4), (50 * 4))</f>
        <v>200</v>
      </c>
      <c r="H754">
        <f>IF(Table2022232425262728[[#This Row],[NetSales]] &gt; Table2022232425262728[[#This Row],[Sales Requirement]],1,0)</f>
        <v>1</v>
      </c>
      <c r="I754" t="e">
        <f>_xlfn.IFNA(VLOOKUP(Table2022232425262728[[#This Row],[Location]],[1]!Table3[[Location]:[Conversion]],3,FALSE),0)</f>
        <v>#REF!</v>
      </c>
    </row>
    <row r="755" spans="1:9" hidden="1" x14ac:dyDescent="0.2">
      <c r="A755" t="s">
        <v>1371</v>
      </c>
      <c r="B755">
        <v>5310</v>
      </c>
      <c r="C755" t="s">
        <v>1415</v>
      </c>
      <c r="D755" t="s">
        <v>1420</v>
      </c>
      <c r="E755" s="1">
        <v>42280.75</v>
      </c>
      <c r="F755">
        <v>20155.36</v>
      </c>
      <c r="G755">
        <f>IF(Table2022232425262728[[#This Row],[FeeStartDate]] &gt; 44136, (250 * 4), (50 * 4))</f>
        <v>200</v>
      </c>
      <c r="H755">
        <f>IF(Table2022232425262728[[#This Row],[NetSales]] &gt; Table2022232425262728[[#This Row],[Sales Requirement]],1,0)</f>
        <v>1</v>
      </c>
      <c r="I755" t="e">
        <f>_xlfn.IFNA(VLOOKUP(Table2022232425262728[[#This Row],[Location]],[1]!Table3[[Location]:[Conversion]],3,FALSE),0)</f>
        <v>#REF!</v>
      </c>
    </row>
    <row r="756" spans="1:9" hidden="1" x14ac:dyDescent="0.2">
      <c r="A756" t="s">
        <v>1371</v>
      </c>
      <c r="B756">
        <v>22527</v>
      </c>
      <c r="C756" t="s">
        <v>1421</v>
      </c>
      <c r="D756" t="s">
        <v>1422</v>
      </c>
      <c r="E756" s="1">
        <v>44867.375</v>
      </c>
      <c r="F756">
        <v>2195.98</v>
      </c>
      <c r="G756">
        <f>IF(Table2022232425262728[[#This Row],[FeeStartDate]] &gt; 44136, (250 * 4), (50 * 4))</f>
        <v>1000</v>
      </c>
      <c r="H756">
        <f>IF(Table2022232425262728[[#This Row],[NetSales]] &gt; Table2022232425262728[[#This Row],[Sales Requirement]],1,0)</f>
        <v>1</v>
      </c>
      <c r="I756" t="e">
        <f>_xlfn.IFNA(VLOOKUP(Table2022232425262728[[#This Row],[Location]],[1]!Table3[[Location]:[Conversion]],3,FALSE),0)</f>
        <v>#REF!</v>
      </c>
    </row>
    <row r="757" spans="1:9" hidden="1" x14ac:dyDescent="0.2">
      <c r="A757" t="s">
        <v>1371</v>
      </c>
      <c r="B757">
        <v>22527</v>
      </c>
      <c r="C757" t="s">
        <v>1421</v>
      </c>
      <c r="D757" t="s">
        <v>1423</v>
      </c>
      <c r="E757" s="1">
        <v>44867.375</v>
      </c>
      <c r="F757">
        <v>889.2</v>
      </c>
      <c r="G757">
        <f>IF(Table2022232425262728[[#This Row],[FeeStartDate]] &gt; 44136, (250 * 4), (50 * 4))</f>
        <v>1000</v>
      </c>
      <c r="H757">
        <f>IF(Table2022232425262728[[#This Row],[NetSales]] &gt; Table2022232425262728[[#This Row],[Sales Requirement]],1,0)</f>
        <v>0</v>
      </c>
      <c r="I757" t="e">
        <f>_xlfn.IFNA(VLOOKUP(Table2022232425262728[[#This Row],[Location]],[1]!Table3[[Location]:[Conversion]],3,FALSE),0)</f>
        <v>#REF!</v>
      </c>
    </row>
    <row r="758" spans="1:9" hidden="1" x14ac:dyDescent="0.2">
      <c r="A758" t="s">
        <v>1371</v>
      </c>
      <c r="B758">
        <v>22527</v>
      </c>
      <c r="C758" t="s">
        <v>1421</v>
      </c>
      <c r="D758" t="s">
        <v>1424</v>
      </c>
      <c r="E758" s="1">
        <v>44867.375</v>
      </c>
      <c r="F758">
        <v>2299.17</v>
      </c>
      <c r="G758">
        <f>IF(Table2022232425262728[[#This Row],[FeeStartDate]] &gt; 44136, (250 * 4), (50 * 4))</f>
        <v>1000</v>
      </c>
      <c r="H758">
        <f>IF(Table2022232425262728[[#This Row],[NetSales]] &gt; Table2022232425262728[[#This Row],[Sales Requirement]],1,0)</f>
        <v>1</v>
      </c>
      <c r="I758" t="e">
        <f>_xlfn.IFNA(VLOOKUP(Table2022232425262728[[#This Row],[Location]],[1]!Table3[[Location]:[Conversion]],3,FALSE),0)</f>
        <v>#REF!</v>
      </c>
    </row>
    <row r="759" spans="1:9" hidden="1" x14ac:dyDescent="0.2">
      <c r="A759" t="s">
        <v>1371</v>
      </c>
      <c r="B759">
        <v>7492</v>
      </c>
      <c r="C759" t="s">
        <v>1425</v>
      </c>
      <c r="D759" t="s">
        <v>1426</v>
      </c>
      <c r="E759" s="1">
        <v>42629.75</v>
      </c>
      <c r="F759">
        <v>7242.03</v>
      </c>
      <c r="G759">
        <f>IF(Table2022232425262728[[#This Row],[FeeStartDate]] &gt; 44136, (250 * 4), (50 * 4))</f>
        <v>200</v>
      </c>
      <c r="H759">
        <f>IF(Table2022232425262728[[#This Row],[NetSales]] &gt; Table2022232425262728[[#This Row],[Sales Requirement]],1,0)</f>
        <v>1</v>
      </c>
      <c r="I759" t="e">
        <f>_xlfn.IFNA(VLOOKUP(Table2022232425262728[[#This Row],[Location]],[1]!Table3[[Location]:[Conversion]],3,FALSE),0)</f>
        <v>#REF!</v>
      </c>
    </row>
    <row r="760" spans="1:9" hidden="1" x14ac:dyDescent="0.2">
      <c r="A760" t="s">
        <v>1371</v>
      </c>
      <c r="B760">
        <v>7492</v>
      </c>
      <c r="C760" t="s">
        <v>1425</v>
      </c>
      <c r="D760" t="s">
        <v>1427</v>
      </c>
      <c r="E760" s="1">
        <v>42629.75</v>
      </c>
      <c r="F760">
        <v>11952.67</v>
      </c>
      <c r="G760">
        <f>IF(Table2022232425262728[[#This Row],[FeeStartDate]] &gt; 44136, (250 * 4), (50 * 4))</f>
        <v>200</v>
      </c>
      <c r="H760">
        <f>IF(Table2022232425262728[[#This Row],[NetSales]] &gt; Table2022232425262728[[#This Row],[Sales Requirement]],1,0)</f>
        <v>1</v>
      </c>
      <c r="I760" t="e">
        <f>_xlfn.IFNA(VLOOKUP(Table2022232425262728[[#This Row],[Location]],[1]!Table3[[Location]:[Conversion]],3,FALSE),0)</f>
        <v>#REF!</v>
      </c>
    </row>
    <row r="761" spans="1:9" hidden="1" x14ac:dyDescent="0.2">
      <c r="A761" t="s">
        <v>1371</v>
      </c>
      <c r="B761">
        <v>7492</v>
      </c>
      <c r="C761" t="s">
        <v>1425</v>
      </c>
      <c r="D761" t="s">
        <v>1428</v>
      </c>
      <c r="E761" s="1">
        <v>42629.75</v>
      </c>
      <c r="F761">
        <v>8648.65</v>
      </c>
      <c r="G761">
        <f>IF(Table2022232425262728[[#This Row],[FeeStartDate]] &gt; 44136, (250 * 4), (50 * 4))</f>
        <v>200</v>
      </c>
      <c r="H761">
        <f>IF(Table2022232425262728[[#This Row],[NetSales]] &gt; Table2022232425262728[[#This Row],[Sales Requirement]],1,0)</f>
        <v>1</v>
      </c>
      <c r="I761" t="e">
        <f>_xlfn.IFNA(VLOOKUP(Table2022232425262728[[#This Row],[Location]],[1]!Table3[[Location]:[Conversion]],3,FALSE),0)</f>
        <v>#REF!</v>
      </c>
    </row>
    <row r="762" spans="1:9" hidden="1" x14ac:dyDescent="0.2">
      <c r="A762" t="s">
        <v>1371</v>
      </c>
      <c r="B762">
        <v>7492</v>
      </c>
      <c r="C762" t="s">
        <v>1425</v>
      </c>
      <c r="D762" t="s">
        <v>1429</v>
      </c>
      <c r="E762" s="1">
        <v>42629.75</v>
      </c>
      <c r="F762">
        <v>16487.77</v>
      </c>
      <c r="G762">
        <f>IF(Table2022232425262728[[#This Row],[FeeStartDate]] &gt; 44136, (250 * 4), (50 * 4))</f>
        <v>200</v>
      </c>
      <c r="H762">
        <f>IF(Table2022232425262728[[#This Row],[NetSales]] &gt; Table2022232425262728[[#This Row],[Sales Requirement]],1,0)</f>
        <v>1</v>
      </c>
      <c r="I762" t="e">
        <f>_xlfn.IFNA(VLOOKUP(Table2022232425262728[[#This Row],[Location]],[1]!Table3[[Location]:[Conversion]],3,FALSE),0)</f>
        <v>#REF!</v>
      </c>
    </row>
    <row r="763" spans="1:9" hidden="1" x14ac:dyDescent="0.2">
      <c r="A763" t="s">
        <v>1371</v>
      </c>
      <c r="B763">
        <v>7492</v>
      </c>
      <c r="C763" t="s">
        <v>1425</v>
      </c>
      <c r="D763" t="s">
        <v>1430</v>
      </c>
      <c r="E763" s="1">
        <v>42629.75</v>
      </c>
      <c r="F763">
        <v>3526.14</v>
      </c>
      <c r="G763">
        <f>IF(Table2022232425262728[[#This Row],[FeeStartDate]] &gt; 44136, (250 * 4), (50 * 4))</f>
        <v>200</v>
      </c>
      <c r="H763">
        <f>IF(Table2022232425262728[[#This Row],[NetSales]] &gt; Table2022232425262728[[#This Row],[Sales Requirement]],1,0)</f>
        <v>1</v>
      </c>
      <c r="I763" t="e">
        <f>_xlfn.IFNA(VLOOKUP(Table2022232425262728[[#This Row],[Location]],[1]!Table3[[Location]:[Conversion]],3,FALSE),0)</f>
        <v>#REF!</v>
      </c>
    </row>
    <row r="764" spans="1:9" hidden="1" x14ac:dyDescent="0.2">
      <c r="A764" t="s">
        <v>1371</v>
      </c>
      <c r="B764">
        <v>7492</v>
      </c>
      <c r="C764" t="s">
        <v>1425</v>
      </c>
      <c r="D764" t="s">
        <v>1431</v>
      </c>
      <c r="E764" s="1">
        <v>42629.75</v>
      </c>
      <c r="F764">
        <v>8677.73</v>
      </c>
      <c r="G764">
        <f>IF(Table2022232425262728[[#This Row],[FeeStartDate]] &gt; 44136, (250 * 4), (50 * 4))</f>
        <v>200</v>
      </c>
      <c r="H764">
        <f>IF(Table2022232425262728[[#This Row],[NetSales]] &gt; Table2022232425262728[[#This Row],[Sales Requirement]],1,0)</f>
        <v>1</v>
      </c>
      <c r="I764" t="e">
        <f>_xlfn.IFNA(VLOOKUP(Table2022232425262728[[#This Row],[Location]],[1]!Table3[[Location]:[Conversion]],3,FALSE),0)</f>
        <v>#REF!</v>
      </c>
    </row>
    <row r="765" spans="1:9" hidden="1" x14ac:dyDescent="0.2">
      <c r="A765" t="s">
        <v>1371</v>
      </c>
      <c r="B765">
        <v>7493</v>
      </c>
      <c r="C765" t="s">
        <v>1432</v>
      </c>
      <c r="D765" t="s">
        <v>1433</v>
      </c>
      <c r="E765" s="1">
        <v>42591.458333333336</v>
      </c>
      <c r="F765">
        <v>7611.07</v>
      </c>
      <c r="G765">
        <f>IF(Table2022232425262728[[#This Row],[FeeStartDate]] &gt; 44136, (250 * 4), (50 * 4))</f>
        <v>200</v>
      </c>
      <c r="H765">
        <f>IF(Table2022232425262728[[#This Row],[NetSales]] &gt; Table2022232425262728[[#This Row],[Sales Requirement]],1,0)</f>
        <v>1</v>
      </c>
      <c r="I765" t="e">
        <f>_xlfn.IFNA(VLOOKUP(Table2022232425262728[[#This Row],[Location]],[1]!Table3[[Location]:[Conversion]],3,FALSE),0)</f>
        <v>#REF!</v>
      </c>
    </row>
    <row r="766" spans="1:9" hidden="1" x14ac:dyDescent="0.2">
      <c r="A766" t="s">
        <v>1371</v>
      </c>
      <c r="B766">
        <v>7493</v>
      </c>
      <c r="C766" t="s">
        <v>1432</v>
      </c>
      <c r="D766" t="s">
        <v>1434</v>
      </c>
      <c r="E766" s="1">
        <v>42591.458333333336</v>
      </c>
      <c r="F766">
        <v>11102.06</v>
      </c>
      <c r="G766">
        <f>IF(Table2022232425262728[[#This Row],[FeeStartDate]] &gt; 44136, (250 * 4), (50 * 4))</f>
        <v>200</v>
      </c>
      <c r="H766">
        <f>IF(Table2022232425262728[[#This Row],[NetSales]] &gt; Table2022232425262728[[#This Row],[Sales Requirement]],1,0)</f>
        <v>1</v>
      </c>
      <c r="I766" t="e">
        <f>_xlfn.IFNA(VLOOKUP(Table2022232425262728[[#This Row],[Location]],[1]!Table3[[Location]:[Conversion]],3,FALSE),0)</f>
        <v>#REF!</v>
      </c>
    </row>
    <row r="767" spans="1:9" hidden="1" x14ac:dyDescent="0.2">
      <c r="A767" t="s">
        <v>1371</v>
      </c>
      <c r="B767">
        <v>7493</v>
      </c>
      <c r="C767" t="s">
        <v>1432</v>
      </c>
      <c r="D767" t="s">
        <v>1435</v>
      </c>
      <c r="E767" s="1">
        <v>42591.458333333336</v>
      </c>
      <c r="F767">
        <v>8184.48</v>
      </c>
      <c r="G767">
        <f>IF(Table2022232425262728[[#This Row],[FeeStartDate]] &gt; 44136, (250 * 4), (50 * 4))</f>
        <v>200</v>
      </c>
      <c r="H767">
        <f>IF(Table2022232425262728[[#This Row],[NetSales]] &gt; Table2022232425262728[[#This Row],[Sales Requirement]],1,0)</f>
        <v>1</v>
      </c>
      <c r="I767" t="e">
        <f>_xlfn.IFNA(VLOOKUP(Table2022232425262728[[#This Row],[Location]],[1]!Table3[[Location]:[Conversion]],3,FALSE),0)</f>
        <v>#REF!</v>
      </c>
    </row>
    <row r="768" spans="1:9" hidden="1" x14ac:dyDescent="0.2">
      <c r="A768" t="s">
        <v>1371</v>
      </c>
      <c r="B768">
        <v>10363</v>
      </c>
      <c r="C768" t="s">
        <v>1436</v>
      </c>
      <c r="D768" t="s">
        <v>1437</v>
      </c>
      <c r="E768" s="1">
        <v>43033.541666666664</v>
      </c>
      <c r="F768">
        <v>4416.5200000000004</v>
      </c>
      <c r="G768">
        <f>IF(Table2022232425262728[[#This Row],[FeeStartDate]] &gt; 44136, (250 * 4), (50 * 4))</f>
        <v>200</v>
      </c>
      <c r="H768">
        <f>IF(Table2022232425262728[[#This Row],[NetSales]] &gt; Table2022232425262728[[#This Row],[Sales Requirement]],1,0)</f>
        <v>1</v>
      </c>
      <c r="I768" t="e">
        <f>_xlfn.IFNA(VLOOKUP(Table2022232425262728[[#This Row],[Location]],[1]!Table3[[Location]:[Conversion]],3,FALSE),0)</f>
        <v>#REF!</v>
      </c>
    </row>
    <row r="769" spans="1:9" hidden="1" x14ac:dyDescent="0.2">
      <c r="A769" t="s">
        <v>1371</v>
      </c>
      <c r="B769">
        <v>10363</v>
      </c>
      <c r="C769" t="s">
        <v>1436</v>
      </c>
      <c r="D769" t="s">
        <v>1438</v>
      </c>
      <c r="E769" s="1">
        <v>43033.541666666664</v>
      </c>
      <c r="F769">
        <v>3974.83</v>
      </c>
      <c r="G769">
        <f>IF(Table2022232425262728[[#This Row],[FeeStartDate]] &gt; 44136, (250 * 4), (50 * 4))</f>
        <v>200</v>
      </c>
      <c r="H769">
        <f>IF(Table2022232425262728[[#This Row],[NetSales]] &gt; Table2022232425262728[[#This Row],[Sales Requirement]],1,0)</f>
        <v>1</v>
      </c>
      <c r="I769" t="e">
        <f>_xlfn.IFNA(VLOOKUP(Table2022232425262728[[#This Row],[Location]],[1]!Table3[[Location]:[Conversion]],3,FALSE),0)</f>
        <v>#REF!</v>
      </c>
    </row>
    <row r="770" spans="1:9" hidden="1" x14ac:dyDescent="0.2">
      <c r="A770" t="s">
        <v>1371</v>
      </c>
      <c r="B770">
        <v>9803</v>
      </c>
      <c r="C770" t="s">
        <v>1439</v>
      </c>
      <c r="D770" t="s">
        <v>1440</v>
      </c>
      <c r="E770" s="1">
        <v>42950.041666666664</v>
      </c>
      <c r="F770">
        <v>7278.66</v>
      </c>
      <c r="G770">
        <f>IF(Table2022232425262728[[#This Row],[FeeStartDate]] &gt; 44136, (250 * 4), (50 * 4))</f>
        <v>200</v>
      </c>
      <c r="H770">
        <f>IF(Table2022232425262728[[#This Row],[NetSales]] &gt; Table2022232425262728[[#This Row],[Sales Requirement]],1,0)</f>
        <v>1</v>
      </c>
      <c r="I770" t="e">
        <f>_xlfn.IFNA(VLOOKUP(Table2022232425262728[[#This Row],[Location]],[1]!Table3[[Location]:[Conversion]],3,FALSE),0)</f>
        <v>#REF!</v>
      </c>
    </row>
    <row r="771" spans="1:9" hidden="1" x14ac:dyDescent="0.2">
      <c r="A771" t="s">
        <v>1371</v>
      </c>
      <c r="B771">
        <v>9803</v>
      </c>
      <c r="C771" t="s">
        <v>1439</v>
      </c>
      <c r="D771" t="s">
        <v>1441</v>
      </c>
      <c r="E771" s="1">
        <v>42950.041666666664</v>
      </c>
      <c r="F771">
        <v>5143.28</v>
      </c>
      <c r="G771">
        <f>IF(Table2022232425262728[[#This Row],[FeeStartDate]] &gt; 44136, (250 * 4), (50 * 4))</f>
        <v>200</v>
      </c>
      <c r="H771">
        <f>IF(Table2022232425262728[[#This Row],[NetSales]] &gt; Table2022232425262728[[#This Row],[Sales Requirement]],1,0)</f>
        <v>1</v>
      </c>
      <c r="I771" t="e">
        <f>_xlfn.IFNA(VLOOKUP(Table2022232425262728[[#This Row],[Location]],[1]!Table3[[Location]:[Conversion]],3,FALSE),0)</f>
        <v>#REF!</v>
      </c>
    </row>
    <row r="772" spans="1:9" hidden="1" x14ac:dyDescent="0.2">
      <c r="A772" t="s">
        <v>1371</v>
      </c>
      <c r="B772">
        <v>9803</v>
      </c>
      <c r="C772" t="s">
        <v>1439</v>
      </c>
      <c r="D772" t="s">
        <v>1442</v>
      </c>
      <c r="E772" s="1">
        <v>42950.041666666664</v>
      </c>
      <c r="F772">
        <v>7479.31</v>
      </c>
      <c r="G772">
        <f>IF(Table2022232425262728[[#This Row],[FeeStartDate]] &gt; 44136, (250 * 4), (50 * 4))</f>
        <v>200</v>
      </c>
      <c r="H772">
        <f>IF(Table2022232425262728[[#This Row],[NetSales]] &gt; Table2022232425262728[[#This Row],[Sales Requirement]],1,0)</f>
        <v>1</v>
      </c>
      <c r="I772" t="e">
        <f>_xlfn.IFNA(VLOOKUP(Table2022232425262728[[#This Row],[Location]],[1]!Table3[[Location]:[Conversion]],3,FALSE),0)</f>
        <v>#REF!</v>
      </c>
    </row>
    <row r="773" spans="1:9" hidden="1" x14ac:dyDescent="0.2">
      <c r="A773" t="s">
        <v>1371</v>
      </c>
      <c r="B773">
        <v>9803</v>
      </c>
      <c r="C773" t="s">
        <v>1439</v>
      </c>
      <c r="D773" t="s">
        <v>1443</v>
      </c>
      <c r="E773" s="1">
        <v>42950.041666666664</v>
      </c>
      <c r="F773">
        <v>7055.83</v>
      </c>
      <c r="G773">
        <f>IF(Table2022232425262728[[#This Row],[FeeStartDate]] &gt; 44136, (250 * 4), (50 * 4))</f>
        <v>200</v>
      </c>
      <c r="H773">
        <f>IF(Table2022232425262728[[#This Row],[NetSales]] &gt; Table2022232425262728[[#This Row],[Sales Requirement]],1,0)</f>
        <v>1</v>
      </c>
      <c r="I773" t="e">
        <f>_xlfn.IFNA(VLOOKUP(Table2022232425262728[[#This Row],[Location]],[1]!Table3[[Location]:[Conversion]],3,FALSE),0)</f>
        <v>#REF!</v>
      </c>
    </row>
    <row r="774" spans="1:9" hidden="1" x14ac:dyDescent="0.2">
      <c r="A774" t="s">
        <v>1371</v>
      </c>
      <c r="B774">
        <v>14294</v>
      </c>
      <c r="C774" t="s">
        <v>1444</v>
      </c>
      <c r="D774" t="s">
        <v>1445</v>
      </c>
      <c r="E774" s="1">
        <v>43586.25</v>
      </c>
      <c r="F774">
        <v>31227.5</v>
      </c>
      <c r="G774">
        <f>IF(Table2022232425262728[[#This Row],[FeeStartDate]] &gt; 44136, (250 * 4), (50 * 4))</f>
        <v>200</v>
      </c>
      <c r="H774">
        <f>IF(Table2022232425262728[[#This Row],[NetSales]] &gt; Table2022232425262728[[#This Row],[Sales Requirement]],1,0)</f>
        <v>1</v>
      </c>
      <c r="I774" t="e">
        <f>_xlfn.IFNA(VLOOKUP(Table2022232425262728[[#This Row],[Location]],[1]!Table3[[Location]:[Conversion]],3,FALSE),0)</f>
        <v>#REF!</v>
      </c>
    </row>
    <row r="775" spans="1:9" hidden="1" x14ac:dyDescent="0.2">
      <c r="A775" t="s">
        <v>1371</v>
      </c>
      <c r="B775">
        <v>14293</v>
      </c>
      <c r="C775" t="s">
        <v>1446</v>
      </c>
      <c r="D775" t="s">
        <v>1447</v>
      </c>
      <c r="E775" s="1">
        <v>43587.25</v>
      </c>
      <c r="F775">
        <v>12910.28</v>
      </c>
      <c r="G775">
        <f>IF(Table2022232425262728[[#This Row],[FeeStartDate]] &gt; 44136, (250 * 4), (50 * 4))</f>
        <v>200</v>
      </c>
      <c r="H775">
        <f>IF(Table2022232425262728[[#This Row],[NetSales]] &gt; Table2022232425262728[[#This Row],[Sales Requirement]],1,0)</f>
        <v>1</v>
      </c>
      <c r="I775" t="e">
        <f>_xlfn.IFNA(VLOOKUP(Table2022232425262728[[#This Row],[Location]],[1]!Table3[[Location]:[Conversion]],3,FALSE),0)</f>
        <v>#REF!</v>
      </c>
    </row>
    <row r="776" spans="1:9" hidden="1" x14ac:dyDescent="0.2">
      <c r="A776" t="s">
        <v>1371</v>
      </c>
      <c r="B776">
        <v>14293</v>
      </c>
      <c r="C776" t="s">
        <v>1446</v>
      </c>
      <c r="D776" t="s">
        <v>1448</v>
      </c>
      <c r="E776" s="1">
        <v>43587.25</v>
      </c>
      <c r="F776">
        <v>13099.74</v>
      </c>
      <c r="G776">
        <f>IF(Table2022232425262728[[#This Row],[FeeStartDate]] &gt; 44136, (250 * 4), (50 * 4))</f>
        <v>200</v>
      </c>
      <c r="H776">
        <f>IF(Table2022232425262728[[#This Row],[NetSales]] &gt; Table2022232425262728[[#This Row],[Sales Requirement]],1,0)</f>
        <v>1</v>
      </c>
      <c r="I776" t="e">
        <f>_xlfn.IFNA(VLOOKUP(Table2022232425262728[[#This Row],[Location]],[1]!Table3[[Location]:[Conversion]],3,FALSE),0)</f>
        <v>#REF!</v>
      </c>
    </row>
    <row r="777" spans="1:9" hidden="1" x14ac:dyDescent="0.2">
      <c r="A777" t="s">
        <v>1371</v>
      </c>
      <c r="B777">
        <v>14293</v>
      </c>
      <c r="C777" t="s">
        <v>1446</v>
      </c>
      <c r="D777" t="s">
        <v>1449</v>
      </c>
      <c r="E777" s="1">
        <v>43587.25</v>
      </c>
      <c r="F777">
        <v>17498.75</v>
      </c>
      <c r="G777">
        <f>IF(Table2022232425262728[[#This Row],[FeeStartDate]] &gt; 44136, (250 * 4), (50 * 4))</f>
        <v>200</v>
      </c>
      <c r="H777">
        <f>IF(Table2022232425262728[[#This Row],[NetSales]] &gt; Table2022232425262728[[#This Row],[Sales Requirement]],1,0)</f>
        <v>1</v>
      </c>
      <c r="I777" t="e">
        <f>_xlfn.IFNA(VLOOKUP(Table2022232425262728[[#This Row],[Location]],[1]!Table3[[Location]:[Conversion]],3,FALSE),0)</f>
        <v>#REF!</v>
      </c>
    </row>
    <row r="778" spans="1:9" hidden="1" x14ac:dyDescent="0.2">
      <c r="A778" t="s">
        <v>1371</v>
      </c>
      <c r="B778">
        <v>14277</v>
      </c>
      <c r="C778" t="s">
        <v>1450</v>
      </c>
      <c r="D778" t="s">
        <v>1451</v>
      </c>
      <c r="E778" s="1">
        <v>43569.041666666664</v>
      </c>
      <c r="F778">
        <v>15974.5</v>
      </c>
      <c r="G778">
        <f>IF(Table2022232425262728[[#This Row],[FeeStartDate]] &gt; 44136, (250 * 4), (50 * 4))</f>
        <v>200</v>
      </c>
      <c r="H778">
        <f>IF(Table2022232425262728[[#This Row],[NetSales]] &gt; Table2022232425262728[[#This Row],[Sales Requirement]],1,0)</f>
        <v>1</v>
      </c>
      <c r="I778" t="e">
        <f>_xlfn.IFNA(VLOOKUP(Table2022232425262728[[#This Row],[Location]],[1]!Table3[[Location]:[Conversion]],3,FALSE),0)</f>
        <v>#REF!</v>
      </c>
    </row>
    <row r="779" spans="1:9" hidden="1" x14ac:dyDescent="0.2">
      <c r="A779" t="s">
        <v>1371</v>
      </c>
      <c r="B779">
        <v>14277</v>
      </c>
      <c r="C779" t="s">
        <v>1450</v>
      </c>
      <c r="D779" t="s">
        <v>1452</v>
      </c>
      <c r="E779" s="1">
        <v>43569.041666666664</v>
      </c>
      <c r="F779">
        <v>25570.07</v>
      </c>
      <c r="G779">
        <f>IF(Table2022232425262728[[#This Row],[FeeStartDate]] &gt; 44136, (250 * 4), (50 * 4))</f>
        <v>200</v>
      </c>
      <c r="H779">
        <f>IF(Table2022232425262728[[#This Row],[NetSales]] &gt; Table2022232425262728[[#This Row],[Sales Requirement]],1,0)</f>
        <v>1</v>
      </c>
      <c r="I779" t="e">
        <f>_xlfn.IFNA(VLOOKUP(Table2022232425262728[[#This Row],[Location]],[1]!Table3[[Location]:[Conversion]],3,FALSE),0)</f>
        <v>#REF!</v>
      </c>
    </row>
    <row r="780" spans="1:9" hidden="1" x14ac:dyDescent="0.2">
      <c r="A780" t="s">
        <v>1371</v>
      </c>
      <c r="B780">
        <v>14277</v>
      </c>
      <c r="C780" t="s">
        <v>1450</v>
      </c>
      <c r="D780" t="s">
        <v>1453</v>
      </c>
      <c r="E780" s="1">
        <v>43569.041666666664</v>
      </c>
      <c r="F780">
        <v>16077.9</v>
      </c>
      <c r="G780">
        <f>IF(Table2022232425262728[[#This Row],[FeeStartDate]] &gt; 44136, (250 * 4), (50 * 4))</f>
        <v>200</v>
      </c>
      <c r="H780">
        <f>IF(Table2022232425262728[[#This Row],[NetSales]] &gt; Table2022232425262728[[#This Row],[Sales Requirement]],1,0)</f>
        <v>1</v>
      </c>
      <c r="I780" t="e">
        <f>_xlfn.IFNA(VLOOKUP(Table2022232425262728[[#This Row],[Location]],[1]!Table3[[Location]:[Conversion]],3,FALSE),0)</f>
        <v>#REF!</v>
      </c>
    </row>
    <row r="781" spans="1:9" hidden="1" x14ac:dyDescent="0.2">
      <c r="A781" t="s">
        <v>1371</v>
      </c>
      <c r="B781">
        <v>14277</v>
      </c>
      <c r="C781" t="s">
        <v>1450</v>
      </c>
      <c r="D781" t="s">
        <v>1454</v>
      </c>
      <c r="E781" s="1">
        <v>43569.041666666664</v>
      </c>
      <c r="F781">
        <v>14590.99</v>
      </c>
      <c r="G781">
        <f>IF(Table2022232425262728[[#This Row],[FeeStartDate]] &gt; 44136, (250 * 4), (50 * 4))</f>
        <v>200</v>
      </c>
      <c r="H781">
        <f>IF(Table2022232425262728[[#This Row],[NetSales]] &gt; Table2022232425262728[[#This Row],[Sales Requirement]],1,0)</f>
        <v>1</v>
      </c>
      <c r="I781" t="e">
        <f>_xlfn.IFNA(VLOOKUP(Table2022232425262728[[#This Row],[Location]],[1]!Table3[[Location]:[Conversion]],3,FALSE),0)</f>
        <v>#REF!</v>
      </c>
    </row>
    <row r="782" spans="1:9" hidden="1" x14ac:dyDescent="0.2">
      <c r="A782" t="s">
        <v>1371</v>
      </c>
      <c r="B782">
        <v>21728</v>
      </c>
      <c r="C782" t="s">
        <v>1455</v>
      </c>
      <c r="D782" t="s">
        <v>1456</v>
      </c>
      <c r="E782" s="1">
        <v>44700.666666666664</v>
      </c>
      <c r="F782">
        <v>22194.959999999999</v>
      </c>
      <c r="G782">
        <f>IF(Table2022232425262728[[#This Row],[FeeStartDate]] &gt; 44136, (250 * 4), (50 * 4))</f>
        <v>1000</v>
      </c>
      <c r="H782">
        <f>IF(Table2022232425262728[[#This Row],[NetSales]] &gt; Table2022232425262728[[#This Row],[Sales Requirement]],1,0)</f>
        <v>1</v>
      </c>
      <c r="I782" t="e">
        <f>_xlfn.IFNA(VLOOKUP(Table2022232425262728[[#This Row],[Location]],[1]!Table3[[Location]:[Conversion]],3,FALSE),0)</f>
        <v>#REF!</v>
      </c>
    </row>
    <row r="783" spans="1:9" hidden="1" x14ac:dyDescent="0.2">
      <c r="A783" t="s">
        <v>1371</v>
      </c>
      <c r="B783">
        <v>21728</v>
      </c>
      <c r="C783" t="s">
        <v>1455</v>
      </c>
      <c r="D783" t="s">
        <v>1457</v>
      </c>
      <c r="E783" s="1">
        <v>44700.666666666664</v>
      </c>
      <c r="F783">
        <v>36608.81</v>
      </c>
      <c r="G783">
        <f>IF(Table2022232425262728[[#This Row],[FeeStartDate]] &gt; 44136, (250 * 4), (50 * 4))</f>
        <v>1000</v>
      </c>
      <c r="H783">
        <f>IF(Table2022232425262728[[#This Row],[NetSales]] &gt; Table2022232425262728[[#This Row],[Sales Requirement]],1,0)</f>
        <v>1</v>
      </c>
      <c r="I783" t="e">
        <f>_xlfn.IFNA(VLOOKUP(Table2022232425262728[[#This Row],[Location]],[1]!Table3[[Location]:[Conversion]],3,FALSE),0)</f>
        <v>#REF!</v>
      </c>
    </row>
    <row r="784" spans="1:9" hidden="1" x14ac:dyDescent="0.2">
      <c r="A784" t="s">
        <v>1371</v>
      </c>
      <c r="B784">
        <v>21728</v>
      </c>
      <c r="C784" t="s">
        <v>1455</v>
      </c>
      <c r="D784" t="s">
        <v>1458</v>
      </c>
      <c r="E784" s="1">
        <v>44700.666666666664</v>
      </c>
      <c r="F784">
        <v>22857.82</v>
      </c>
      <c r="G784">
        <f>IF(Table2022232425262728[[#This Row],[FeeStartDate]] &gt; 44136, (250 * 4), (50 * 4))</f>
        <v>1000</v>
      </c>
      <c r="H784">
        <f>IF(Table2022232425262728[[#This Row],[NetSales]] &gt; Table2022232425262728[[#This Row],[Sales Requirement]],1,0)</f>
        <v>1</v>
      </c>
      <c r="I784" t="e">
        <f>_xlfn.IFNA(VLOOKUP(Table2022232425262728[[#This Row],[Location]],[1]!Table3[[Location]:[Conversion]],3,FALSE),0)</f>
        <v>#REF!</v>
      </c>
    </row>
    <row r="785" spans="1:9" hidden="1" x14ac:dyDescent="0.2">
      <c r="A785" t="s">
        <v>1371</v>
      </c>
      <c r="B785">
        <v>21728</v>
      </c>
      <c r="C785" t="s">
        <v>1455</v>
      </c>
      <c r="D785" t="s">
        <v>1459</v>
      </c>
      <c r="E785" s="1">
        <v>44700.666666666664</v>
      </c>
      <c r="F785">
        <v>14759.86</v>
      </c>
      <c r="G785">
        <f>IF(Table2022232425262728[[#This Row],[FeeStartDate]] &gt; 44136, (250 * 4), (50 * 4))</f>
        <v>1000</v>
      </c>
      <c r="H785">
        <f>IF(Table2022232425262728[[#This Row],[NetSales]] &gt; Table2022232425262728[[#This Row],[Sales Requirement]],1,0)</f>
        <v>1</v>
      </c>
      <c r="I785" t="e">
        <f>_xlfn.IFNA(VLOOKUP(Table2022232425262728[[#This Row],[Location]],[1]!Table3[[Location]:[Conversion]],3,FALSE),0)</f>
        <v>#REF!</v>
      </c>
    </row>
    <row r="786" spans="1:9" hidden="1" x14ac:dyDescent="0.2">
      <c r="A786" t="s">
        <v>1371</v>
      </c>
      <c r="B786">
        <v>21728</v>
      </c>
      <c r="C786" t="s">
        <v>1455</v>
      </c>
      <c r="D786" t="s">
        <v>1460</v>
      </c>
      <c r="E786" s="1">
        <v>44700.666666666664</v>
      </c>
      <c r="F786">
        <v>8646.93</v>
      </c>
      <c r="G786">
        <f>IF(Table2022232425262728[[#This Row],[FeeStartDate]] &gt; 44136, (250 * 4), (50 * 4))</f>
        <v>1000</v>
      </c>
      <c r="H786">
        <f>IF(Table2022232425262728[[#This Row],[NetSales]] &gt; Table2022232425262728[[#This Row],[Sales Requirement]],1,0)</f>
        <v>1</v>
      </c>
      <c r="I786" t="e">
        <f>_xlfn.IFNA(VLOOKUP(Table2022232425262728[[#This Row],[Location]],[1]!Table3[[Location]:[Conversion]],3,FALSE),0)</f>
        <v>#REF!</v>
      </c>
    </row>
    <row r="787" spans="1:9" hidden="1" x14ac:dyDescent="0.2">
      <c r="A787" t="s">
        <v>1371</v>
      </c>
      <c r="B787">
        <v>21730</v>
      </c>
      <c r="C787" t="s">
        <v>1461</v>
      </c>
      <c r="D787" t="s">
        <v>1462</v>
      </c>
      <c r="E787" s="1">
        <v>44700.375</v>
      </c>
      <c r="F787">
        <v>57611.16</v>
      </c>
      <c r="G787">
        <f>IF(Table2022232425262728[[#This Row],[FeeStartDate]] &gt; 44136, (250 * 4), (50 * 4))</f>
        <v>1000</v>
      </c>
      <c r="H787">
        <f>IF(Table2022232425262728[[#This Row],[NetSales]] &gt; Table2022232425262728[[#This Row],[Sales Requirement]],1,0)</f>
        <v>1</v>
      </c>
      <c r="I787" t="e">
        <f>_xlfn.IFNA(VLOOKUP(Table2022232425262728[[#This Row],[Location]],[1]!Table3[[Location]:[Conversion]],3,FALSE),0)</f>
        <v>#REF!</v>
      </c>
    </row>
    <row r="788" spans="1:9" hidden="1" x14ac:dyDescent="0.2">
      <c r="A788" t="s">
        <v>1371</v>
      </c>
      <c r="B788">
        <v>17554</v>
      </c>
      <c r="C788" t="s">
        <v>1463</v>
      </c>
      <c r="D788" t="s">
        <v>1464</v>
      </c>
      <c r="E788" s="1">
        <v>44055.666666666664</v>
      </c>
      <c r="F788">
        <v>10801.05</v>
      </c>
      <c r="G788">
        <f>IF(Table2022232425262728[[#This Row],[FeeStartDate]] &gt; 44136, (250 * 4), (50 * 4))</f>
        <v>200</v>
      </c>
      <c r="H788">
        <f>IF(Table2022232425262728[[#This Row],[NetSales]] &gt; Table2022232425262728[[#This Row],[Sales Requirement]],1,0)</f>
        <v>1</v>
      </c>
      <c r="I788" t="e">
        <f>_xlfn.IFNA(VLOOKUP(Table2022232425262728[[#This Row],[Location]],[1]!Table3[[Location]:[Conversion]],3,FALSE),0)</f>
        <v>#REF!</v>
      </c>
    </row>
    <row r="789" spans="1:9" hidden="1" x14ac:dyDescent="0.2">
      <c r="A789" t="s">
        <v>1371</v>
      </c>
      <c r="B789">
        <v>17554</v>
      </c>
      <c r="C789" t="s">
        <v>1463</v>
      </c>
      <c r="D789" t="s">
        <v>1465</v>
      </c>
      <c r="E789" s="1">
        <v>44055.666666666664</v>
      </c>
      <c r="F789">
        <v>9774.24</v>
      </c>
      <c r="G789">
        <f>IF(Table2022232425262728[[#This Row],[FeeStartDate]] &gt; 44136, (250 * 4), (50 * 4))</f>
        <v>200</v>
      </c>
      <c r="H789">
        <f>IF(Table2022232425262728[[#This Row],[NetSales]] &gt; Table2022232425262728[[#This Row],[Sales Requirement]],1,0)</f>
        <v>1</v>
      </c>
      <c r="I789" t="e">
        <f>_xlfn.IFNA(VLOOKUP(Table2022232425262728[[#This Row],[Location]],[1]!Table3[[Location]:[Conversion]],3,FALSE),0)</f>
        <v>#REF!</v>
      </c>
    </row>
    <row r="790" spans="1:9" hidden="1" x14ac:dyDescent="0.2">
      <c r="A790" t="s">
        <v>1371</v>
      </c>
      <c r="B790">
        <v>17554</v>
      </c>
      <c r="C790" t="s">
        <v>1463</v>
      </c>
      <c r="D790" t="s">
        <v>1466</v>
      </c>
      <c r="E790" s="1">
        <v>44055.666666666664</v>
      </c>
      <c r="F790">
        <v>10495.54</v>
      </c>
      <c r="G790">
        <f>IF(Table2022232425262728[[#This Row],[FeeStartDate]] &gt; 44136, (250 * 4), (50 * 4))</f>
        <v>200</v>
      </c>
      <c r="H790">
        <f>IF(Table2022232425262728[[#This Row],[NetSales]] &gt; Table2022232425262728[[#This Row],[Sales Requirement]],1,0)</f>
        <v>1</v>
      </c>
      <c r="I790" t="e">
        <f>_xlfn.IFNA(VLOOKUP(Table2022232425262728[[#This Row],[Location]],[1]!Table3[[Location]:[Conversion]],3,FALSE),0)</f>
        <v>#REF!</v>
      </c>
    </row>
    <row r="791" spans="1:9" hidden="1" x14ac:dyDescent="0.2">
      <c r="A791" t="s">
        <v>1371</v>
      </c>
      <c r="B791">
        <v>17554</v>
      </c>
      <c r="C791" t="s">
        <v>1463</v>
      </c>
      <c r="D791" t="s">
        <v>1467</v>
      </c>
      <c r="E791" s="1">
        <v>44055.666666666664</v>
      </c>
      <c r="F791">
        <v>11261.24</v>
      </c>
      <c r="G791">
        <f>IF(Table2022232425262728[[#This Row],[FeeStartDate]] &gt; 44136, (250 * 4), (50 * 4))</f>
        <v>200</v>
      </c>
      <c r="H791">
        <f>IF(Table2022232425262728[[#This Row],[NetSales]] &gt; Table2022232425262728[[#This Row],[Sales Requirement]],1,0)</f>
        <v>1</v>
      </c>
      <c r="I791" t="e">
        <f>_xlfn.IFNA(VLOOKUP(Table2022232425262728[[#This Row],[Location]],[1]!Table3[[Location]:[Conversion]],3,FALSE),0)</f>
        <v>#REF!</v>
      </c>
    </row>
    <row r="792" spans="1:9" hidden="1" x14ac:dyDescent="0.2">
      <c r="A792" t="s">
        <v>1371</v>
      </c>
      <c r="B792">
        <v>17555</v>
      </c>
      <c r="C792" t="s">
        <v>1468</v>
      </c>
      <c r="D792" t="s">
        <v>1469</v>
      </c>
      <c r="E792" s="1">
        <v>44056.666666666664</v>
      </c>
      <c r="F792">
        <v>27393.9</v>
      </c>
      <c r="G792">
        <f>IF(Table2022232425262728[[#This Row],[FeeStartDate]] &gt; 44136, (250 * 4), (50 * 4))</f>
        <v>200</v>
      </c>
      <c r="H792">
        <f>IF(Table2022232425262728[[#This Row],[NetSales]] &gt; Table2022232425262728[[#This Row],[Sales Requirement]],1,0)</f>
        <v>1</v>
      </c>
      <c r="I792" t="e">
        <f>_xlfn.IFNA(VLOOKUP(Table2022232425262728[[#This Row],[Location]],[1]!Table3[[Location]:[Conversion]],3,FALSE),0)</f>
        <v>#REF!</v>
      </c>
    </row>
    <row r="793" spans="1:9" hidden="1" x14ac:dyDescent="0.2">
      <c r="A793" t="s">
        <v>1371</v>
      </c>
      <c r="B793">
        <v>17170</v>
      </c>
      <c r="C793" t="s">
        <v>1470</v>
      </c>
      <c r="D793" t="s">
        <v>1471</v>
      </c>
      <c r="E793" s="1">
        <v>44001.958333333336</v>
      </c>
      <c r="F793">
        <v>17397.5</v>
      </c>
      <c r="G793">
        <f>IF(Table2022232425262728[[#This Row],[FeeStartDate]] &gt; 44136, (250 * 4), (50 * 4))</f>
        <v>200</v>
      </c>
      <c r="H793">
        <f>IF(Table2022232425262728[[#This Row],[NetSales]] &gt; Table2022232425262728[[#This Row],[Sales Requirement]],1,0)</f>
        <v>1</v>
      </c>
      <c r="I793" t="e">
        <f>_xlfn.IFNA(VLOOKUP(Table2022232425262728[[#This Row],[Location]],[1]!Table3[[Location]:[Conversion]],3,FALSE),0)</f>
        <v>#REF!</v>
      </c>
    </row>
    <row r="794" spans="1:9" hidden="1" x14ac:dyDescent="0.2">
      <c r="A794" t="s">
        <v>1371</v>
      </c>
      <c r="B794">
        <v>17170</v>
      </c>
      <c r="C794" t="s">
        <v>1470</v>
      </c>
      <c r="D794" t="s">
        <v>1472</v>
      </c>
      <c r="E794" s="1">
        <v>44001.958333333336</v>
      </c>
      <c r="F794">
        <v>10943.69</v>
      </c>
      <c r="G794">
        <f>IF(Table2022232425262728[[#This Row],[FeeStartDate]] &gt; 44136, (250 * 4), (50 * 4))</f>
        <v>200</v>
      </c>
      <c r="H794">
        <f>IF(Table2022232425262728[[#This Row],[NetSales]] &gt; Table2022232425262728[[#This Row],[Sales Requirement]],1,0)</f>
        <v>1</v>
      </c>
      <c r="I794" t="e">
        <f>_xlfn.IFNA(VLOOKUP(Table2022232425262728[[#This Row],[Location]],[1]!Table3[[Location]:[Conversion]],3,FALSE),0)</f>
        <v>#REF!</v>
      </c>
    </row>
    <row r="795" spans="1:9" hidden="1" x14ac:dyDescent="0.2">
      <c r="A795" t="s">
        <v>1371</v>
      </c>
      <c r="B795">
        <v>19605</v>
      </c>
      <c r="C795" t="s">
        <v>1473</v>
      </c>
      <c r="D795" t="s">
        <v>1474</v>
      </c>
      <c r="E795" s="1">
        <v>44380.666666666664</v>
      </c>
      <c r="F795">
        <v>8452.33</v>
      </c>
      <c r="G795">
        <f>IF(Table2022232425262728[[#This Row],[FeeStartDate]] &gt; 44136, (250 * 4), (50 * 4))</f>
        <v>1000</v>
      </c>
      <c r="H795">
        <f>IF(Table2022232425262728[[#This Row],[NetSales]] &gt; Table2022232425262728[[#This Row],[Sales Requirement]],1,0)</f>
        <v>1</v>
      </c>
      <c r="I795" t="e">
        <f>_xlfn.IFNA(VLOOKUP(Table2022232425262728[[#This Row],[Location]],[1]!Table3[[Location]:[Conversion]],3,FALSE),0)</f>
        <v>#REF!</v>
      </c>
    </row>
    <row r="796" spans="1:9" hidden="1" x14ac:dyDescent="0.2">
      <c r="A796" t="s">
        <v>1371</v>
      </c>
      <c r="B796">
        <v>16000</v>
      </c>
      <c r="C796" t="s">
        <v>1475</v>
      </c>
      <c r="D796" t="s">
        <v>1476</v>
      </c>
      <c r="E796" s="1">
        <v>43810.25</v>
      </c>
      <c r="F796">
        <v>4844.38</v>
      </c>
      <c r="G796">
        <f>IF(Table2022232425262728[[#This Row],[FeeStartDate]] &gt; 44136, (250 * 4), (50 * 4))</f>
        <v>200</v>
      </c>
      <c r="H796">
        <f>IF(Table2022232425262728[[#This Row],[NetSales]] &gt; Table2022232425262728[[#This Row],[Sales Requirement]],1,0)</f>
        <v>1</v>
      </c>
      <c r="I796" t="e">
        <f>_xlfn.IFNA(VLOOKUP(Table2022232425262728[[#This Row],[Location]],[1]!Table3[[Location]:[Conversion]],3,FALSE),0)</f>
        <v>#REF!</v>
      </c>
    </row>
    <row r="797" spans="1:9" hidden="1" x14ac:dyDescent="0.2">
      <c r="A797" t="s">
        <v>1371</v>
      </c>
      <c r="B797">
        <v>14522</v>
      </c>
      <c r="C797" t="s">
        <v>1477</v>
      </c>
      <c r="D797" t="s">
        <v>1478</v>
      </c>
      <c r="E797" s="1">
        <v>43607.791666666664</v>
      </c>
      <c r="F797">
        <v>3840.73</v>
      </c>
      <c r="G797">
        <f>IF(Table2022232425262728[[#This Row],[FeeStartDate]] &gt; 44136, (250 * 4), (50 * 4))</f>
        <v>200</v>
      </c>
      <c r="H797">
        <f>IF(Table2022232425262728[[#This Row],[NetSales]] &gt; Table2022232425262728[[#This Row],[Sales Requirement]],1,0)</f>
        <v>1</v>
      </c>
      <c r="I797" t="e">
        <f>_xlfn.IFNA(VLOOKUP(Table2022232425262728[[#This Row],[Location]],[1]!Table3[[Location]:[Conversion]],3,FALSE),0)</f>
        <v>#REF!</v>
      </c>
    </row>
    <row r="798" spans="1:9" hidden="1" x14ac:dyDescent="0.2">
      <c r="A798" t="s">
        <v>1371</v>
      </c>
      <c r="B798">
        <v>9713</v>
      </c>
      <c r="C798" t="s">
        <v>1479</v>
      </c>
      <c r="D798" t="s">
        <v>1480</v>
      </c>
      <c r="E798" s="1">
        <v>42944.875</v>
      </c>
      <c r="F798">
        <v>1870.55</v>
      </c>
      <c r="G798">
        <f>IF(Table2022232425262728[[#This Row],[FeeStartDate]] &gt; 44136, (250 * 4), (50 * 4))</f>
        <v>200</v>
      </c>
      <c r="H798">
        <f>IF(Table2022232425262728[[#This Row],[NetSales]] &gt; Table2022232425262728[[#This Row],[Sales Requirement]],1,0)</f>
        <v>1</v>
      </c>
      <c r="I798" t="e">
        <f>_xlfn.IFNA(VLOOKUP(Table2022232425262728[[#This Row],[Location]],[1]!Table3[[Location]:[Conversion]],3,FALSE),0)</f>
        <v>#REF!</v>
      </c>
    </row>
    <row r="799" spans="1:9" hidden="1" x14ac:dyDescent="0.2">
      <c r="A799" t="s">
        <v>1371</v>
      </c>
      <c r="B799">
        <v>10633</v>
      </c>
      <c r="C799" t="s">
        <v>1481</v>
      </c>
      <c r="D799" t="s">
        <v>1482</v>
      </c>
      <c r="E799" s="1">
        <v>43036.458333333336</v>
      </c>
      <c r="F799">
        <v>1120.6500000000001</v>
      </c>
      <c r="G799">
        <f>IF(Table2022232425262728[[#This Row],[FeeStartDate]] &gt; 44136, (250 * 4), (50 * 4))</f>
        <v>200</v>
      </c>
      <c r="H799">
        <f>IF(Table2022232425262728[[#This Row],[NetSales]] &gt; Table2022232425262728[[#This Row],[Sales Requirement]],1,0)</f>
        <v>1</v>
      </c>
      <c r="I799" t="e">
        <f>_xlfn.IFNA(VLOOKUP(Table2022232425262728[[#This Row],[Location]],[1]!Table3[[Location]:[Conversion]],3,FALSE),0)</f>
        <v>#REF!</v>
      </c>
    </row>
    <row r="800" spans="1:9" hidden="1" x14ac:dyDescent="0.2">
      <c r="A800" t="s">
        <v>1371</v>
      </c>
      <c r="B800">
        <v>16373</v>
      </c>
      <c r="C800" t="s">
        <v>1483</v>
      </c>
      <c r="D800" t="s">
        <v>1484</v>
      </c>
      <c r="E800" s="1">
        <v>43868.916666666664</v>
      </c>
      <c r="F800">
        <v>4338.22</v>
      </c>
      <c r="G800">
        <f>IF(Table2022232425262728[[#This Row],[FeeStartDate]] &gt; 44136, (250 * 4), (50 * 4))</f>
        <v>200</v>
      </c>
      <c r="H800">
        <f>IF(Table2022232425262728[[#This Row],[NetSales]] &gt; Table2022232425262728[[#This Row],[Sales Requirement]],1,0)</f>
        <v>1</v>
      </c>
      <c r="I800" t="e">
        <f>_xlfn.IFNA(VLOOKUP(Table2022232425262728[[#This Row],[Location]],[1]!Table3[[Location]:[Conversion]],3,FALSE),0)</f>
        <v>#REF!</v>
      </c>
    </row>
    <row r="801" spans="1:9" hidden="1" x14ac:dyDescent="0.2">
      <c r="A801" t="s">
        <v>1371</v>
      </c>
      <c r="B801">
        <v>10762</v>
      </c>
      <c r="C801" t="s">
        <v>1485</v>
      </c>
      <c r="D801" t="s">
        <v>1486</v>
      </c>
      <c r="E801" s="1">
        <v>43060</v>
      </c>
      <c r="F801">
        <v>8433.4500000000007</v>
      </c>
      <c r="G801">
        <f>IF(Table2022232425262728[[#This Row],[FeeStartDate]] &gt; 44136, (250 * 4), (50 * 4))</f>
        <v>200</v>
      </c>
      <c r="H801">
        <f>IF(Table2022232425262728[[#This Row],[NetSales]] &gt; Table2022232425262728[[#This Row],[Sales Requirement]],1,0)</f>
        <v>1</v>
      </c>
      <c r="I801" t="e">
        <f>_xlfn.IFNA(VLOOKUP(Table2022232425262728[[#This Row],[Location]],[1]!Table3[[Location]:[Conversion]],3,FALSE),0)</f>
        <v>#REF!</v>
      </c>
    </row>
    <row r="802" spans="1:9" hidden="1" x14ac:dyDescent="0.2">
      <c r="A802" t="s">
        <v>1371</v>
      </c>
      <c r="B802">
        <v>10762</v>
      </c>
      <c r="C802" t="s">
        <v>1485</v>
      </c>
      <c r="D802" t="s">
        <v>1487</v>
      </c>
      <c r="E802" s="1">
        <v>43060</v>
      </c>
      <c r="F802">
        <v>2946.91</v>
      </c>
      <c r="G802">
        <f>IF(Table2022232425262728[[#This Row],[FeeStartDate]] &gt; 44136, (250 * 4), (50 * 4))</f>
        <v>200</v>
      </c>
      <c r="H802">
        <f>IF(Table2022232425262728[[#This Row],[NetSales]] &gt; Table2022232425262728[[#This Row],[Sales Requirement]],1,0)</f>
        <v>1</v>
      </c>
      <c r="I802" t="e">
        <f>_xlfn.IFNA(VLOOKUP(Table2022232425262728[[#This Row],[Location]],[1]!Table3[[Location]:[Conversion]],3,FALSE),0)</f>
        <v>#REF!</v>
      </c>
    </row>
    <row r="803" spans="1:9" hidden="1" x14ac:dyDescent="0.2">
      <c r="A803" t="s">
        <v>1371</v>
      </c>
      <c r="B803">
        <v>20702</v>
      </c>
      <c r="C803" t="s">
        <v>1488</v>
      </c>
      <c r="D803" t="s">
        <v>1489</v>
      </c>
      <c r="E803" s="1">
        <v>44558.583333333336</v>
      </c>
      <c r="F803">
        <v>2135.02</v>
      </c>
      <c r="G803">
        <f>IF(Table2022232425262728[[#This Row],[FeeStartDate]] &gt; 44136, (250 * 4), (50 * 4))</f>
        <v>1000</v>
      </c>
      <c r="H803">
        <f>IF(Table2022232425262728[[#This Row],[NetSales]] &gt; Table2022232425262728[[#This Row],[Sales Requirement]],1,0)</f>
        <v>1</v>
      </c>
      <c r="I803" t="e">
        <f>_xlfn.IFNA(VLOOKUP(Table2022232425262728[[#This Row],[Location]],[1]!Table3[[Location]:[Conversion]],3,FALSE),0)</f>
        <v>#REF!</v>
      </c>
    </row>
    <row r="804" spans="1:9" hidden="1" x14ac:dyDescent="0.2">
      <c r="A804" t="s">
        <v>1371</v>
      </c>
      <c r="B804">
        <v>20702</v>
      </c>
      <c r="C804" t="s">
        <v>1488</v>
      </c>
      <c r="D804" t="s">
        <v>1490</v>
      </c>
      <c r="E804" s="1">
        <v>44558.583333333336</v>
      </c>
      <c r="F804">
        <v>9058.23</v>
      </c>
      <c r="G804">
        <f>IF(Table2022232425262728[[#This Row],[FeeStartDate]] &gt; 44136, (250 * 4), (50 * 4))</f>
        <v>1000</v>
      </c>
      <c r="H804">
        <f>IF(Table2022232425262728[[#This Row],[NetSales]] &gt; Table2022232425262728[[#This Row],[Sales Requirement]],1,0)</f>
        <v>1</v>
      </c>
      <c r="I804" t="e">
        <f>_xlfn.IFNA(VLOOKUP(Table2022232425262728[[#This Row],[Location]],[1]!Table3[[Location]:[Conversion]],3,FALSE),0)</f>
        <v>#REF!</v>
      </c>
    </row>
    <row r="805" spans="1:9" hidden="1" x14ac:dyDescent="0.2">
      <c r="A805" t="s">
        <v>1371</v>
      </c>
      <c r="B805">
        <v>20302</v>
      </c>
      <c r="C805" t="s">
        <v>1491</v>
      </c>
      <c r="D805" t="s">
        <v>1492</v>
      </c>
      <c r="E805" s="1">
        <v>44496.375</v>
      </c>
      <c r="F805">
        <v>2309.62</v>
      </c>
      <c r="G805">
        <f>IF(Table2022232425262728[[#This Row],[FeeStartDate]] &gt; 44136, (250 * 4), (50 * 4))</f>
        <v>1000</v>
      </c>
      <c r="H805">
        <f>IF(Table2022232425262728[[#This Row],[NetSales]] &gt; Table2022232425262728[[#This Row],[Sales Requirement]],1,0)</f>
        <v>1</v>
      </c>
      <c r="I805" t="e">
        <f>_xlfn.IFNA(VLOOKUP(Table2022232425262728[[#This Row],[Location]],[1]!Table3[[Location]:[Conversion]],3,FALSE),0)</f>
        <v>#REF!</v>
      </c>
    </row>
    <row r="806" spans="1:9" hidden="1" x14ac:dyDescent="0.2">
      <c r="A806" t="s">
        <v>1371</v>
      </c>
      <c r="B806">
        <v>15922</v>
      </c>
      <c r="C806" t="s">
        <v>1493</v>
      </c>
      <c r="D806" t="s">
        <v>1494</v>
      </c>
      <c r="E806" s="1">
        <v>43802.916666666664</v>
      </c>
      <c r="F806">
        <v>2711.5</v>
      </c>
      <c r="G806">
        <f>IF(Table2022232425262728[[#This Row],[FeeStartDate]] &gt; 44136, (250 * 4), (50 * 4))</f>
        <v>200</v>
      </c>
      <c r="H806">
        <f>IF(Table2022232425262728[[#This Row],[NetSales]] &gt; Table2022232425262728[[#This Row],[Sales Requirement]],1,0)</f>
        <v>1</v>
      </c>
      <c r="I806" t="e">
        <f>_xlfn.IFNA(VLOOKUP(Table2022232425262728[[#This Row],[Location]],[1]!Table3[[Location]:[Conversion]],3,FALSE),0)</f>
        <v>#REF!</v>
      </c>
    </row>
    <row r="807" spans="1:9" hidden="1" x14ac:dyDescent="0.2">
      <c r="A807" t="s">
        <v>1371</v>
      </c>
      <c r="B807">
        <v>20920</v>
      </c>
      <c r="C807" t="s">
        <v>1495</v>
      </c>
      <c r="D807" t="s">
        <v>1496</v>
      </c>
      <c r="E807" s="1">
        <v>44603.583333333336</v>
      </c>
      <c r="F807">
        <v>8711.15</v>
      </c>
      <c r="G807">
        <f>IF(Table2022232425262728[[#This Row],[FeeStartDate]] &gt; 44136, (250 * 4), (50 * 4))</f>
        <v>1000</v>
      </c>
      <c r="H807">
        <f>IF(Table2022232425262728[[#This Row],[NetSales]] &gt; Table2022232425262728[[#This Row],[Sales Requirement]],1,0)</f>
        <v>1</v>
      </c>
      <c r="I807" t="e">
        <f>_xlfn.IFNA(VLOOKUP(Table2022232425262728[[#This Row],[Location]],[1]!Table3[[Location]:[Conversion]],3,FALSE),0)</f>
        <v>#REF!</v>
      </c>
    </row>
    <row r="808" spans="1:9" hidden="1" x14ac:dyDescent="0.2">
      <c r="A808" t="s">
        <v>1371</v>
      </c>
      <c r="B808">
        <v>22406</v>
      </c>
      <c r="C808" t="s">
        <v>1497</v>
      </c>
      <c r="D808" t="s">
        <v>1498</v>
      </c>
      <c r="E808" s="1">
        <v>44827.791666666664</v>
      </c>
      <c r="F808">
        <v>9932.7999999999993</v>
      </c>
      <c r="G808">
        <f>IF(Table2022232425262728[[#This Row],[FeeStartDate]] &gt; 44136, (250 * 4), (50 * 4))</f>
        <v>1000</v>
      </c>
      <c r="H808">
        <f>IF(Table2022232425262728[[#This Row],[NetSales]] &gt; Table2022232425262728[[#This Row],[Sales Requirement]],1,0)</f>
        <v>1</v>
      </c>
      <c r="I808" t="e">
        <f>_xlfn.IFNA(VLOOKUP(Table2022232425262728[[#This Row],[Location]],[1]!Table3[[Location]:[Conversion]],3,FALSE),0)</f>
        <v>#REF!</v>
      </c>
    </row>
    <row r="809" spans="1:9" hidden="1" x14ac:dyDescent="0.2">
      <c r="A809" t="s">
        <v>1371</v>
      </c>
      <c r="B809">
        <v>15621</v>
      </c>
      <c r="C809" t="s">
        <v>1499</v>
      </c>
      <c r="D809" t="s">
        <v>1500</v>
      </c>
      <c r="E809" s="1">
        <v>43736.083333333336</v>
      </c>
      <c r="F809">
        <v>3075.43</v>
      </c>
      <c r="G809">
        <f>IF(Table2022232425262728[[#This Row],[FeeStartDate]] &gt; 44136, (250 * 4), (50 * 4))</f>
        <v>200</v>
      </c>
      <c r="H809">
        <f>IF(Table2022232425262728[[#This Row],[NetSales]] &gt; Table2022232425262728[[#This Row],[Sales Requirement]],1,0)</f>
        <v>1</v>
      </c>
      <c r="I809" t="e">
        <f>_xlfn.IFNA(VLOOKUP(Table2022232425262728[[#This Row],[Location]],[1]!Table3[[Location]:[Conversion]],3,FALSE),0)</f>
        <v>#REF!</v>
      </c>
    </row>
    <row r="810" spans="1:9" hidden="1" x14ac:dyDescent="0.2">
      <c r="A810" t="s">
        <v>1371</v>
      </c>
      <c r="B810">
        <v>10725</v>
      </c>
      <c r="C810" t="s">
        <v>1501</v>
      </c>
      <c r="D810" t="s">
        <v>1502</v>
      </c>
      <c r="E810" s="1">
        <v>43057.25</v>
      </c>
      <c r="F810">
        <v>9015.02</v>
      </c>
      <c r="G810">
        <f>IF(Table2022232425262728[[#This Row],[FeeStartDate]] &gt; 44136, (250 * 4), (50 * 4))</f>
        <v>200</v>
      </c>
      <c r="H810">
        <f>IF(Table2022232425262728[[#This Row],[NetSales]] &gt; Table2022232425262728[[#This Row],[Sales Requirement]],1,0)</f>
        <v>1</v>
      </c>
      <c r="I810" t="e">
        <f>_xlfn.IFNA(VLOOKUP(Table2022232425262728[[#This Row],[Location]],[1]!Table3[[Location]:[Conversion]],3,FALSE),0)</f>
        <v>#REF!</v>
      </c>
    </row>
    <row r="811" spans="1:9" hidden="1" x14ac:dyDescent="0.2">
      <c r="A811" t="s">
        <v>1371</v>
      </c>
      <c r="B811">
        <v>19324</v>
      </c>
      <c r="C811" t="s">
        <v>1503</v>
      </c>
      <c r="D811" t="s">
        <v>1504</v>
      </c>
      <c r="E811" s="1">
        <v>44351.791666666664</v>
      </c>
      <c r="F811">
        <v>6395.5</v>
      </c>
      <c r="G811">
        <f>IF(Table2022232425262728[[#This Row],[FeeStartDate]] &gt; 44136, (250 * 4), (50 * 4))</f>
        <v>1000</v>
      </c>
      <c r="H811">
        <f>IF(Table2022232425262728[[#This Row],[NetSales]] &gt; Table2022232425262728[[#This Row],[Sales Requirement]],1,0)</f>
        <v>1</v>
      </c>
      <c r="I811" t="e">
        <f>_xlfn.IFNA(VLOOKUP(Table2022232425262728[[#This Row],[Location]],[1]!Table3[[Location]:[Conversion]],3,FALSE),0)</f>
        <v>#REF!</v>
      </c>
    </row>
    <row r="812" spans="1:9" hidden="1" x14ac:dyDescent="0.2">
      <c r="A812" t="s">
        <v>1371</v>
      </c>
      <c r="B812">
        <v>20915</v>
      </c>
      <c r="C812" t="s">
        <v>1505</v>
      </c>
      <c r="D812" t="s">
        <v>1506</v>
      </c>
      <c r="E812" s="1">
        <v>44594.916666666664</v>
      </c>
      <c r="F812">
        <v>2588.5300000000002</v>
      </c>
      <c r="G812">
        <f>IF(Table2022232425262728[[#This Row],[FeeStartDate]] &gt; 44136, (250 * 4), (50 * 4))</f>
        <v>1000</v>
      </c>
      <c r="H812">
        <f>IF(Table2022232425262728[[#This Row],[NetSales]] &gt; Table2022232425262728[[#This Row],[Sales Requirement]],1,0)</f>
        <v>1</v>
      </c>
      <c r="I812" t="e">
        <f>_xlfn.IFNA(VLOOKUP(Table2022232425262728[[#This Row],[Location]],[1]!Table3[[Location]:[Conversion]],3,FALSE),0)</f>
        <v>#REF!</v>
      </c>
    </row>
    <row r="813" spans="1:9" hidden="1" x14ac:dyDescent="0.2">
      <c r="A813" t="s">
        <v>1371</v>
      </c>
      <c r="B813">
        <v>20307</v>
      </c>
      <c r="C813" t="s">
        <v>1507</v>
      </c>
      <c r="D813" t="s">
        <v>1508</v>
      </c>
      <c r="E813" s="1">
        <v>44487.791666666664</v>
      </c>
      <c r="F813">
        <v>4779.49</v>
      </c>
      <c r="G813">
        <f>IF(Table2022232425262728[[#This Row],[FeeStartDate]] &gt; 44136, (250 * 4), (50 * 4))</f>
        <v>1000</v>
      </c>
      <c r="H813">
        <f>IF(Table2022232425262728[[#This Row],[NetSales]] &gt; Table2022232425262728[[#This Row],[Sales Requirement]],1,0)</f>
        <v>1</v>
      </c>
      <c r="I813" t="e">
        <f>_xlfn.IFNA(VLOOKUP(Table2022232425262728[[#This Row],[Location]],[1]!Table3[[Location]:[Conversion]],3,FALSE),0)</f>
        <v>#REF!</v>
      </c>
    </row>
    <row r="814" spans="1:9" hidden="1" x14ac:dyDescent="0.2">
      <c r="A814" t="s">
        <v>1371</v>
      </c>
      <c r="B814">
        <v>20307</v>
      </c>
      <c r="C814" t="s">
        <v>1507</v>
      </c>
      <c r="D814" t="s">
        <v>1509</v>
      </c>
      <c r="E814" s="1">
        <v>44487.791666666664</v>
      </c>
      <c r="F814">
        <v>3019.35</v>
      </c>
      <c r="G814">
        <f>IF(Table2022232425262728[[#This Row],[FeeStartDate]] &gt; 44136, (250 * 4), (50 * 4))</f>
        <v>1000</v>
      </c>
      <c r="H814">
        <f>IF(Table2022232425262728[[#This Row],[NetSales]] &gt; Table2022232425262728[[#This Row],[Sales Requirement]],1,0)</f>
        <v>1</v>
      </c>
      <c r="I814" t="e">
        <f>_xlfn.IFNA(VLOOKUP(Table2022232425262728[[#This Row],[Location]],[1]!Table3[[Location]:[Conversion]],3,FALSE),0)</f>
        <v>#REF!</v>
      </c>
    </row>
    <row r="815" spans="1:9" hidden="1" x14ac:dyDescent="0.2">
      <c r="A815" t="s">
        <v>1371</v>
      </c>
      <c r="B815">
        <v>20307</v>
      </c>
      <c r="C815" t="s">
        <v>1507</v>
      </c>
      <c r="D815" t="s">
        <v>1510</v>
      </c>
      <c r="E815" s="1">
        <v>44487.791666666664</v>
      </c>
      <c r="F815">
        <v>3612.01</v>
      </c>
      <c r="G815">
        <f>IF(Table2022232425262728[[#This Row],[FeeStartDate]] &gt; 44136, (250 * 4), (50 * 4))</f>
        <v>1000</v>
      </c>
      <c r="H815">
        <f>IF(Table2022232425262728[[#This Row],[NetSales]] &gt; Table2022232425262728[[#This Row],[Sales Requirement]],1,0)</f>
        <v>1</v>
      </c>
      <c r="I815" t="e">
        <f>_xlfn.IFNA(VLOOKUP(Table2022232425262728[[#This Row],[Location]],[1]!Table3[[Location]:[Conversion]],3,FALSE),0)</f>
        <v>#REF!</v>
      </c>
    </row>
    <row r="816" spans="1:9" hidden="1" x14ac:dyDescent="0.2">
      <c r="A816" t="s">
        <v>1371</v>
      </c>
      <c r="B816">
        <v>11835</v>
      </c>
      <c r="C816" t="s">
        <v>1511</v>
      </c>
      <c r="D816" t="s">
        <v>1512</v>
      </c>
      <c r="E816" s="1">
        <v>43256.083333333336</v>
      </c>
      <c r="F816">
        <v>3414.39</v>
      </c>
      <c r="G816">
        <f>IF(Table2022232425262728[[#This Row],[FeeStartDate]] &gt; 44136, (250 * 4), (50 * 4))</f>
        <v>200</v>
      </c>
      <c r="H816">
        <f>IF(Table2022232425262728[[#This Row],[NetSales]] &gt; Table2022232425262728[[#This Row],[Sales Requirement]],1,0)</f>
        <v>1</v>
      </c>
      <c r="I816" t="e">
        <f>_xlfn.IFNA(VLOOKUP(Table2022232425262728[[#This Row],[Location]],[1]!Table3[[Location]:[Conversion]],3,FALSE),0)</f>
        <v>#REF!</v>
      </c>
    </row>
    <row r="817" spans="1:9" hidden="1" x14ac:dyDescent="0.2">
      <c r="A817" t="s">
        <v>1371</v>
      </c>
      <c r="B817">
        <v>14382</v>
      </c>
      <c r="C817" t="s">
        <v>1513</v>
      </c>
      <c r="D817" t="s">
        <v>1514</v>
      </c>
      <c r="E817" s="1">
        <v>43596.375</v>
      </c>
      <c r="F817">
        <v>1765.1</v>
      </c>
      <c r="G817">
        <f>IF(Table2022232425262728[[#This Row],[FeeStartDate]] &gt; 44136, (250 * 4), (50 * 4))</f>
        <v>200</v>
      </c>
      <c r="H817">
        <f>IF(Table2022232425262728[[#This Row],[NetSales]] &gt; Table2022232425262728[[#This Row],[Sales Requirement]],1,0)</f>
        <v>1</v>
      </c>
      <c r="I817" t="e">
        <f>_xlfn.IFNA(VLOOKUP(Table2022232425262728[[#This Row],[Location]],[1]!Table3[[Location]:[Conversion]],3,FALSE),0)</f>
        <v>#REF!</v>
      </c>
    </row>
    <row r="818" spans="1:9" hidden="1" x14ac:dyDescent="0.2">
      <c r="A818" t="s">
        <v>1371</v>
      </c>
      <c r="B818">
        <v>8610</v>
      </c>
      <c r="C818" t="s">
        <v>1515</v>
      </c>
      <c r="D818" t="s">
        <v>1516</v>
      </c>
      <c r="E818" s="1">
        <v>42808.875</v>
      </c>
      <c r="F818">
        <v>7777.18</v>
      </c>
      <c r="G818">
        <f>IF(Table2022232425262728[[#This Row],[FeeStartDate]] &gt; 44136, (250 * 4), (50 * 4))</f>
        <v>200</v>
      </c>
      <c r="H818">
        <f>IF(Table2022232425262728[[#This Row],[NetSales]] &gt; Table2022232425262728[[#This Row],[Sales Requirement]],1,0)</f>
        <v>1</v>
      </c>
      <c r="I818" t="e">
        <f>_xlfn.IFNA(VLOOKUP(Table2022232425262728[[#This Row],[Location]],[1]!Table3[[Location]:[Conversion]],3,FALSE),0)</f>
        <v>#REF!</v>
      </c>
    </row>
    <row r="819" spans="1:9" hidden="1" x14ac:dyDescent="0.2">
      <c r="A819" t="s">
        <v>1371</v>
      </c>
      <c r="B819">
        <v>15746</v>
      </c>
      <c r="C819" t="s">
        <v>1517</v>
      </c>
      <c r="D819" t="s">
        <v>1518</v>
      </c>
      <c r="E819" s="1">
        <v>43760.375</v>
      </c>
      <c r="F819">
        <v>2503.6</v>
      </c>
      <c r="G819">
        <f>IF(Table2022232425262728[[#This Row],[FeeStartDate]] &gt; 44136, (250 * 4), (50 * 4))</f>
        <v>200</v>
      </c>
      <c r="H819">
        <f>IF(Table2022232425262728[[#This Row],[NetSales]] &gt; Table2022232425262728[[#This Row],[Sales Requirement]],1,0)</f>
        <v>1</v>
      </c>
      <c r="I819" t="e">
        <f>_xlfn.IFNA(VLOOKUP(Table2022232425262728[[#This Row],[Location]],[1]!Table3[[Location]:[Conversion]],3,FALSE),0)</f>
        <v>#REF!</v>
      </c>
    </row>
    <row r="820" spans="1:9" hidden="1" x14ac:dyDescent="0.2">
      <c r="A820" t="s">
        <v>1371</v>
      </c>
      <c r="B820">
        <v>15865</v>
      </c>
      <c r="C820" t="s">
        <v>1519</v>
      </c>
      <c r="D820" t="s">
        <v>1520</v>
      </c>
      <c r="E820" s="1">
        <v>43778.583333333336</v>
      </c>
      <c r="F820">
        <v>1528.86</v>
      </c>
      <c r="G820">
        <f>IF(Table2022232425262728[[#This Row],[FeeStartDate]] &gt; 44136, (250 * 4), (50 * 4))</f>
        <v>200</v>
      </c>
      <c r="H820">
        <f>IF(Table2022232425262728[[#This Row],[NetSales]] &gt; Table2022232425262728[[#This Row],[Sales Requirement]],1,0)</f>
        <v>1</v>
      </c>
      <c r="I820" t="e">
        <f>_xlfn.IFNA(VLOOKUP(Table2022232425262728[[#This Row],[Location]],[1]!Table3[[Location]:[Conversion]],3,FALSE),0)</f>
        <v>#REF!</v>
      </c>
    </row>
    <row r="821" spans="1:9" hidden="1" x14ac:dyDescent="0.2">
      <c r="A821" t="s">
        <v>1371</v>
      </c>
      <c r="B821">
        <v>15866</v>
      </c>
      <c r="C821" t="s">
        <v>1521</v>
      </c>
      <c r="D821" t="s">
        <v>1522</v>
      </c>
      <c r="E821" s="1">
        <v>43779.25</v>
      </c>
      <c r="F821">
        <v>3587.89</v>
      </c>
      <c r="G821">
        <f>IF(Table2022232425262728[[#This Row],[FeeStartDate]] &gt; 44136, (250 * 4), (50 * 4))</f>
        <v>200</v>
      </c>
      <c r="H821">
        <f>IF(Table2022232425262728[[#This Row],[NetSales]] &gt; Table2022232425262728[[#This Row],[Sales Requirement]],1,0)</f>
        <v>1</v>
      </c>
      <c r="I821" t="e">
        <f>_xlfn.IFNA(VLOOKUP(Table2022232425262728[[#This Row],[Location]],[1]!Table3[[Location]:[Conversion]],3,FALSE),0)</f>
        <v>#REF!</v>
      </c>
    </row>
    <row r="822" spans="1:9" hidden="1" x14ac:dyDescent="0.2">
      <c r="A822" t="s">
        <v>1371</v>
      </c>
      <c r="B822">
        <v>7785</v>
      </c>
      <c r="C822" t="s">
        <v>1523</v>
      </c>
      <c r="D822" t="s">
        <v>1524</v>
      </c>
      <c r="E822" s="1">
        <v>42653.875</v>
      </c>
      <c r="F822">
        <v>6375.17</v>
      </c>
      <c r="G822">
        <f>IF(Table2022232425262728[[#This Row],[FeeStartDate]] &gt; 44136, (250 * 4), (50 * 4))</f>
        <v>200</v>
      </c>
      <c r="H822">
        <f>IF(Table2022232425262728[[#This Row],[NetSales]] &gt; Table2022232425262728[[#This Row],[Sales Requirement]],1,0)</f>
        <v>1</v>
      </c>
      <c r="I822" t="e">
        <f>_xlfn.IFNA(VLOOKUP(Table2022232425262728[[#This Row],[Location]],[1]!Table3[[Location]:[Conversion]],3,FALSE),0)</f>
        <v>#REF!</v>
      </c>
    </row>
    <row r="823" spans="1:9" hidden="1" x14ac:dyDescent="0.2">
      <c r="A823" t="s">
        <v>1371</v>
      </c>
      <c r="B823">
        <v>3206</v>
      </c>
      <c r="C823" t="s">
        <v>1525</v>
      </c>
      <c r="D823" t="s">
        <v>1526</v>
      </c>
      <c r="E823" s="1">
        <v>41762.583333333336</v>
      </c>
      <c r="F823">
        <v>4849.3100000000004</v>
      </c>
      <c r="G823">
        <f>IF(Table2022232425262728[[#This Row],[FeeStartDate]] &gt; 44136, (250 * 4), (50 * 4))</f>
        <v>200</v>
      </c>
      <c r="H823">
        <f>IF(Table2022232425262728[[#This Row],[NetSales]] &gt; Table2022232425262728[[#This Row],[Sales Requirement]],1,0)</f>
        <v>1</v>
      </c>
      <c r="I823" t="e">
        <f>_xlfn.IFNA(VLOOKUP(Table2022232425262728[[#This Row],[Location]],[1]!Table3[[Location]:[Conversion]],3,FALSE),0)</f>
        <v>#REF!</v>
      </c>
    </row>
    <row r="824" spans="1:9" hidden="1" x14ac:dyDescent="0.2">
      <c r="A824" t="s">
        <v>1371</v>
      </c>
      <c r="B824">
        <v>3210</v>
      </c>
      <c r="C824" t="s">
        <v>1527</v>
      </c>
      <c r="D824" t="s">
        <v>1528</v>
      </c>
      <c r="E824" s="1">
        <v>41790.166666666664</v>
      </c>
      <c r="F824">
        <v>611.28</v>
      </c>
      <c r="G824">
        <f>IF(Table2022232425262728[[#This Row],[FeeStartDate]] &gt; 44136, (250 * 4), (50 * 4))</f>
        <v>200</v>
      </c>
      <c r="H824">
        <f>IF(Table2022232425262728[[#This Row],[NetSales]] &gt; Table2022232425262728[[#This Row],[Sales Requirement]],1,0)</f>
        <v>1</v>
      </c>
      <c r="I824" t="e">
        <f>_xlfn.IFNA(VLOOKUP(Table2022232425262728[[#This Row],[Location]],[1]!Table3[[Location]:[Conversion]],3,FALSE),0)</f>
        <v>#REF!</v>
      </c>
    </row>
    <row r="825" spans="1:9" hidden="1" x14ac:dyDescent="0.2">
      <c r="A825" t="s">
        <v>1371</v>
      </c>
      <c r="B825">
        <v>15921</v>
      </c>
      <c r="C825" t="s">
        <v>1529</v>
      </c>
      <c r="D825" t="s">
        <v>1530</v>
      </c>
      <c r="E825" s="1">
        <v>43799.916666666664</v>
      </c>
      <c r="F825">
        <v>3716.79</v>
      </c>
      <c r="G825">
        <f>IF(Table2022232425262728[[#This Row],[FeeStartDate]] &gt; 44136, (250 * 4), (50 * 4))</f>
        <v>200</v>
      </c>
      <c r="H825">
        <f>IF(Table2022232425262728[[#This Row],[NetSales]] &gt; Table2022232425262728[[#This Row],[Sales Requirement]],1,0)</f>
        <v>1</v>
      </c>
      <c r="I825" t="e">
        <f>_xlfn.IFNA(VLOOKUP(Table2022232425262728[[#This Row],[Location]],[1]!Table3[[Location]:[Conversion]],3,FALSE),0)</f>
        <v>#REF!</v>
      </c>
    </row>
    <row r="826" spans="1:9" hidden="1" x14ac:dyDescent="0.2">
      <c r="A826" t="s">
        <v>1371</v>
      </c>
      <c r="B826">
        <v>22589</v>
      </c>
      <c r="C826" t="s">
        <v>1531</v>
      </c>
      <c r="D826" t="s">
        <v>1532</v>
      </c>
      <c r="E826" s="1">
        <v>44886.583333333336</v>
      </c>
      <c r="F826">
        <v>7521.8</v>
      </c>
      <c r="G826">
        <f>IF(Table2022232425262728[[#This Row],[FeeStartDate]] &gt; 44136, (250 * 4), (50 * 4))</f>
        <v>1000</v>
      </c>
      <c r="H826">
        <f>IF(Table2022232425262728[[#This Row],[NetSales]] &gt; Table2022232425262728[[#This Row],[Sales Requirement]],1,0)</f>
        <v>1</v>
      </c>
      <c r="I826" t="e">
        <f>_xlfn.IFNA(VLOOKUP(Table2022232425262728[[#This Row],[Location]],[1]!Table3[[Location]:[Conversion]],3,FALSE),0)</f>
        <v>#REF!</v>
      </c>
    </row>
    <row r="827" spans="1:9" hidden="1" x14ac:dyDescent="0.2">
      <c r="A827" t="s">
        <v>1371</v>
      </c>
      <c r="B827">
        <v>11009</v>
      </c>
      <c r="C827" t="s">
        <v>1533</v>
      </c>
      <c r="D827" t="s">
        <v>1534</v>
      </c>
      <c r="E827" s="1">
        <v>43117.25</v>
      </c>
      <c r="F827">
        <v>17925.41</v>
      </c>
      <c r="G827">
        <f>IF(Table2022232425262728[[#This Row],[FeeStartDate]] &gt; 44136, (250 * 4), (50 * 4))</f>
        <v>200</v>
      </c>
      <c r="H827">
        <f>IF(Table2022232425262728[[#This Row],[NetSales]] &gt; Table2022232425262728[[#This Row],[Sales Requirement]],1,0)</f>
        <v>1</v>
      </c>
      <c r="I827" t="e">
        <f>_xlfn.IFNA(VLOOKUP(Table2022232425262728[[#This Row],[Location]],[1]!Table3[[Location]:[Conversion]],3,FALSE),0)</f>
        <v>#REF!</v>
      </c>
    </row>
    <row r="828" spans="1:9" hidden="1" x14ac:dyDescent="0.2">
      <c r="A828" t="s">
        <v>1371</v>
      </c>
      <c r="B828">
        <v>11267</v>
      </c>
      <c r="C828" t="s">
        <v>1535</v>
      </c>
      <c r="D828" t="s">
        <v>1536</v>
      </c>
      <c r="E828" s="1">
        <v>43160</v>
      </c>
      <c r="F828">
        <v>3268.07</v>
      </c>
      <c r="G828">
        <f>IF(Table2022232425262728[[#This Row],[FeeStartDate]] &gt; 44136, (250 * 4), (50 * 4))</f>
        <v>200</v>
      </c>
      <c r="H828">
        <f>IF(Table2022232425262728[[#This Row],[NetSales]] &gt; Table2022232425262728[[#This Row],[Sales Requirement]],1,0)</f>
        <v>1</v>
      </c>
      <c r="I828" t="e">
        <f>_xlfn.IFNA(VLOOKUP(Table2022232425262728[[#This Row],[Location]],[1]!Table3[[Location]:[Conversion]],3,FALSE),0)</f>
        <v>#REF!</v>
      </c>
    </row>
    <row r="829" spans="1:9" hidden="1" x14ac:dyDescent="0.2">
      <c r="A829" t="s">
        <v>1371</v>
      </c>
      <c r="B829">
        <v>17908</v>
      </c>
      <c r="C829" t="s">
        <v>1537</v>
      </c>
      <c r="D829" t="s">
        <v>1538</v>
      </c>
      <c r="E829" s="1">
        <v>44090.083333333336</v>
      </c>
      <c r="F829">
        <v>8732.6200000000008</v>
      </c>
      <c r="G829">
        <f>IF(Table2022232425262728[[#This Row],[FeeStartDate]] &gt; 44136, (250 * 4), (50 * 4))</f>
        <v>200</v>
      </c>
      <c r="H829">
        <f>IF(Table2022232425262728[[#This Row],[NetSales]] &gt; Table2022232425262728[[#This Row],[Sales Requirement]],1,0)</f>
        <v>1</v>
      </c>
      <c r="I829" t="e">
        <f>_xlfn.IFNA(VLOOKUP(Table2022232425262728[[#This Row],[Location]],[1]!Table3[[Location]:[Conversion]],3,FALSE),0)</f>
        <v>#REF!</v>
      </c>
    </row>
    <row r="830" spans="1:9" hidden="1" x14ac:dyDescent="0.2">
      <c r="A830" t="s">
        <v>1371</v>
      </c>
      <c r="B830">
        <v>15637</v>
      </c>
      <c r="C830" t="s">
        <v>1539</v>
      </c>
      <c r="D830" t="s">
        <v>1540</v>
      </c>
      <c r="E830" s="1">
        <v>43748.791666666664</v>
      </c>
      <c r="F830">
        <v>4710.1899999999996</v>
      </c>
      <c r="G830">
        <f>IF(Table2022232425262728[[#This Row],[FeeStartDate]] &gt; 44136, (250 * 4), (50 * 4))</f>
        <v>200</v>
      </c>
      <c r="H830">
        <f>IF(Table2022232425262728[[#This Row],[NetSales]] &gt; Table2022232425262728[[#This Row],[Sales Requirement]],1,0)</f>
        <v>1</v>
      </c>
      <c r="I830" t="e">
        <f>_xlfn.IFNA(VLOOKUP(Table2022232425262728[[#This Row],[Location]],[1]!Table3[[Location]:[Conversion]],3,FALSE),0)</f>
        <v>#REF!</v>
      </c>
    </row>
    <row r="831" spans="1:9" hidden="1" x14ac:dyDescent="0.2">
      <c r="A831" t="s">
        <v>1371</v>
      </c>
      <c r="B831">
        <v>22045</v>
      </c>
      <c r="C831" t="s">
        <v>1541</v>
      </c>
      <c r="D831" t="s">
        <v>1542</v>
      </c>
      <c r="E831" s="1">
        <v>44769.5</v>
      </c>
      <c r="F831">
        <v>5164.2700000000004</v>
      </c>
      <c r="G831">
        <f>IF(Table2022232425262728[[#This Row],[FeeStartDate]] &gt; 44136, (250 * 4), (50 * 4))</f>
        <v>1000</v>
      </c>
      <c r="H831">
        <f>IF(Table2022232425262728[[#This Row],[NetSales]] &gt; Table2022232425262728[[#This Row],[Sales Requirement]],1,0)</f>
        <v>1</v>
      </c>
      <c r="I831" t="e">
        <f>_xlfn.IFNA(VLOOKUP(Table2022232425262728[[#This Row],[Location]],[1]!Table3[[Location]:[Conversion]],3,FALSE),0)</f>
        <v>#REF!</v>
      </c>
    </row>
    <row r="832" spans="1:9" hidden="1" x14ac:dyDescent="0.2">
      <c r="A832" t="s">
        <v>1371</v>
      </c>
      <c r="B832">
        <v>16797</v>
      </c>
      <c r="C832" t="s">
        <v>1543</v>
      </c>
      <c r="D832" t="s">
        <v>1544</v>
      </c>
      <c r="E832" s="1">
        <v>43929.083333333336</v>
      </c>
      <c r="F832">
        <v>3016.48</v>
      </c>
      <c r="G832">
        <f>IF(Table2022232425262728[[#This Row],[FeeStartDate]] &gt; 44136, (250 * 4), (50 * 4))</f>
        <v>200</v>
      </c>
      <c r="H832">
        <f>IF(Table2022232425262728[[#This Row],[NetSales]] &gt; Table2022232425262728[[#This Row],[Sales Requirement]],1,0)</f>
        <v>1</v>
      </c>
      <c r="I832" t="e">
        <f>_xlfn.IFNA(VLOOKUP(Table2022232425262728[[#This Row],[Location]],[1]!Table3[[Location]:[Conversion]],3,FALSE),0)</f>
        <v>#REF!</v>
      </c>
    </row>
    <row r="833" spans="1:9" hidden="1" x14ac:dyDescent="0.2">
      <c r="A833" t="s">
        <v>1371</v>
      </c>
      <c r="B833">
        <v>22195</v>
      </c>
      <c r="C833" t="s">
        <v>1545</v>
      </c>
      <c r="D833" t="s">
        <v>1546</v>
      </c>
      <c r="E833" s="1">
        <v>44805.083333333336</v>
      </c>
      <c r="F833">
        <v>5499.95</v>
      </c>
      <c r="G833">
        <f>IF(Table2022232425262728[[#This Row],[FeeStartDate]] &gt; 44136, (250 * 4), (50 * 4))</f>
        <v>1000</v>
      </c>
      <c r="H833">
        <f>IF(Table2022232425262728[[#This Row],[NetSales]] &gt; Table2022232425262728[[#This Row],[Sales Requirement]],1,0)</f>
        <v>1</v>
      </c>
      <c r="I833" t="e">
        <f>_xlfn.IFNA(VLOOKUP(Table2022232425262728[[#This Row],[Location]],[1]!Table3[[Location]:[Conversion]],3,FALSE),0)</f>
        <v>#REF!</v>
      </c>
    </row>
    <row r="834" spans="1:9" hidden="1" x14ac:dyDescent="0.2">
      <c r="A834" t="s">
        <v>1371</v>
      </c>
      <c r="B834">
        <v>21102</v>
      </c>
      <c r="C834" t="s">
        <v>1547</v>
      </c>
      <c r="D834" t="s">
        <v>1548</v>
      </c>
      <c r="E834" s="1">
        <v>44636.5</v>
      </c>
      <c r="F834">
        <v>4783.24</v>
      </c>
      <c r="G834">
        <f>IF(Table2022232425262728[[#This Row],[FeeStartDate]] &gt; 44136, (250 * 4), (50 * 4))</f>
        <v>1000</v>
      </c>
      <c r="H834">
        <f>IF(Table2022232425262728[[#This Row],[NetSales]] &gt; Table2022232425262728[[#This Row],[Sales Requirement]],1,0)</f>
        <v>1</v>
      </c>
      <c r="I834" t="e">
        <f>_xlfn.IFNA(VLOOKUP(Table2022232425262728[[#This Row],[Location]],[1]!Table3[[Location]:[Conversion]],3,FALSE),0)</f>
        <v>#REF!</v>
      </c>
    </row>
    <row r="835" spans="1:9" hidden="1" x14ac:dyDescent="0.2">
      <c r="A835" t="s">
        <v>1371</v>
      </c>
      <c r="B835">
        <v>21102</v>
      </c>
      <c r="C835" t="s">
        <v>1547</v>
      </c>
      <c r="D835" t="s">
        <v>1549</v>
      </c>
      <c r="E835" s="1">
        <v>44636.5</v>
      </c>
      <c r="F835">
        <v>2229.36</v>
      </c>
      <c r="G835">
        <f>IF(Table2022232425262728[[#This Row],[FeeStartDate]] &gt; 44136, (250 * 4), (50 * 4))</f>
        <v>1000</v>
      </c>
      <c r="H835">
        <f>IF(Table2022232425262728[[#This Row],[NetSales]] &gt; Table2022232425262728[[#This Row],[Sales Requirement]],1,0)</f>
        <v>1</v>
      </c>
      <c r="I835" t="e">
        <f>_xlfn.IFNA(VLOOKUP(Table2022232425262728[[#This Row],[Location]],[1]!Table3[[Location]:[Conversion]],3,FALSE),0)</f>
        <v>#REF!</v>
      </c>
    </row>
    <row r="836" spans="1:9" hidden="1" x14ac:dyDescent="0.2">
      <c r="A836" t="s">
        <v>1371</v>
      </c>
      <c r="B836">
        <v>21300</v>
      </c>
      <c r="C836" t="s">
        <v>1550</v>
      </c>
      <c r="D836" t="s">
        <v>1551</v>
      </c>
      <c r="E836" s="1">
        <v>44678.5</v>
      </c>
      <c r="F836">
        <v>3432.13</v>
      </c>
      <c r="G836">
        <f>IF(Table2022232425262728[[#This Row],[FeeStartDate]] &gt; 44136, (250 * 4), (50 * 4))</f>
        <v>1000</v>
      </c>
      <c r="H836">
        <f>IF(Table2022232425262728[[#This Row],[NetSales]] &gt; Table2022232425262728[[#This Row],[Sales Requirement]],1,0)</f>
        <v>1</v>
      </c>
      <c r="I836" t="e">
        <f>_xlfn.IFNA(VLOOKUP(Table2022232425262728[[#This Row],[Location]],[1]!Table3[[Location]:[Conversion]],3,FALSE),0)</f>
        <v>#REF!</v>
      </c>
    </row>
    <row r="837" spans="1:9" hidden="1" x14ac:dyDescent="0.2">
      <c r="A837" t="s">
        <v>1371</v>
      </c>
      <c r="B837">
        <v>17213</v>
      </c>
      <c r="C837" t="s">
        <v>1552</v>
      </c>
      <c r="D837" t="s">
        <v>1553</v>
      </c>
      <c r="E837" s="1">
        <v>43992.791666666664</v>
      </c>
      <c r="F837">
        <v>2387.84</v>
      </c>
      <c r="G837">
        <f>IF(Table2022232425262728[[#This Row],[FeeStartDate]] &gt; 44136, (250 * 4), (50 * 4))</f>
        <v>200</v>
      </c>
      <c r="H837">
        <f>IF(Table2022232425262728[[#This Row],[NetSales]] &gt; Table2022232425262728[[#This Row],[Sales Requirement]],1,0)</f>
        <v>1</v>
      </c>
      <c r="I837" t="e">
        <f>_xlfn.IFNA(VLOOKUP(Table2022232425262728[[#This Row],[Location]],[1]!Table3[[Location]:[Conversion]],3,FALSE),0)</f>
        <v>#REF!</v>
      </c>
    </row>
    <row r="838" spans="1:9" hidden="1" x14ac:dyDescent="0.2">
      <c r="A838" t="s">
        <v>1371</v>
      </c>
      <c r="B838">
        <v>22532</v>
      </c>
      <c r="C838" t="s">
        <v>1554</v>
      </c>
      <c r="D838" t="s">
        <v>1555</v>
      </c>
      <c r="E838" s="1">
        <v>44859.5</v>
      </c>
      <c r="F838">
        <v>5898.16</v>
      </c>
      <c r="G838">
        <f>IF(Table2022232425262728[[#This Row],[FeeStartDate]] &gt; 44136, (250 * 4), (50 * 4))</f>
        <v>1000</v>
      </c>
      <c r="H838">
        <f>IF(Table2022232425262728[[#This Row],[NetSales]] &gt; Table2022232425262728[[#This Row],[Sales Requirement]],1,0)</f>
        <v>1</v>
      </c>
      <c r="I838" t="e">
        <f>_xlfn.IFNA(VLOOKUP(Table2022232425262728[[#This Row],[Location]],[1]!Table3[[Location]:[Conversion]],3,FALSE),0)</f>
        <v>#REF!</v>
      </c>
    </row>
    <row r="839" spans="1:9" hidden="1" x14ac:dyDescent="0.2">
      <c r="A839" t="s">
        <v>1371</v>
      </c>
      <c r="B839">
        <v>9610</v>
      </c>
      <c r="C839" t="s">
        <v>1556</v>
      </c>
      <c r="D839" t="s">
        <v>1557</v>
      </c>
      <c r="E839" s="1">
        <v>42943.166666666664</v>
      </c>
      <c r="F839">
        <v>5121.79</v>
      </c>
      <c r="G839">
        <f>IF(Table2022232425262728[[#This Row],[FeeStartDate]] &gt; 44136, (250 * 4), (50 * 4))</f>
        <v>200</v>
      </c>
      <c r="H839">
        <f>IF(Table2022232425262728[[#This Row],[NetSales]] &gt; Table2022232425262728[[#This Row],[Sales Requirement]],1,0)</f>
        <v>1</v>
      </c>
      <c r="I839" t="e">
        <f>_xlfn.IFNA(VLOOKUP(Table2022232425262728[[#This Row],[Location]],[1]!Table3[[Location]:[Conversion]],3,FALSE),0)</f>
        <v>#REF!</v>
      </c>
    </row>
    <row r="840" spans="1:9" hidden="1" x14ac:dyDescent="0.2">
      <c r="A840" t="s">
        <v>1371</v>
      </c>
      <c r="B840">
        <v>14056</v>
      </c>
      <c r="C840" t="s">
        <v>1558</v>
      </c>
      <c r="D840" t="s">
        <v>1559</v>
      </c>
      <c r="E840" s="1">
        <v>43560.791666666664</v>
      </c>
      <c r="F840">
        <v>7551.19</v>
      </c>
      <c r="G840">
        <f>IF(Table2022232425262728[[#This Row],[FeeStartDate]] &gt; 44136, (250 * 4), (50 * 4))</f>
        <v>200</v>
      </c>
      <c r="H840">
        <f>IF(Table2022232425262728[[#This Row],[NetSales]] &gt; Table2022232425262728[[#This Row],[Sales Requirement]],1,0)</f>
        <v>1</v>
      </c>
      <c r="I840" t="e">
        <f>_xlfn.IFNA(VLOOKUP(Table2022232425262728[[#This Row],[Location]],[1]!Table3[[Location]:[Conversion]],3,FALSE),0)</f>
        <v>#REF!</v>
      </c>
    </row>
    <row r="841" spans="1:9" hidden="1" x14ac:dyDescent="0.2">
      <c r="A841" t="s">
        <v>1371</v>
      </c>
      <c r="B841">
        <v>19740</v>
      </c>
      <c r="C841" t="s">
        <v>1560</v>
      </c>
      <c r="D841" t="s">
        <v>1561</v>
      </c>
      <c r="E841" s="1">
        <v>44403.5</v>
      </c>
      <c r="F841">
        <v>3736.68</v>
      </c>
      <c r="G841">
        <f>IF(Table2022232425262728[[#This Row],[FeeStartDate]] &gt; 44136, (250 * 4), (50 * 4))</f>
        <v>1000</v>
      </c>
      <c r="H841">
        <f>IF(Table2022232425262728[[#This Row],[NetSales]] &gt; Table2022232425262728[[#This Row],[Sales Requirement]],1,0)</f>
        <v>1</v>
      </c>
      <c r="I841" t="e">
        <f>_xlfn.IFNA(VLOOKUP(Table2022232425262728[[#This Row],[Location]],[1]!Table3[[Location]:[Conversion]],3,FALSE),0)</f>
        <v>#REF!</v>
      </c>
    </row>
    <row r="842" spans="1:9" hidden="1" x14ac:dyDescent="0.2">
      <c r="A842" t="s">
        <v>1371</v>
      </c>
      <c r="B842">
        <v>18355</v>
      </c>
      <c r="C842" t="s">
        <v>1562</v>
      </c>
      <c r="D842" t="s">
        <v>1563</v>
      </c>
      <c r="E842" s="1">
        <v>44162.916666666664</v>
      </c>
      <c r="F842">
        <v>8620.41</v>
      </c>
      <c r="G842">
        <f>IF(Table2022232425262728[[#This Row],[FeeStartDate]] &gt; 44136, (250 * 4), (50 * 4))</f>
        <v>1000</v>
      </c>
      <c r="H842">
        <f>IF(Table2022232425262728[[#This Row],[NetSales]] &gt; Table2022232425262728[[#This Row],[Sales Requirement]],1,0)</f>
        <v>1</v>
      </c>
      <c r="I842" t="e">
        <f>_xlfn.IFNA(VLOOKUP(Table2022232425262728[[#This Row],[Location]],[1]!Table3[[Location]:[Conversion]],3,FALSE),0)</f>
        <v>#REF!</v>
      </c>
    </row>
    <row r="843" spans="1:9" hidden="1" x14ac:dyDescent="0.2">
      <c r="A843" t="s">
        <v>1371</v>
      </c>
      <c r="B843">
        <v>20670</v>
      </c>
      <c r="C843" t="s">
        <v>1564</v>
      </c>
      <c r="D843" t="s">
        <v>1565</v>
      </c>
      <c r="E843" s="1">
        <v>44550.916666666664</v>
      </c>
      <c r="F843">
        <v>3944.79</v>
      </c>
      <c r="G843">
        <f>IF(Table2022232425262728[[#This Row],[FeeStartDate]] &gt; 44136, (250 * 4), (50 * 4))</f>
        <v>1000</v>
      </c>
      <c r="H843">
        <f>IF(Table2022232425262728[[#This Row],[NetSales]] &gt; Table2022232425262728[[#This Row],[Sales Requirement]],1,0)</f>
        <v>1</v>
      </c>
      <c r="I843" t="e">
        <f>_xlfn.IFNA(VLOOKUP(Table2022232425262728[[#This Row],[Location]],[1]!Table3[[Location]:[Conversion]],3,FALSE),0)</f>
        <v>#REF!</v>
      </c>
    </row>
    <row r="844" spans="1:9" hidden="1" x14ac:dyDescent="0.2">
      <c r="A844" t="s">
        <v>1371</v>
      </c>
      <c r="B844">
        <v>17192</v>
      </c>
      <c r="C844" t="s">
        <v>1566</v>
      </c>
      <c r="D844" t="s">
        <v>1567</v>
      </c>
      <c r="E844" s="1">
        <v>43991.083333333336</v>
      </c>
      <c r="F844">
        <v>4168.8900000000003</v>
      </c>
      <c r="G844">
        <f>IF(Table2022232425262728[[#This Row],[FeeStartDate]] &gt; 44136, (250 * 4), (50 * 4))</f>
        <v>200</v>
      </c>
      <c r="H844">
        <f>IF(Table2022232425262728[[#This Row],[NetSales]] &gt; Table2022232425262728[[#This Row],[Sales Requirement]],1,0)</f>
        <v>1</v>
      </c>
      <c r="I844" t="e">
        <f>_xlfn.IFNA(VLOOKUP(Table2022232425262728[[#This Row],[Location]],[1]!Table3[[Location]:[Conversion]],3,FALSE),0)</f>
        <v>#REF!</v>
      </c>
    </row>
    <row r="845" spans="1:9" hidden="1" x14ac:dyDescent="0.2">
      <c r="A845" t="s">
        <v>1371</v>
      </c>
      <c r="B845">
        <v>16374</v>
      </c>
      <c r="C845" t="s">
        <v>1568</v>
      </c>
      <c r="D845" t="s">
        <v>1569</v>
      </c>
      <c r="E845" s="1">
        <v>43873.916666666664</v>
      </c>
      <c r="F845">
        <v>14799.14</v>
      </c>
      <c r="G845">
        <f>IF(Table2022232425262728[[#This Row],[FeeStartDate]] &gt; 44136, (250 * 4), (50 * 4))</f>
        <v>200</v>
      </c>
      <c r="H845">
        <f>IF(Table2022232425262728[[#This Row],[NetSales]] &gt; Table2022232425262728[[#This Row],[Sales Requirement]],1,0)</f>
        <v>1</v>
      </c>
      <c r="I845" t="e">
        <f>_xlfn.IFNA(VLOOKUP(Table2022232425262728[[#This Row],[Location]],[1]!Table3[[Location]:[Conversion]],3,FALSE),0)</f>
        <v>#REF!</v>
      </c>
    </row>
    <row r="846" spans="1:9" hidden="1" x14ac:dyDescent="0.2">
      <c r="A846" t="s">
        <v>1371</v>
      </c>
      <c r="B846">
        <v>16001</v>
      </c>
      <c r="C846" t="s">
        <v>1570</v>
      </c>
      <c r="D846" t="s">
        <v>1571</v>
      </c>
      <c r="E846" s="1">
        <v>43815.916666666664</v>
      </c>
      <c r="F846">
        <v>26966.87</v>
      </c>
      <c r="G846">
        <f>IF(Table2022232425262728[[#This Row],[FeeStartDate]] &gt; 44136, (250 * 4), (50 * 4))</f>
        <v>200</v>
      </c>
      <c r="H846">
        <f>IF(Table2022232425262728[[#This Row],[NetSales]] &gt; Table2022232425262728[[#This Row],[Sales Requirement]],1,0)</f>
        <v>1</v>
      </c>
      <c r="I846" t="e">
        <f>_xlfn.IFNA(VLOOKUP(Table2022232425262728[[#This Row],[Location]],[1]!Table3[[Location]:[Conversion]],3,FALSE),0)</f>
        <v>#REF!</v>
      </c>
    </row>
    <row r="847" spans="1:9" hidden="1" x14ac:dyDescent="0.2">
      <c r="A847" t="s">
        <v>1371</v>
      </c>
      <c r="B847">
        <v>3136</v>
      </c>
      <c r="C847" t="s">
        <v>1572</v>
      </c>
      <c r="D847" t="s">
        <v>1573</v>
      </c>
      <c r="E847" s="1">
        <v>41967.333333333336</v>
      </c>
      <c r="F847">
        <v>3079.08</v>
      </c>
      <c r="G847">
        <f>IF(Table2022232425262728[[#This Row],[FeeStartDate]] &gt; 44136, (250 * 4), (50 * 4))</f>
        <v>200</v>
      </c>
      <c r="H847">
        <f>IF(Table2022232425262728[[#This Row],[NetSales]] &gt; Table2022232425262728[[#This Row],[Sales Requirement]],1,0)</f>
        <v>1</v>
      </c>
      <c r="I847" t="e">
        <f>_xlfn.IFNA(VLOOKUP(Table2022232425262728[[#This Row],[Location]],[1]!Table3[[Location]:[Conversion]],3,FALSE),0)</f>
        <v>#REF!</v>
      </c>
    </row>
    <row r="848" spans="1:9" hidden="1" x14ac:dyDescent="0.2">
      <c r="A848" t="s">
        <v>1371</v>
      </c>
      <c r="B848">
        <v>3136</v>
      </c>
      <c r="C848" t="s">
        <v>1572</v>
      </c>
      <c r="D848" t="s">
        <v>1574</v>
      </c>
      <c r="E848" s="1">
        <v>41967.333333333336</v>
      </c>
      <c r="F848">
        <v>2747.69</v>
      </c>
      <c r="G848">
        <f>IF(Table2022232425262728[[#This Row],[FeeStartDate]] &gt; 44136, (250 * 4), (50 * 4))</f>
        <v>200</v>
      </c>
      <c r="H848">
        <f>IF(Table2022232425262728[[#This Row],[NetSales]] &gt; Table2022232425262728[[#This Row],[Sales Requirement]],1,0)</f>
        <v>1</v>
      </c>
      <c r="I848" t="e">
        <f>_xlfn.IFNA(VLOOKUP(Table2022232425262728[[#This Row],[Location]],[1]!Table3[[Location]:[Conversion]],3,FALSE),0)</f>
        <v>#REF!</v>
      </c>
    </row>
    <row r="849" spans="1:9" hidden="1" x14ac:dyDescent="0.2">
      <c r="A849" t="s">
        <v>1371</v>
      </c>
      <c r="B849">
        <v>20676</v>
      </c>
      <c r="C849" t="s">
        <v>1575</v>
      </c>
      <c r="D849" t="s">
        <v>1576</v>
      </c>
      <c r="E849" s="1">
        <v>44536.666666666664</v>
      </c>
      <c r="F849">
        <v>8207.25</v>
      </c>
      <c r="G849">
        <f>IF(Table2022232425262728[[#This Row],[FeeStartDate]] &gt; 44136, (250 * 4), (50 * 4))</f>
        <v>1000</v>
      </c>
      <c r="H849">
        <f>IF(Table2022232425262728[[#This Row],[NetSales]] &gt; Table2022232425262728[[#This Row],[Sales Requirement]],1,0)</f>
        <v>1</v>
      </c>
      <c r="I849" t="e">
        <f>_xlfn.IFNA(VLOOKUP(Table2022232425262728[[#This Row],[Location]],[1]!Table3[[Location]:[Conversion]],3,FALSE),0)</f>
        <v>#REF!</v>
      </c>
    </row>
    <row r="850" spans="1:9" hidden="1" x14ac:dyDescent="0.2">
      <c r="A850" t="s">
        <v>1371</v>
      </c>
      <c r="B850">
        <v>20411</v>
      </c>
      <c r="C850" t="s">
        <v>1577</v>
      </c>
      <c r="D850" t="s">
        <v>1578</v>
      </c>
      <c r="E850" s="1">
        <v>44512.583333333336</v>
      </c>
      <c r="F850">
        <v>6919.07</v>
      </c>
      <c r="G850">
        <f>IF(Table2022232425262728[[#This Row],[FeeStartDate]] &gt; 44136, (250 * 4), (50 * 4))</f>
        <v>1000</v>
      </c>
      <c r="H850">
        <f>IF(Table2022232425262728[[#This Row],[NetSales]] &gt; Table2022232425262728[[#This Row],[Sales Requirement]],1,0)</f>
        <v>1</v>
      </c>
      <c r="I850" t="e">
        <f>_xlfn.IFNA(VLOOKUP(Table2022232425262728[[#This Row],[Location]],[1]!Table3[[Location]:[Conversion]],3,FALSE),0)</f>
        <v>#REF!</v>
      </c>
    </row>
    <row r="851" spans="1:9" hidden="1" x14ac:dyDescent="0.2">
      <c r="A851" t="s">
        <v>1371</v>
      </c>
      <c r="B851">
        <v>20412</v>
      </c>
      <c r="C851" t="s">
        <v>1579</v>
      </c>
      <c r="D851" t="s">
        <v>1580</v>
      </c>
      <c r="E851" s="1">
        <v>44512.833333333336</v>
      </c>
      <c r="F851">
        <v>8937.39</v>
      </c>
      <c r="G851">
        <f>IF(Table2022232425262728[[#This Row],[FeeStartDate]] &gt; 44136, (250 * 4), (50 * 4))</f>
        <v>1000</v>
      </c>
      <c r="H851">
        <f>IF(Table2022232425262728[[#This Row],[NetSales]] &gt; Table2022232425262728[[#This Row],[Sales Requirement]],1,0)</f>
        <v>1</v>
      </c>
      <c r="I851" t="e">
        <f>_xlfn.IFNA(VLOOKUP(Table2022232425262728[[#This Row],[Location]],[1]!Table3[[Location]:[Conversion]],3,FALSE),0)</f>
        <v>#REF!</v>
      </c>
    </row>
    <row r="852" spans="1:9" hidden="1" x14ac:dyDescent="0.2">
      <c r="A852" t="s">
        <v>1371</v>
      </c>
      <c r="B852">
        <v>19461</v>
      </c>
      <c r="C852" t="s">
        <v>1581</v>
      </c>
      <c r="D852" t="s">
        <v>1582</v>
      </c>
      <c r="E852" s="1">
        <v>44375.5</v>
      </c>
      <c r="F852">
        <v>6874.28</v>
      </c>
      <c r="G852">
        <f>IF(Table2022232425262728[[#This Row],[FeeStartDate]] &gt; 44136, (250 * 4), (50 * 4))</f>
        <v>1000</v>
      </c>
      <c r="H852">
        <f>IF(Table2022232425262728[[#This Row],[NetSales]] &gt; Table2022232425262728[[#This Row],[Sales Requirement]],1,0)</f>
        <v>1</v>
      </c>
      <c r="I852" t="e">
        <f>_xlfn.IFNA(VLOOKUP(Table2022232425262728[[#This Row],[Location]],[1]!Table3[[Location]:[Conversion]],3,FALSE),0)</f>
        <v>#REF!</v>
      </c>
    </row>
    <row r="853" spans="1:9" hidden="1" x14ac:dyDescent="0.2">
      <c r="A853" t="s">
        <v>1371</v>
      </c>
      <c r="B853">
        <v>13186</v>
      </c>
      <c r="C853" t="s">
        <v>1583</v>
      </c>
      <c r="D853" t="s">
        <v>1584</v>
      </c>
      <c r="E853" s="1">
        <v>43438.916666666664</v>
      </c>
      <c r="F853">
        <v>3376.22</v>
      </c>
      <c r="G853">
        <f>IF(Table2022232425262728[[#This Row],[FeeStartDate]] &gt; 44136, (250 * 4), (50 * 4))</f>
        <v>200</v>
      </c>
      <c r="H853">
        <f>IF(Table2022232425262728[[#This Row],[NetSales]] &gt; Table2022232425262728[[#This Row],[Sales Requirement]],1,0)</f>
        <v>1</v>
      </c>
      <c r="I853" t="e">
        <f>_xlfn.IFNA(VLOOKUP(Table2022232425262728[[#This Row],[Location]],[1]!Table3[[Location]:[Conversion]],3,FALSE),0)</f>
        <v>#REF!</v>
      </c>
    </row>
    <row r="854" spans="1:9" hidden="1" x14ac:dyDescent="0.2">
      <c r="A854" t="s">
        <v>1371</v>
      </c>
      <c r="B854">
        <v>18512</v>
      </c>
      <c r="C854" t="s">
        <v>1585</v>
      </c>
      <c r="D854" t="s">
        <v>1586</v>
      </c>
      <c r="E854" s="1">
        <v>44193.916666666664</v>
      </c>
      <c r="F854">
        <v>1144.77</v>
      </c>
      <c r="G854">
        <f>IF(Table2022232425262728[[#This Row],[FeeStartDate]] &gt; 44136, (250 * 4), (50 * 4))</f>
        <v>1000</v>
      </c>
      <c r="H854">
        <f>IF(Table2022232425262728[[#This Row],[NetSales]] &gt; Table2022232425262728[[#This Row],[Sales Requirement]],1,0)</f>
        <v>1</v>
      </c>
      <c r="I854" t="e">
        <f>_xlfn.IFNA(VLOOKUP(Table2022232425262728[[#This Row],[Location]],[1]!Table3[[Location]:[Conversion]],3,FALSE),0)</f>
        <v>#REF!</v>
      </c>
    </row>
    <row r="855" spans="1:9" hidden="1" x14ac:dyDescent="0.2">
      <c r="A855" t="s">
        <v>1371</v>
      </c>
      <c r="B855">
        <v>13309</v>
      </c>
      <c r="C855" t="s">
        <v>1587</v>
      </c>
      <c r="D855" t="s">
        <v>1588</v>
      </c>
      <c r="E855" s="1">
        <v>43472.916666666664</v>
      </c>
      <c r="F855">
        <v>8011.37</v>
      </c>
      <c r="G855">
        <f>IF(Table2022232425262728[[#This Row],[FeeStartDate]] &gt; 44136, (250 * 4), (50 * 4))</f>
        <v>200</v>
      </c>
      <c r="H855">
        <f>IF(Table2022232425262728[[#This Row],[NetSales]] &gt; Table2022232425262728[[#This Row],[Sales Requirement]],1,0)</f>
        <v>1</v>
      </c>
      <c r="I855" t="e">
        <f>_xlfn.IFNA(VLOOKUP(Table2022232425262728[[#This Row],[Location]],[1]!Table3[[Location]:[Conversion]],3,FALSE),0)</f>
        <v>#REF!</v>
      </c>
    </row>
    <row r="856" spans="1:9" hidden="1" x14ac:dyDescent="0.2">
      <c r="A856" t="s">
        <v>1371</v>
      </c>
      <c r="B856">
        <v>14515</v>
      </c>
      <c r="C856" t="s">
        <v>1589</v>
      </c>
      <c r="D856" t="s">
        <v>1590</v>
      </c>
      <c r="E856" s="1">
        <v>43605.791666666664</v>
      </c>
      <c r="F856">
        <v>2149.7800000000002</v>
      </c>
      <c r="G856">
        <f>IF(Table2022232425262728[[#This Row],[FeeStartDate]] &gt; 44136, (250 * 4), (50 * 4))</f>
        <v>200</v>
      </c>
      <c r="H856">
        <f>IF(Table2022232425262728[[#This Row],[NetSales]] &gt; Table2022232425262728[[#This Row],[Sales Requirement]],1,0)</f>
        <v>1</v>
      </c>
      <c r="I856" t="e">
        <f>_xlfn.IFNA(VLOOKUP(Table2022232425262728[[#This Row],[Location]],[1]!Table3[[Location]:[Conversion]],3,FALSE),0)</f>
        <v>#REF!</v>
      </c>
    </row>
    <row r="857" spans="1:9" hidden="1" x14ac:dyDescent="0.2">
      <c r="A857" t="s">
        <v>1371</v>
      </c>
      <c r="B857">
        <v>20271</v>
      </c>
      <c r="C857" t="s">
        <v>1591</v>
      </c>
      <c r="D857" t="s">
        <v>1592</v>
      </c>
      <c r="E857" s="1">
        <v>44484.5</v>
      </c>
      <c r="F857">
        <v>3601.46</v>
      </c>
      <c r="G857">
        <f>IF(Table2022232425262728[[#This Row],[FeeStartDate]] &gt; 44136, (250 * 4), (50 * 4))</f>
        <v>1000</v>
      </c>
      <c r="H857">
        <f>IF(Table2022232425262728[[#This Row],[NetSales]] &gt; Table2022232425262728[[#This Row],[Sales Requirement]],1,0)</f>
        <v>1</v>
      </c>
      <c r="I857" t="e">
        <f>_xlfn.IFNA(VLOOKUP(Table2022232425262728[[#This Row],[Location]],[1]!Table3[[Location]:[Conversion]],3,FALSE),0)</f>
        <v>#REF!</v>
      </c>
    </row>
    <row r="858" spans="1:9" hidden="1" x14ac:dyDescent="0.2">
      <c r="A858" t="s">
        <v>1371</v>
      </c>
      <c r="B858">
        <v>13013</v>
      </c>
      <c r="C858" t="s">
        <v>1593</v>
      </c>
      <c r="D858" t="s">
        <v>1594</v>
      </c>
      <c r="E858" s="1">
        <v>43411.25</v>
      </c>
      <c r="F858">
        <v>1440.87</v>
      </c>
      <c r="G858">
        <f>IF(Table2022232425262728[[#This Row],[FeeStartDate]] &gt; 44136, (250 * 4), (50 * 4))</f>
        <v>200</v>
      </c>
      <c r="H858">
        <f>IF(Table2022232425262728[[#This Row],[NetSales]] &gt; Table2022232425262728[[#This Row],[Sales Requirement]],1,0)</f>
        <v>1</v>
      </c>
      <c r="I858" t="e">
        <f>_xlfn.IFNA(VLOOKUP(Table2022232425262728[[#This Row],[Location]],[1]!Table3[[Location]:[Conversion]],3,FALSE),0)</f>
        <v>#REF!</v>
      </c>
    </row>
    <row r="859" spans="1:9" hidden="1" x14ac:dyDescent="0.2">
      <c r="A859" t="s">
        <v>1371</v>
      </c>
      <c r="B859">
        <v>13375</v>
      </c>
      <c r="C859" t="s">
        <v>1595</v>
      </c>
      <c r="D859" t="s">
        <v>1596</v>
      </c>
      <c r="E859" s="1">
        <v>43493.916666666664</v>
      </c>
      <c r="F859">
        <v>2630.37</v>
      </c>
      <c r="G859">
        <f>IF(Table2022232425262728[[#This Row],[FeeStartDate]] &gt; 44136, (250 * 4), (50 * 4))</f>
        <v>200</v>
      </c>
      <c r="H859">
        <f>IF(Table2022232425262728[[#This Row],[NetSales]] &gt; Table2022232425262728[[#This Row],[Sales Requirement]],1,0)</f>
        <v>1</v>
      </c>
      <c r="I859" t="e">
        <f>_xlfn.IFNA(VLOOKUP(Table2022232425262728[[#This Row],[Location]],[1]!Table3[[Location]:[Conversion]],3,FALSE),0)</f>
        <v>#REF!</v>
      </c>
    </row>
    <row r="860" spans="1:9" hidden="1" x14ac:dyDescent="0.2">
      <c r="A860" t="s">
        <v>1371</v>
      </c>
      <c r="B860">
        <v>19827</v>
      </c>
      <c r="C860" t="s">
        <v>1281</v>
      </c>
      <c r="D860" t="s">
        <v>1597</v>
      </c>
      <c r="E860" s="1">
        <v>44398.791666666664</v>
      </c>
      <c r="F860">
        <v>4995.8100000000004</v>
      </c>
      <c r="G860">
        <f>IF(Table2022232425262728[[#This Row],[FeeStartDate]] &gt; 44136, (250 * 4), (50 * 4))</f>
        <v>1000</v>
      </c>
      <c r="H860">
        <f>IF(Table2022232425262728[[#This Row],[NetSales]] &gt; Table2022232425262728[[#This Row],[Sales Requirement]],1,0)</f>
        <v>1</v>
      </c>
      <c r="I860" t="e">
        <f>_xlfn.IFNA(VLOOKUP(Table2022232425262728[[#This Row],[Location]],[1]!Table3[[Location]:[Conversion]],3,FALSE),0)</f>
        <v>#REF!</v>
      </c>
    </row>
    <row r="861" spans="1:9" hidden="1" x14ac:dyDescent="0.2">
      <c r="A861" t="s">
        <v>1371</v>
      </c>
      <c r="B861">
        <v>6105</v>
      </c>
      <c r="C861" t="s">
        <v>1598</v>
      </c>
      <c r="D861" t="s">
        <v>1599</v>
      </c>
      <c r="E861" s="1">
        <v>42426</v>
      </c>
      <c r="F861">
        <v>2323.9299999999998</v>
      </c>
      <c r="G861">
        <f>IF(Table2022232425262728[[#This Row],[FeeStartDate]] &gt; 44136, (250 * 4), (50 * 4))</f>
        <v>200</v>
      </c>
      <c r="H861">
        <f>IF(Table2022232425262728[[#This Row],[NetSales]] &gt; Table2022232425262728[[#This Row],[Sales Requirement]],1,0)</f>
        <v>1</v>
      </c>
      <c r="I861" t="e">
        <f>_xlfn.IFNA(VLOOKUP(Table2022232425262728[[#This Row],[Location]],[1]!Table3[[Location]:[Conversion]],3,FALSE),0)</f>
        <v>#REF!</v>
      </c>
    </row>
    <row r="862" spans="1:9" hidden="1" x14ac:dyDescent="0.2">
      <c r="A862" t="s">
        <v>1371</v>
      </c>
      <c r="B862">
        <v>6105</v>
      </c>
      <c r="C862" t="s">
        <v>1598</v>
      </c>
      <c r="D862" t="s">
        <v>1600</v>
      </c>
      <c r="E862" s="1">
        <v>42426</v>
      </c>
      <c r="F862">
        <v>2114.37</v>
      </c>
      <c r="G862">
        <f>IF(Table2022232425262728[[#This Row],[FeeStartDate]] &gt; 44136, (250 * 4), (50 * 4))</f>
        <v>200</v>
      </c>
      <c r="H862">
        <f>IF(Table2022232425262728[[#This Row],[NetSales]] &gt; Table2022232425262728[[#This Row],[Sales Requirement]],1,0)</f>
        <v>1</v>
      </c>
      <c r="I862" t="e">
        <f>_xlfn.IFNA(VLOOKUP(Table2022232425262728[[#This Row],[Location]],[1]!Table3[[Location]:[Conversion]],3,FALSE),0)</f>
        <v>#REF!</v>
      </c>
    </row>
    <row r="863" spans="1:9" hidden="1" x14ac:dyDescent="0.2">
      <c r="A863" t="s">
        <v>1371</v>
      </c>
      <c r="B863">
        <v>19002</v>
      </c>
      <c r="C863" t="s">
        <v>1601</v>
      </c>
      <c r="D863" t="s">
        <v>1602</v>
      </c>
      <c r="E863" s="1">
        <v>44277.791666666664</v>
      </c>
      <c r="F863">
        <v>3674.98</v>
      </c>
      <c r="G863">
        <f>IF(Table2022232425262728[[#This Row],[FeeStartDate]] &gt; 44136, (250 * 4), (50 * 4))</f>
        <v>1000</v>
      </c>
      <c r="H863">
        <f>IF(Table2022232425262728[[#This Row],[NetSales]] &gt; Table2022232425262728[[#This Row],[Sales Requirement]],1,0)</f>
        <v>1</v>
      </c>
      <c r="I863" t="e">
        <f>_xlfn.IFNA(VLOOKUP(Table2022232425262728[[#This Row],[Location]],[1]!Table3[[Location]:[Conversion]],3,FALSE),0)</f>
        <v>#REF!</v>
      </c>
    </row>
    <row r="864" spans="1:9" hidden="1" x14ac:dyDescent="0.2">
      <c r="A864" t="s">
        <v>1371</v>
      </c>
      <c r="B864">
        <v>18870</v>
      </c>
      <c r="C864" t="s">
        <v>1603</v>
      </c>
      <c r="D864" t="s">
        <v>1604</v>
      </c>
      <c r="E864" s="1">
        <v>44235.916666666664</v>
      </c>
      <c r="F864">
        <v>2104.3000000000002</v>
      </c>
      <c r="G864">
        <f>IF(Table2022232425262728[[#This Row],[FeeStartDate]] &gt; 44136, (250 * 4), (50 * 4))</f>
        <v>1000</v>
      </c>
      <c r="H864">
        <f>IF(Table2022232425262728[[#This Row],[NetSales]] &gt; Table2022232425262728[[#This Row],[Sales Requirement]],1,0)</f>
        <v>1</v>
      </c>
      <c r="I864" t="e">
        <f>_xlfn.IFNA(VLOOKUP(Table2022232425262728[[#This Row],[Location]],[1]!Table3[[Location]:[Conversion]],3,FALSE),0)</f>
        <v>#REF!</v>
      </c>
    </row>
    <row r="865" spans="1:9" hidden="1" x14ac:dyDescent="0.2">
      <c r="A865" t="s">
        <v>1371</v>
      </c>
      <c r="B865">
        <v>1141</v>
      </c>
      <c r="C865" t="s">
        <v>1605</v>
      </c>
      <c r="D865" t="s">
        <v>1606</v>
      </c>
      <c r="E865" s="1">
        <v>41774.583333333336</v>
      </c>
      <c r="F865">
        <v>3437.87</v>
      </c>
      <c r="G865">
        <f>IF(Table2022232425262728[[#This Row],[FeeStartDate]] &gt; 44136, (250 * 4), (50 * 4))</f>
        <v>200</v>
      </c>
      <c r="H865">
        <f>IF(Table2022232425262728[[#This Row],[NetSales]] &gt; Table2022232425262728[[#This Row],[Sales Requirement]],1,0)</f>
        <v>1</v>
      </c>
      <c r="I865" t="e">
        <f>_xlfn.IFNA(VLOOKUP(Table2022232425262728[[#This Row],[Location]],[1]!Table3[[Location]:[Conversion]],3,FALSE),0)</f>
        <v>#REF!</v>
      </c>
    </row>
    <row r="866" spans="1:9" hidden="1" x14ac:dyDescent="0.2">
      <c r="A866" t="s">
        <v>1371</v>
      </c>
      <c r="B866">
        <v>17632</v>
      </c>
      <c r="C866" t="s">
        <v>1607</v>
      </c>
      <c r="D866" t="s">
        <v>1608</v>
      </c>
      <c r="E866" s="1">
        <v>44041.791666666664</v>
      </c>
      <c r="F866">
        <v>4139.75</v>
      </c>
      <c r="G866">
        <f>IF(Table2022232425262728[[#This Row],[FeeStartDate]] &gt; 44136, (250 * 4), (50 * 4))</f>
        <v>200</v>
      </c>
      <c r="H866">
        <f>IF(Table2022232425262728[[#This Row],[NetSales]] &gt; Table2022232425262728[[#This Row],[Sales Requirement]],1,0)</f>
        <v>1</v>
      </c>
      <c r="I866" t="e">
        <f>_xlfn.IFNA(VLOOKUP(Table2022232425262728[[#This Row],[Location]],[1]!Table3[[Location]:[Conversion]],3,FALSE),0)</f>
        <v>#REF!</v>
      </c>
    </row>
    <row r="867" spans="1:9" hidden="1" x14ac:dyDescent="0.2">
      <c r="A867" t="s">
        <v>1371</v>
      </c>
      <c r="B867">
        <v>17991</v>
      </c>
      <c r="C867" t="s">
        <v>1609</v>
      </c>
      <c r="D867" t="s">
        <v>1610</v>
      </c>
      <c r="E867" s="1">
        <v>44099.791666666664</v>
      </c>
      <c r="F867">
        <v>4963.82</v>
      </c>
      <c r="G867">
        <f>IF(Table2022232425262728[[#This Row],[FeeStartDate]] &gt; 44136, (250 * 4), (50 * 4))</f>
        <v>200</v>
      </c>
      <c r="H867">
        <f>IF(Table2022232425262728[[#This Row],[NetSales]] &gt; Table2022232425262728[[#This Row],[Sales Requirement]],1,0)</f>
        <v>1</v>
      </c>
      <c r="I867" t="e">
        <f>_xlfn.IFNA(VLOOKUP(Table2022232425262728[[#This Row],[Location]],[1]!Table3[[Location]:[Conversion]],3,FALSE),0)</f>
        <v>#REF!</v>
      </c>
    </row>
    <row r="868" spans="1:9" hidden="1" x14ac:dyDescent="0.2">
      <c r="A868" t="s">
        <v>1371</v>
      </c>
      <c r="B868">
        <v>7995</v>
      </c>
      <c r="C868" t="s">
        <v>1611</v>
      </c>
      <c r="D868" t="s">
        <v>1612</v>
      </c>
      <c r="E868" s="1">
        <v>42690.333333333336</v>
      </c>
      <c r="F868">
        <v>6871.97</v>
      </c>
      <c r="G868">
        <f>IF(Table2022232425262728[[#This Row],[FeeStartDate]] &gt; 44136, (250 * 4), (50 * 4))</f>
        <v>200</v>
      </c>
      <c r="H868">
        <f>IF(Table2022232425262728[[#This Row],[NetSales]] &gt; Table2022232425262728[[#This Row],[Sales Requirement]],1,0)</f>
        <v>1</v>
      </c>
      <c r="I868" t="e">
        <f>_xlfn.IFNA(VLOOKUP(Table2022232425262728[[#This Row],[Location]],[1]!Table3[[Location]:[Conversion]],3,FALSE),0)</f>
        <v>#REF!</v>
      </c>
    </row>
    <row r="869" spans="1:9" hidden="1" x14ac:dyDescent="0.2">
      <c r="A869" t="s">
        <v>1371</v>
      </c>
      <c r="B869">
        <v>19515</v>
      </c>
      <c r="C869" t="s">
        <v>1613</v>
      </c>
      <c r="D869" t="s">
        <v>1614</v>
      </c>
      <c r="E869" s="1">
        <v>44390.083333333336</v>
      </c>
      <c r="F869">
        <v>2634.81</v>
      </c>
      <c r="G869">
        <f>IF(Table2022232425262728[[#This Row],[FeeStartDate]] &gt; 44136, (250 * 4), (50 * 4))</f>
        <v>1000</v>
      </c>
      <c r="H869">
        <f>IF(Table2022232425262728[[#This Row],[NetSales]] &gt; Table2022232425262728[[#This Row],[Sales Requirement]],1,0)</f>
        <v>1</v>
      </c>
      <c r="I869" t="e">
        <f>_xlfn.IFNA(VLOOKUP(Table2022232425262728[[#This Row],[Location]],[1]!Table3[[Location]:[Conversion]],3,FALSE),0)</f>
        <v>#REF!</v>
      </c>
    </row>
    <row r="870" spans="1:9" hidden="1" x14ac:dyDescent="0.2">
      <c r="A870" t="s">
        <v>1371</v>
      </c>
      <c r="B870">
        <v>19201</v>
      </c>
      <c r="C870" t="s">
        <v>1615</v>
      </c>
      <c r="D870" t="s">
        <v>1616</v>
      </c>
      <c r="E870" s="1">
        <v>44326.791666666664</v>
      </c>
      <c r="F870">
        <v>6734.02</v>
      </c>
      <c r="G870">
        <f>IF(Table2022232425262728[[#This Row],[FeeStartDate]] &gt; 44136, (250 * 4), (50 * 4))</f>
        <v>1000</v>
      </c>
      <c r="H870">
        <f>IF(Table2022232425262728[[#This Row],[NetSales]] &gt; Table2022232425262728[[#This Row],[Sales Requirement]],1,0)</f>
        <v>1</v>
      </c>
      <c r="I870" t="e">
        <f>_xlfn.IFNA(VLOOKUP(Table2022232425262728[[#This Row],[Location]],[1]!Table3[[Location]:[Conversion]],3,FALSE),0)</f>
        <v>#REF!</v>
      </c>
    </row>
    <row r="871" spans="1:9" hidden="1" x14ac:dyDescent="0.2">
      <c r="A871" t="s">
        <v>1371</v>
      </c>
      <c r="B871">
        <v>14589</v>
      </c>
      <c r="C871" t="s">
        <v>1617</v>
      </c>
      <c r="D871" t="s">
        <v>1618</v>
      </c>
      <c r="E871" s="1">
        <v>43631.083333333336</v>
      </c>
      <c r="F871">
        <v>16114.15</v>
      </c>
      <c r="G871">
        <f>IF(Table2022232425262728[[#This Row],[FeeStartDate]] &gt; 44136, (250 * 4), (50 * 4))</f>
        <v>200</v>
      </c>
      <c r="H871">
        <f>IF(Table2022232425262728[[#This Row],[NetSales]] &gt; Table2022232425262728[[#This Row],[Sales Requirement]],1,0)</f>
        <v>1</v>
      </c>
      <c r="I871" t="e">
        <f>_xlfn.IFNA(VLOOKUP(Table2022232425262728[[#This Row],[Location]],[1]!Table3[[Location]:[Conversion]],3,FALSE),0)</f>
        <v>#REF!</v>
      </c>
    </row>
    <row r="872" spans="1:9" hidden="1" x14ac:dyDescent="0.2">
      <c r="A872" t="s">
        <v>1371</v>
      </c>
      <c r="B872">
        <v>19723</v>
      </c>
      <c r="C872" t="s">
        <v>1619</v>
      </c>
      <c r="D872" t="s">
        <v>1620</v>
      </c>
      <c r="E872" s="1">
        <v>44386.791666666664</v>
      </c>
      <c r="F872">
        <v>4099.97</v>
      </c>
      <c r="G872">
        <f>IF(Table2022232425262728[[#This Row],[FeeStartDate]] &gt; 44136, (250 * 4), (50 * 4))</f>
        <v>1000</v>
      </c>
      <c r="H872">
        <f>IF(Table2022232425262728[[#This Row],[NetSales]] &gt; Table2022232425262728[[#This Row],[Sales Requirement]],1,0)</f>
        <v>1</v>
      </c>
      <c r="I872" t="e">
        <f>_xlfn.IFNA(VLOOKUP(Table2022232425262728[[#This Row],[Location]],[1]!Table3[[Location]:[Conversion]],3,FALSE),0)</f>
        <v>#REF!</v>
      </c>
    </row>
    <row r="873" spans="1:9" hidden="1" x14ac:dyDescent="0.2">
      <c r="A873" t="s">
        <v>1371</v>
      </c>
      <c r="B873">
        <v>19398</v>
      </c>
      <c r="C873" t="s">
        <v>1621</v>
      </c>
      <c r="D873" t="s">
        <v>1622</v>
      </c>
      <c r="E873" s="1">
        <v>44375.791666666664</v>
      </c>
      <c r="F873">
        <v>8145.36</v>
      </c>
      <c r="G873">
        <f>IF(Table2022232425262728[[#This Row],[FeeStartDate]] &gt; 44136, (250 * 4), (50 * 4))</f>
        <v>1000</v>
      </c>
      <c r="H873">
        <f>IF(Table2022232425262728[[#This Row],[NetSales]] &gt; Table2022232425262728[[#This Row],[Sales Requirement]],1,0)</f>
        <v>1</v>
      </c>
      <c r="I873" t="e">
        <f>_xlfn.IFNA(VLOOKUP(Table2022232425262728[[#This Row],[Location]],[1]!Table3[[Location]:[Conversion]],3,FALSE),0)</f>
        <v>#REF!</v>
      </c>
    </row>
    <row r="874" spans="1:9" hidden="1" x14ac:dyDescent="0.2">
      <c r="A874" t="s">
        <v>1371</v>
      </c>
      <c r="B874">
        <v>16002</v>
      </c>
      <c r="C874" t="s">
        <v>1623</v>
      </c>
      <c r="D874" t="s">
        <v>1624</v>
      </c>
      <c r="E874" s="1">
        <v>43818.916666666664</v>
      </c>
      <c r="F874">
        <v>11812.71</v>
      </c>
      <c r="G874">
        <f>IF(Table2022232425262728[[#This Row],[FeeStartDate]] &gt; 44136, (250 * 4), (50 * 4))</f>
        <v>200</v>
      </c>
      <c r="H874">
        <f>IF(Table2022232425262728[[#This Row],[NetSales]] &gt; Table2022232425262728[[#This Row],[Sales Requirement]],1,0)</f>
        <v>1</v>
      </c>
      <c r="I874" t="e">
        <f>_xlfn.IFNA(VLOOKUP(Table2022232425262728[[#This Row],[Location]],[1]!Table3[[Location]:[Conversion]],3,FALSE),0)</f>
        <v>#REF!</v>
      </c>
    </row>
    <row r="875" spans="1:9" hidden="1" x14ac:dyDescent="0.2">
      <c r="A875" t="s">
        <v>1371</v>
      </c>
      <c r="B875">
        <v>6106</v>
      </c>
      <c r="C875" t="s">
        <v>1625</v>
      </c>
      <c r="D875" t="s">
        <v>1626</v>
      </c>
      <c r="E875" s="1">
        <v>42445.291666666664</v>
      </c>
      <c r="F875">
        <v>3881.4</v>
      </c>
      <c r="G875">
        <f>IF(Table2022232425262728[[#This Row],[FeeStartDate]] &gt; 44136, (250 * 4), (50 * 4))</f>
        <v>200</v>
      </c>
      <c r="H875">
        <f>IF(Table2022232425262728[[#This Row],[NetSales]] &gt; Table2022232425262728[[#This Row],[Sales Requirement]],1,0)</f>
        <v>1</v>
      </c>
      <c r="I875" t="e">
        <f>_xlfn.IFNA(VLOOKUP(Table2022232425262728[[#This Row],[Location]],[1]!Table3[[Location]:[Conversion]],3,FALSE),0)</f>
        <v>#REF!</v>
      </c>
    </row>
    <row r="876" spans="1:9" hidden="1" x14ac:dyDescent="0.2">
      <c r="A876" t="s">
        <v>1371</v>
      </c>
      <c r="B876">
        <v>6197</v>
      </c>
      <c r="C876" t="s">
        <v>1627</v>
      </c>
      <c r="D876" t="s">
        <v>1628</v>
      </c>
      <c r="E876" s="1">
        <v>42445.291666666664</v>
      </c>
      <c r="F876">
        <v>1601.1</v>
      </c>
      <c r="G876">
        <f>IF(Table2022232425262728[[#This Row],[FeeStartDate]] &gt; 44136, (250 * 4), (50 * 4))</f>
        <v>200</v>
      </c>
      <c r="H876">
        <f>IF(Table2022232425262728[[#This Row],[NetSales]] &gt; Table2022232425262728[[#This Row],[Sales Requirement]],1,0)</f>
        <v>1</v>
      </c>
      <c r="I876" t="e">
        <f>_xlfn.IFNA(VLOOKUP(Table2022232425262728[[#This Row],[Location]],[1]!Table3[[Location]:[Conversion]],3,FALSE),0)</f>
        <v>#REF!</v>
      </c>
    </row>
    <row r="877" spans="1:9" hidden="1" x14ac:dyDescent="0.2">
      <c r="A877" t="s">
        <v>1371</v>
      </c>
      <c r="B877">
        <v>13846</v>
      </c>
      <c r="C877" t="s">
        <v>1629</v>
      </c>
      <c r="D877" t="s">
        <v>1630</v>
      </c>
      <c r="E877" s="1">
        <v>43540.083333333336</v>
      </c>
      <c r="F877">
        <v>1858.26</v>
      </c>
      <c r="G877">
        <f>IF(Table2022232425262728[[#This Row],[FeeStartDate]] &gt; 44136, (250 * 4), (50 * 4))</f>
        <v>200</v>
      </c>
      <c r="H877">
        <f>IF(Table2022232425262728[[#This Row],[NetSales]] &gt; Table2022232425262728[[#This Row],[Sales Requirement]],1,0)</f>
        <v>1</v>
      </c>
      <c r="I877" t="e">
        <f>_xlfn.IFNA(VLOOKUP(Table2022232425262728[[#This Row],[Location]],[1]!Table3[[Location]:[Conversion]],3,FALSE),0)</f>
        <v>#REF!</v>
      </c>
    </row>
    <row r="878" spans="1:9" hidden="1" x14ac:dyDescent="0.2">
      <c r="A878" t="s">
        <v>1371</v>
      </c>
      <c r="B878">
        <v>11546</v>
      </c>
      <c r="C878" t="s">
        <v>1631</v>
      </c>
      <c r="D878" t="s">
        <v>1632</v>
      </c>
      <c r="E878" s="1">
        <v>43222.083333333336</v>
      </c>
      <c r="F878">
        <v>8576.48</v>
      </c>
      <c r="G878">
        <f>IF(Table2022232425262728[[#This Row],[FeeStartDate]] &gt; 44136, (250 * 4), (50 * 4))</f>
        <v>200</v>
      </c>
      <c r="H878">
        <f>IF(Table2022232425262728[[#This Row],[NetSales]] &gt; Table2022232425262728[[#This Row],[Sales Requirement]],1,0)</f>
        <v>1</v>
      </c>
      <c r="I878" t="e">
        <f>_xlfn.IFNA(VLOOKUP(Table2022232425262728[[#This Row],[Location]],[1]!Table3[[Location]:[Conversion]],3,FALSE),0)</f>
        <v>#REF!</v>
      </c>
    </row>
    <row r="879" spans="1:9" hidden="1" x14ac:dyDescent="0.2">
      <c r="A879" t="s">
        <v>1371</v>
      </c>
      <c r="B879">
        <v>20443</v>
      </c>
      <c r="C879" t="s">
        <v>1633</v>
      </c>
      <c r="D879" t="s">
        <v>1634</v>
      </c>
      <c r="E879" s="1">
        <v>44532.5</v>
      </c>
      <c r="F879">
        <v>6373.26</v>
      </c>
      <c r="G879">
        <f>IF(Table2022232425262728[[#This Row],[FeeStartDate]] &gt; 44136, (250 * 4), (50 * 4))</f>
        <v>1000</v>
      </c>
      <c r="H879">
        <f>IF(Table2022232425262728[[#This Row],[NetSales]] &gt; Table2022232425262728[[#This Row],[Sales Requirement]],1,0)</f>
        <v>1</v>
      </c>
      <c r="I879" t="e">
        <f>_xlfn.IFNA(VLOOKUP(Table2022232425262728[[#This Row],[Location]],[1]!Table3[[Location]:[Conversion]],3,FALSE),0)</f>
        <v>#REF!</v>
      </c>
    </row>
    <row r="880" spans="1:9" hidden="1" x14ac:dyDescent="0.2">
      <c r="A880" t="s">
        <v>1371</v>
      </c>
      <c r="B880">
        <v>20477</v>
      </c>
      <c r="C880" t="s">
        <v>1635</v>
      </c>
      <c r="D880" t="s">
        <v>1636</v>
      </c>
      <c r="E880" s="1">
        <v>44498.416666666664</v>
      </c>
      <c r="F880">
        <v>2982.45</v>
      </c>
      <c r="G880">
        <f>IF(Table2022232425262728[[#This Row],[FeeStartDate]] &gt; 44136, (250 * 4), (50 * 4))</f>
        <v>1000</v>
      </c>
      <c r="H880">
        <f>IF(Table2022232425262728[[#This Row],[NetSales]] &gt; Table2022232425262728[[#This Row],[Sales Requirement]],1,0)</f>
        <v>1</v>
      </c>
      <c r="I880" t="e">
        <f>_xlfn.IFNA(VLOOKUP(Table2022232425262728[[#This Row],[Location]],[1]!Table3[[Location]:[Conversion]],3,FALSE),0)</f>
        <v>#REF!</v>
      </c>
    </row>
    <row r="881" spans="1:9" hidden="1" x14ac:dyDescent="0.2">
      <c r="A881" t="s">
        <v>1371</v>
      </c>
      <c r="B881">
        <v>21319</v>
      </c>
      <c r="C881" t="s">
        <v>1637</v>
      </c>
      <c r="D881" t="s">
        <v>1638</v>
      </c>
      <c r="E881" s="1">
        <v>44685.5</v>
      </c>
      <c r="F881">
        <v>4048.41</v>
      </c>
      <c r="G881">
        <f>IF(Table2022232425262728[[#This Row],[FeeStartDate]] &gt; 44136, (250 * 4), (50 * 4))</f>
        <v>1000</v>
      </c>
      <c r="H881">
        <f>IF(Table2022232425262728[[#This Row],[NetSales]] &gt; Table2022232425262728[[#This Row],[Sales Requirement]],1,0)</f>
        <v>1</v>
      </c>
      <c r="I881" t="e">
        <f>_xlfn.IFNA(VLOOKUP(Table2022232425262728[[#This Row],[Location]],[1]!Table3[[Location]:[Conversion]],3,FALSE),0)</f>
        <v>#REF!</v>
      </c>
    </row>
    <row r="882" spans="1:9" hidden="1" x14ac:dyDescent="0.2">
      <c r="A882" t="s">
        <v>1371</v>
      </c>
      <c r="B882">
        <v>20949</v>
      </c>
      <c r="C882" t="s">
        <v>1639</v>
      </c>
      <c r="D882" t="s">
        <v>1640</v>
      </c>
      <c r="E882" s="1">
        <v>44614.583333333336</v>
      </c>
      <c r="F882">
        <v>5088.55</v>
      </c>
      <c r="G882">
        <f>IF(Table2022232425262728[[#This Row],[FeeStartDate]] &gt; 44136, (250 * 4), (50 * 4))</f>
        <v>1000</v>
      </c>
      <c r="H882">
        <f>IF(Table2022232425262728[[#This Row],[NetSales]] &gt; Table2022232425262728[[#This Row],[Sales Requirement]],1,0)</f>
        <v>1</v>
      </c>
      <c r="I882" t="e">
        <f>_xlfn.IFNA(VLOOKUP(Table2022232425262728[[#This Row],[Location]],[1]!Table3[[Location]:[Conversion]],3,FALSE),0)</f>
        <v>#REF!</v>
      </c>
    </row>
    <row r="883" spans="1:9" hidden="1" x14ac:dyDescent="0.2">
      <c r="A883" t="s">
        <v>1371</v>
      </c>
      <c r="B883">
        <v>18585</v>
      </c>
      <c r="C883" t="s">
        <v>1641</v>
      </c>
      <c r="D883" t="s">
        <v>1642</v>
      </c>
      <c r="E883" s="1">
        <v>44195.916666666664</v>
      </c>
      <c r="F883">
        <v>8188.36</v>
      </c>
      <c r="G883">
        <f>IF(Table2022232425262728[[#This Row],[FeeStartDate]] &gt; 44136, (250 * 4), (50 * 4))</f>
        <v>1000</v>
      </c>
      <c r="H883">
        <f>IF(Table2022232425262728[[#This Row],[NetSales]] &gt; Table2022232425262728[[#This Row],[Sales Requirement]],1,0)</f>
        <v>1</v>
      </c>
      <c r="I883" t="e">
        <f>_xlfn.IFNA(VLOOKUP(Table2022232425262728[[#This Row],[Location]],[1]!Table3[[Location]:[Conversion]],3,FALSE),0)</f>
        <v>#REF!</v>
      </c>
    </row>
    <row r="884" spans="1:9" hidden="1" x14ac:dyDescent="0.2">
      <c r="A884" t="s">
        <v>1371</v>
      </c>
      <c r="B884">
        <v>19003</v>
      </c>
      <c r="C884" t="s">
        <v>1643</v>
      </c>
      <c r="D884" t="s">
        <v>1644</v>
      </c>
      <c r="E884" s="1">
        <v>44277.791666666664</v>
      </c>
      <c r="F884">
        <v>3973.71</v>
      </c>
      <c r="G884">
        <f>IF(Table2022232425262728[[#This Row],[FeeStartDate]] &gt; 44136, (250 * 4), (50 * 4))</f>
        <v>1000</v>
      </c>
      <c r="H884">
        <f>IF(Table2022232425262728[[#This Row],[NetSales]] &gt; Table2022232425262728[[#This Row],[Sales Requirement]],1,0)</f>
        <v>1</v>
      </c>
      <c r="I884" t="e">
        <f>_xlfn.IFNA(VLOOKUP(Table2022232425262728[[#This Row],[Location]],[1]!Table3[[Location]:[Conversion]],3,FALSE),0)</f>
        <v>#REF!</v>
      </c>
    </row>
    <row r="885" spans="1:9" hidden="1" x14ac:dyDescent="0.2">
      <c r="A885" t="s">
        <v>1371</v>
      </c>
      <c r="B885">
        <v>2116</v>
      </c>
      <c r="C885" t="s">
        <v>1645</v>
      </c>
      <c r="D885" t="s">
        <v>1646</v>
      </c>
      <c r="E885" s="1">
        <v>41763.166666666664</v>
      </c>
      <c r="F885">
        <v>4454.95</v>
      </c>
      <c r="G885">
        <f>IF(Table2022232425262728[[#This Row],[FeeStartDate]] &gt; 44136, (250 * 4), (50 * 4))</f>
        <v>200</v>
      </c>
      <c r="H885">
        <f>IF(Table2022232425262728[[#This Row],[NetSales]] &gt; Table2022232425262728[[#This Row],[Sales Requirement]],1,0)</f>
        <v>1</v>
      </c>
      <c r="I885" t="e">
        <f>_xlfn.IFNA(VLOOKUP(Table2022232425262728[[#This Row],[Location]],[1]!Table3[[Location]:[Conversion]],3,FALSE),0)</f>
        <v>#REF!</v>
      </c>
    </row>
    <row r="886" spans="1:9" hidden="1" x14ac:dyDescent="0.2">
      <c r="A886" t="s">
        <v>1371</v>
      </c>
      <c r="B886">
        <v>19459</v>
      </c>
      <c r="C886" t="s">
        <v>1647</v>
      </c>
      <c r="D886" t="s">
        <v>1648</v>
      </c>
      <c r="E886" s="1">
        <v>44354.5</v>
      </c>
      <c r="F886">
        <v>6323.58</v>
      </c>
      <c r="G886">
        <f>IF(Table2022232425262728[[#This Row],[FeeStartDate]] &gt; 44136, (250 * 4), (50 * 4))</f>
        <v>1000</v>
      </c>
      <c r="H886">
        <f>IF(Table2022232425262728[[#This Row],[NetSales]] &gt; Table2022232425262728[[#This Row],[Sales Requirement]],1,0)</f>
        <v>1</v>
      </c>
      <c r="I886" t="e">
        <f>_xlfn.IFNA(VLOOKUP(Table2022232425262728[[#This Row],[Location]],[1]!Table3[[Location]:[Conversion]],3,FALSE),0)</f>
        <v>#REF!</v>
      </c>
    </row>
    <row r="887" spans="1:9" hidden="1" x14ac:dyDescent="0.2">
      <c r="A887" t="s">
        <v>1371</v>
      </c>
      <c r="B887">
        <v>19460</v>
      </c>
      <c r="C887" t="s">
        <v>1649</v>
      </c>
      <c r="D887" t="s">
        <v>1650</v>
      </c>
      <c r="E887" s="1">
        <v>44354.5</v>
      </c>
      <c r="F887">
        <v>1834.24</v>
      </c>
      <c r="G887">
        <f>IF(Table2022232425262728[[#This Row],[FeeStartDate]] &gt; 44136, (250 * 4), (50 * 4))</f>
        <v>1000</v>
      </c>
      <c r="H887">
        <f>IF(Table2022232425262728[[#This Row],[NetSales]] &gt; Table2022232425262728[[#This Row],[Sales Requirement]],1,0)</f>
        <v>1</v>
      </c>
      <c r="I887" t="e">
        <f>_xlfn.IFNA(VLOOKUP(Table2022232425262728[[#This Row],[Location]],[1]!Table3[[Location]:[Conversion]],3,FALSE),0)</f>
        <v>#REF!</v>
      </c>
    </row>
    <row r="888" spans="1:9" hidden="1" x14ac:dyDescent="0.2">
      <c r="A888" t="s">
        <v>1371</v>
      </c>
      <c r="B888">
        <v>15072</v>
      </c>
      <c r="C888" t="s">
        <v>1651</v>
      </c>
      <c r="D888" t="s">
        <v>1652</v>
      </c>
      <c r="E888" s="1">
        <v>43675.791666666664</v>
      </c>
      <c r="F888">
        <v>1626.06</v>
      </c>
      <c r="G888">
        <f>IF(Table2022232425262728[[#This Row],[FeeStartDate]] &gt; 44136, (250 * 4), (50 * 4))</f>
        <v>200</v>
      </c>
      <c r="H888">
        <f>IF(Table2022232425262728[[#This Row],[NetSales]] &gt; Table2022232425262728[[#This Row],[Sales Requirement]],1,0)</f>
        <v>1</v>
      </c>
      <c r="I888" t="e">
        <f>_xlfn.IFNA(VLOOKUP(Table2022232425262728[[#This Row],[Location]],[1]!Table3[[Location]:[Conversion]],3,FALSE),0)</f>
        <v>#REF!</v>
      </c>
    </row>
    <row r="889" spans="1:9" hidden="1" x14ac:dyDescent="0.2">
      <c r="A889" t="s">
        <v>1371</v>
      </c>
      <c r="B889">
        <v>20675</v>
      </c>
      <c r="C889" t="s">
        <v>1653</v>
      </c>
      <c r="D889" t="s">
        <v>1654</v>
      </c>
      <c r="E889" s="1">
        <v>44536.666666666664</v>
      </c>
      <c r="F889">
        <v>7262.07</v>
      </c>
      <c r="G889">
        <f>IF(Table2022232425262728[[#This Row],[FeeStartDate]] &gt; 44136, (250 * 4), (50 * 4))</f>
        <v>1000</v>
      </c>
      <c r="H889">
        <f>IF(Table2022232425262728[[#This Row],[NetSales]] &gt; Table2022232425262728[[#This Row],[Sales Requirement]],1,0)</f>
        <v>1</v>
      </c>
      <c r="I889" t="e">
        <f>_xlfn.IFNA(VLOOKUP(Table2022232425262728[[#This Row],[Location]],[1]!Table3[[Location]:[Conversion]],3,FALSE),0)</f>
        <v>#REF!</v>
      </c>
    </row>
    <row r="890" spans="1:9" hidden="1" x14ac:dyDescent="0.2">
      <c r="A890" t="s">
        <v>1371</v>
      </c>
      <c r="B890">
        <v>3103</v>
      </c>
      <c r="C890" t="s">
        <v>1655</v>
      </c>
      <c r="D890" t="s">
        <v>1656</v>
      </c>
      <c r="E890" s="1">
        <v>41762.875</v>
      </c>
      <c r="F890">
        <v>9862.3700000000008</v>
      </c>
      <c r="G890">
        <f>IF(Table2022232425262728[[#This Row],[FeeStartDate]] &gt; 44136, (250 * 4), (50 * 4))</f>
        <v>200</v>
      </c>
      <c r="H890">
        <f>IF(Table2022232425262728[[#This Row],[NetSales]] &gt; Table2022232425262728[[#This Row],[Sales Requirement]],1,0)</f>
        <v>1</v>
      </c>
      <c r="I890" t="e">
        <f>_xlfn.IFNA(VLOOKUP(Table2022232425262728[[#This Row],[Location]],[1]!Table3[[Location]:[Conversion]],3,FALSE),0)</f>
        <v>#REF!</v>
      </c>
    </row>
    <row r="891" spans="1:9" hidden="1" x14ac:dyDescent="0.2">
      <c r="A891" t="s">
        <v>1371</v>
      </c>
      <c r="B891">
        <v>15022</v>
      </c>
      <c r="C891" t="s">
        <v>1657</v>
      </c>
      <c r="D891" t="s">
        <v>1658</v>
      </c>
      <c r="E891" s="1">
        <v>43675.375</v>
      </c>
      <c r="F891">
        <v>9820.7000000000007</v>
      </c>
      <c r="G891">
        <f>IF(Table2022232425262728[[#This Row],[FeeStartDate]] &gt; 44136, (250 * 4), (50 * 4))</f>
        <v>200</v>
      </c>
      <c r="H891">
        <f>IF(Table2022232425262728[[#This Row],[NetSales]] &gt; Table2022232425262728[[#This Row],[Sales Requirement]],1,0)</f>
        <v>1</v>
      </c>
      <c r="I891" t="e">
        <f>_xlfn.IFNA(VLOOKUP(Table2022232425262728[[#This Row],[Location]],[1]!Table3[[Location]:[Conversion]],3,FALSE),0)</f>
        <v>#REF!</v>
      </c>
    </row>
    <row r="892" spans="1:9" hidden="1" x14ac:dyDescent="0.2">
      <c r="A892" t="s">
        <v>1371</v>
      </c>
      <c r="B892">
        <v>15484</v>
      </c>
      <c r="C892" t="s">
        <v>1659</v>
      </c>
      <c r="D892" t="s">
        <v>1660</v>
      </c>
      <c r="E892" s="1">
        <v>43752.791666666664</v>
      </c>
      <c r="F892">
        <v>755.06</v>
      </c>
      <c r="G892">
        <f>IF(Table2022232425262728[[#This Row],[FeeStartDate]] &gt; 44136, (250 * 4), (50 * 4))</f>
        <v>200</v>
      </c>
      <c r="H892">
        <f>IF(Table2022232425262728[[#This Row],[NetSales]] &gt; Table2022232425262728[[#This Row],[Sales Requirement]],1,0)</f>
        <v>1</v>
      </c>
      <c r="I892" t="e">
        <f>_xlfn.IFNA(VLOOKUP(Table2022232425262728[[#This Row],[Location]],[1]!Table3[[Location]:[Conversion]],3,FALSE),0)</f>
        <v>#REF!</v>
      </c>
    </row>
    <row r="893" spans="1:9" hidden="1" x14ac:dyDescent="0.2">
      <c r="A893" t="s">
        <v>1371</v>
      </c>
      <c r="B893">
        <v>18104</v>
      </c>
      <c r="C893" t="s">
        <v>1661</v>
      </c>
      <c r="D893" t="s">
        <v>1662</v>
      </c>
      <c r="E893" s="1">
        <v>44113.791666666664</v>
      </c>
      <c r="F893">
        <v>10882.75</v>
      </c>
      <c r="G893">
        <f>IF(Table2022232425262728[[#This Row],[FeeStartDate]] &gt; 44136, (250 * 4), (50 * 4))</f>
        <v>200</v>
      </c>
      <c r="H893">
        <f>IF(Table2022232425262728[[#This Row],[NetSales]] &gt; Table2022232425262728[[#This Row],[Sales Requirement]],1,0)</f>
        <v>1</v>
      </c>
      <c r="I893" t="e">
        <f>_xlfn.IFNA(VLOOKUP(Table2022232425262728[[#This Row],[Location]],[1]!Table3[[Location]:[Conversion]],3,FALSE),0)</f>
        <v>#REF!</v>
      </c>
    </row>
    <row r="894" spans="1:9" hidden="1" x14ac:dyDescent="0.2">
      <c r="A894" t="s">
        <v>1371</v>
      </c>
      <c r="B894">
        <v>18104</v>
      </c>
      <c r="C894" t="s">
        <v>1661</v>
      </c>
      <c r="D894" t="s">
        <v>1663</v>
      </c>
      <c r="E894" s="1">
        <v>44113.791666666664</v>
      </c>
      <c r="F894">
        <v>4440.22</v>
      </c>
      <c r="G894">
        <f>IF(Table2022232425262728[[#This Row],[FeeStartDate]] &gt; 44136, (250 * 4), (50 * 4))</f>
        <v>200</v>
      </c>
      <c r="H894">
        <f>IF(Table2022232425262728[[#This Row],[NetSales]] &gt; Table2022232425262728[[#This Row],[Sales Requirement]],1,0)</f>
        <v>1</v>
      </c>
      <c r="I894" t="e">
        <f>_xlfn.IFNA(VLOOKUP(Table2022232425262728[[#This Row],[Location]],[1]!Table3[[Location]:[Conversion]],3,FALSE),0)</f>
        <v>#REF!</v>
      </c>
    </row>
    <row r="895" spans="1:9" hidden="1" x14ac:dyDescent="0.2">
      <c r="A895" t="s">
        <v>1371</v>
      </c>
      <c r="B895">
        <v>12195</v>
      </c>
      <c r="C895" t="s">
        <v>1664</v>
      </c>
      <c r="D895" t="s">
        <v>1665</v>
      </c>
      <c r="E895" s="1">
        <v>43319.958333333336</v>
      </c>
      <c r="F895">
        <v>3683.86</v>
      </c>
      <c r="G895">
        <f>IF(Table2022232425262728[[#This Row],[FeeStartDate]] &gt; 44136, (250 * 4), (50 * 4))</f>
        <v>200</v>
      </c>
      <c r="H895">
        <f>IF(Table2022232425262728[[#This Row],[NetSales]] &gt; Table2022232425262728[[#This Row],[Sales Requirement]],1,0)</f>
        <v>1</v>
      </c>
      <c r="I895" t="e">
        <f>_xlfn.IFNA(VLOOKUP(Table2022232425262728[[#This Row],[Location]],[1]!Table3[[Location]:[Conversion]],3,FALSE),0)</f>
        <v>#REF!</v>
      </c>
    </row>
    <row r="896" spans="1:9" hidden="1" x14ac:dyDescent="0.2">
      <c r="A896" t="s">
        <v>1371</v>
      </c>
      <c r="B896">
        <v>21731</v>
      </c>
      <c r="C896" t="s">
        <v>1666</v>
      </c>
      <c r="D896" t="s">
        <v>1667</v>
      </c>
      <c r="E896" s="1">
        <v>44720.5</v>
      </c>
      <c r="F896">
        <v>3005.42</v>
      </c>
      <c r="G896">
        <f>IF(Table2022232425262728[[#This Row],[FeeStartDate]] &gt; 44136, (250 * 4), (50 * 4))</f>
        <v>1000</v>
      </c>
      <c r="H896">
        <f>IF(Table2022232425262728[[#This Row],[NetSales]] &gt; Table2022232425262728[[#This Row],[Sales Requirement]],1,0)</f>
        <v>1</v>
      </c>
      <c r="I896" t="e">
        <f>_xlfn.IFNA(VLOOKUP(Table2022232425262728[[#This Row],[Location]],[1]!Table3[[Location]:[Conversion]],3,FALSE),0)</f>
        <v>#REF!</v>
      </c>
    </row>
    <row r="897" spans="1:9" hidden="1" x14ac:dyDescent="0.2">
      <c r="A897" t="s">
        <v>1371</v>
      </c>
      <c r="B897">
        <v>22789</v>
      </c>
      <c r="C897" t="s">
        <v>1668</v>
      </c>
      <c r="D897" t="s">
        <v>1669</v>
      </c>
      <c r="E897" s="1">
        <v>44903.25</v>
      </c>
      <c r="F897">
        <v>8429</v>
      </c>
      <c r="G897">
        <f>IF(Table2022232425262728[[#This Row],[FeeStartDate]] &gt; 44136, (250 * 4), (50 * 4))</f>
        <v>1000</v>
      </c>
      <c r="H897">
        <f>IF(Table2022232425262728[[#This Row],[NetSales]] &gt; Table2022232425262728[[#This Row],[Sales Requirement]],1,0)</f>
        <v>1</v>
      </c>
      <c r="I897" t="e">
        <f>_xlfn.IFNA(VLOOKUP(Table2022232425262728[[#This Row],[Location]],[1]!Table3[[Location]:[Conversion]],3,FALSE),0)</f>
        <v>#REF!</v>
      </c>
    </row>
    <row r="898" spans="1:9" hidden="1" x14ac:dyDescent="0.2">
      <c r="A898" t="s">
        <v>1371</v>
      </c>
      <c r="B898">
        <v>22790</v>
      </c>
      <c r="C898" t="s">
        <v>1670</v>
      </c>
      <c r="D898" t="s">
        <v>1671</v>
      </c>
      <c r="E898" s="1">
        <v>44903.583333333336</v>
      </c>
      <c r="F898">
        <v>7580.87</v>
      </c>
      <c r="G898">
        <f>IF(Table2022232425262728[[#This Row],[FeeStartDate]] &gt; 44136, (250 * 4), (50 * 4))</f>
        <v>1000</v>
      </c>
      <c r="H898">
        <f>IF(Table2022232425262728[[#This Row],[NetSales]] &gt; Table2022232425262728[[#This Row],[Sales Requirement]],1,0)</f>
        <v>1</v>
      </c>
      <c r="I898" t="e">
        <f>_xlfn.IFNA(VLOOKUP(Table2022232425262728[[#This Row],[Location]],[1]!Table3[[Location]:[Conversion]],3,FALSE),0)</f>
        <v>#REF!</v>
      </c>
    </row>
    <row r="899" spans="1:9" hidden="1" x14ac:dyDescent="0.2">
      <c r="A899" t="s">
        <v>1371</v>
      </c>
      <c r="B899">
        <v>2015</v>
      </c>
      <c r="C899" t="s">
        <v>1672</v>
      </c>
      <c r="D899" t="s">
        <v>1673</v>
      </c>
      <c r="E899" s="1">
        <v>41762.875</v>
      </c>
      <c r="F899">
        <v>3731.08</v>
      </c>
      <c r="G899">
        <f>IF(Table2022232425262728[[#This Row],[FeeStartDate]] &gt; 44136, (250 * 4), (50 * 4))</f>
        <v>200</v>
      </c>
      <c r="H899">
        <f>IF(Table2022232425262728[[#This Row],[NetSales]] &gt; Table2022232425262728[[#This Row],[Sales Requirement]],1,0)</f>
        <v>1</v>
      </c>
      <c r="I899" t="e">
        <f>_xlfn.IFNA(VLOOKUP(Table2022232425262728[[#This Row],[Location]],[1]!Table3[[Location]:[Conversion]],3,FALSE),0)</f>
        <v>#REF!</v>
      </c>
    </row>
    <row r="900" spans="1:9" hidden="1" x14ac:dyDescent="0.2">
      <c r="A900" t="s">
        <v>1371</v>
      </c>
      <c r="B900">
        <v>7501</v>
      </c>
      <c r="C900" t="s">
        <v>1674</v>
      </c>
      <c r="D900" t="s">
        <v>1675</v>
      </c>
      <c r="E900" s="1">
        <v>42634.875</v>
      </c>
      <c r="F900">
        <v>9502.0300000000007</v>
      </c>
      <c r="G900">
        <f>IF(Table2022232425262728[[#This Row],[FeeStartDate]] &gt; 44136, (250 * 4), (50 * 4))</f>
        <v>200</v>
      </c>
      <c r="H900">
        <f>IF(Table2022232425262728[[#This Row],[NetSales]] &gt; Table2022232425262728[[#This Row],[Sales Requirement]],1,0)</f>
        <v>1</v>
      </c>
      <c r="I900" t="e">
        <f>_xlfn.IFNA(VLOOKUP(Table2022232425262728[[#This Row],[Location]],[1]!Table3[[Location]:[Conversion]],3,FALSE),0)</f>
        <v>#REF!</v>
      </c>
    </row>
    <row r="901" spans="1:9" hidden="1" x14ac:dyDescent="0.2">
      <c r="A901" t="s">
        <v>1371</v>
      </c>
      <c r="B901">
        <v>7501</v>
      </c>
      <c r="C901" t="s">
        <v>1674</v>
      </c>
      <c r="D901" t="s">
        <v>1676</v>
      </c>
      <c r="E901" s="1">
        <v>42634.875</v>
      </c>
      <c r="F901">
        <v>12403.68</v>
      </c>
      <c r="G901">
        <f>IF(Table2022232425262728[[#This Row],[FeeStartDate]] &gt; 44136, (250 * 4), (50 * 4))</f>
        <v>200</v>
      </c>
      <c r="H901">
        <f>IF(Table2022232425262728[[#This Row],[NetSales]] &gt; Table2022232425262728[[#This Row],[Sales Requirement]],1,0)</f>
        <v>1</v>
      </c>
      <c r="I901" t="e">
        <f>_xlfn.IFNA(VLOOKUP(Table2022232425262728[[#This Row],[Location]],[1]!Table3[[Location]:[Conversion]],3,FALSE),0)</f>
        <v>#REF!</v>
      </c>
    </row>
    <row r="902" spans="1:9" hidden="1" x14ac:dyDescent="0.2">
      <c r="A902" t="s">
        <v>1371</v>
      </c>
      <c r="B902">
        <v>20892</v>
      </c>
      <c r="C902" t="s">
        <v>1677</v>
      </c>
      <c r="D902" t="s">
        <v>1678</v>
      </c>
      <c r="E902" s="1">
        <v>44595.916666666664</v>
      </c>
      <c r="F902">
        <v>5027.74</v>
      </c>
      <c r="G902">
        <f>IF(Table2022232425262728[[#This Row],[FeeStartDate]] &gt; 44136, (250 * 4), (50 * 4))</f>
        <v>1000</v>
      </c>
      <c r="H902">
        <f>IF(Table2022232425262728[[#This Row],[NetSales]] &gt; Table2022232425262728[[#This Row],[Sales Requirement]],1,0)</f>
        <v>1</v>
      </c>
      <c r="I902" t="e">
        <f>_xlfn.IFNA(VLOOKUP(Table2022232425262728[[#This Row],[Location]],[1]!Table3[[Location]:[Conversion]],3,FALSE),0)</f>
        <v>#REF!</v>
      </c>
    </row>
    <row r="903" spans="1:9" hidden="1" x14ac:dyDescent="0.2">
      <c r="A903" t="s">
        <v>1371</v>
      </c>
      <c r="B903">
        <v>11811</v>
      </c>
      <c r="C903" t="s">
        <v>1679</v>
      </c>
      <c r="D903" t="s">
        <v>1680</v>
      </c>
      <c r="E903" s="1">
        <v>43243.875</v>
      </c>
      <c r="F903">
        <v>3657.27</v>
      </c>
      <c r="G903">
        <f>IF(Table2022232425262728[[#This Row],[FeeStartDate]] &gt; 44136, (250 * 4), (50 * 4))</f>
        <v>200</v>
      </c>
      <c r="H903">
        <f>IF(Table2022232425262728[[#This Row],[NetSales]] &gt; Table2022232425262728[[#This Row],[Sales Requirement]],1,0)</f>
        <v>1</v>
      </c>
      <c r="I903" t="e">
        <f>_xlfn.IFNA(VLOOKUP(Table2022232425262728[[#This Row],[Location]],[1]!Table3[[Location]:[Conversion]],3,FALSE),0)</f>
        <v>#REF!</v>
      </c>
    </row>
    <row r="904" spans="1:9" hidden="1" x14ac:dyDescent="0.2">
      <c r="A904" t="s">
        <v>1371</v>
      </c>
      <c r="B904">
        <v>20677</v>
      </c>
      <c r="C904" t="s">
        <v>1681</v>
      </c>
      <c r="D904" t="s">
        <v>1682</v>
      </c>
      <c r="E904" s="1">
        <v>44566.916666666664</v>
      </c>
      <c r="F904">
        <v>15846.78</v>
      </c>
      <c r="G904">
        <f>IF(Table2022232425262728[[#This Row],[FeeStartDate]] &gt; 44136, (250 * 4), (50 * 4))</f>
        <v>1000</v>
      </c>
      <c r="H904">
        <f>IF(Table2022232425262728[[#This Row],[NetSales]] &gt; Table2022232425262728[[#This Row],[Sales Requirement]],1,0)</f>
        <v>1</v>
      </c>
      <c r="I904" t="e">
        <f>_xlfn.IFNA(VLOOKUP(Table2022232425262728[[#This Row],[Location]],[1]!Table3[[Location]:[Conversion]],3,FALSE),0)</f>
        <v>#REF!</v>
      </c>
    </row>
    <row r="905" spans="1:9" hidden="1" x14ac:dyDescent="0.2">
      <c r="A905" t="s">
        <v>1371</v>
      </c>
      <c r="B905">
        <v>10831</v>
      </c>
      <c r="C905" t="s">
        <v>1683</v>
      </c>
      <c r="D905" t="s">
        <v>1684</v>
      </c>
      <c r="E905" s="1">
        <v>43076.333333333336</v>
      </c>
      <c r="F905">
        <v>1673.45</v>
      </c>
      <c r="G905">
        <f>IF(Table2022232425262728[[#This Row],[FeeStartDate]] &gt; 44136, (250 * 4), (50 * 4))</f>
        <v>200</v>
      </c>
      <c r="H905">
        <f>IF(Table2022232425262728[[#This Row],[NetSales]] &gt; Table2022232425262728[[#This Row],[Sales Requirement]],1,0)</f>
        <v>1</v>
      </c>
      <c r="I905" t="e">
        <f>_xlfn.IFNA(VLOOKUP(Table2022232425262728[[#This Row],[Location]],[1]!Table3[[Location]:[Conversion]],3,FALSE),0)</f>
        <v>#REF!</v>
      </c>
    </row>
    <row r="906" spans="1:9" hidden="1" x14ac:dyDescent="0.2">
      <c r="A906" t="s">
        <v>1371</v>
      </c>
      <c r="B906">
        <v>10831</v>
      </c>
      <c r="C906" t="s">
        <v>1683</v>
      </c>
      <c r="D906" t="s">
        <v>1685</v>
      </c>
      <c r="E906" s="1">
        <v>43076.333333333336</v>
      </c>
      <c r="F906">
        <v>2183.21</v>
      </c>
      <c r="G906">
        <f>IF(Table2022232425262728[[#This Row],[FeeStartDate]] &gt; 44136, (250 * 4), (50 * 4))</f>
        <v>200</v>
      </c>
      <c r="H906">
        <f>IF(Table2022232425262728[[#This Row],[NetSales]] &gt; Table2022232425262728[[#This Row],[Sales Requirement]],1,0)</f>
        <v>1</v>
      </c>
      <c r="I906" t="e">
        <f>_xlfn.IFNA(VLOOKUP(Table2022232425262728[[#This Row],[Location]],[1]!Table3[[Location]:[Conversion]],3,FALSE),0)</f>
        <v>#REF!</v>
      </c>
    </row>
    <row r="907" spans="1:9" hidden="1" x14ac:dyDescent="0.2">
      <c r="A907" t="s">
        <v>1371</v>
      </c>
      <c r="B907">
        <v>11490</v>
      </c>
      <c r="C907" t="s">
        <v>1686</v>
      </c>
      <c r="D907" t="s">
        <v>1687</v>
      </c>
      <c r="E907" s="1">
        <v>43216.666666666664</v>
      </c>
      <c r="F907">
        <v>1538.41</v>
      </c>
      <c r="G907">
        <f>IF(Table2022232425262728[[#This Row],[FeeStartDate]] &gt; 44136, (250 * 4), (50 * 4))</f>
        <v>200</v>
      </c>
      <c r="H907">
        <f>IF(Table2022232425262728[[#This Row],[NetSales]] &gt; Table2022232425262728[[#This Row],[Sales Requirement]],1,0)</f>
        <v>1</v>
      </c>
      <c r="I907" t="e">
        <f>_xlfn.IFNA(VLOOKUP(Table2022232425262728[[#This Row],[Location]],[1]!Table3[[Location]:[Conversion]],3,FALSE),0)</f>
        <v>#REF!</v>
      </c>
    </row>
    <row r="908" spans="1:9" hidden="1" x14ac:dyDescent="0.2">
      <c r="A908" t="s">
        <v>1371</v>
      </c>
      <c r="B908">
        <v>2575</v>
      </c>
      <c r="C908" t="s">
        <v>1688</v>
      </c>
      <c r="D908" t="s">
        <v>1689</v>
      </c>
      <c r="E908" s="1">
        <v>41763.458333333336</v>
      </c>
      <c r="F908">
        <v>9797.9500000000007</v>
      </c>
      <c r="G908">
        <f>IF(Table2022232425262728[[#This Row],[FeeStartDate]] &gt; 44136, (250 * 4), (50 * 4))</f>
        <v>200</v>
      </c>
      <c r="H908">
        <f>IF(Table2022232425262728[[#This Row],[NetSales]] &gt; Table2022232425262728[[#This Row],[Sales Requirement]],1,0)</f>
        <v>1</v>
      </c>
      <c r="I908" t="e">
        <f>_xlfn.IFNA(VLOOKUP(Table2022232425262728[[#This Row],[Location]],[1]!Table3[[Location]:[Conversion]],3,FALSE),0)</f>
        <v>#REF!</v>
      </c>
    </row>
    <row r="909" spans="1:9" hidden="1" x14ac:dyDescent="0.2">
      <c r="A909" t="s">
        <v>1371</v>
      </c>
      <c r="B909">
        <v>2575</v>
      </c>
      <c r="C909" t="s">
        <v>1688</v>
      </c>
      <c r="D909" t="s">
        <v>1690</v>
      </c>
      <c r="E909" s="1">
        <v>41763.458333333336</v>
      </c>
      <c r="F909">
        <v>5758.28</v>
      </c>
      <c r="G909">
        <f>IF(Table2022232425262728[[#This Row],[FeeStartDate]] &gt; 44136, (250 * 4), (50 * 4))</f>
        <v>200</v>
      </c>
      <c r="H909">
        <f>IF(Table2022232425262728[[#This Row],[NetSales]] &gt; Table2022232425262728[[#This Row],[Sales Requirement]],1,0)</f>
        <v>1</v>
      </c>
      <c r="I909" t="e">
        <f>_xlfn.IFNA(VLOOKUP(Table2022232425262728[[#This Row],[Location]],[1]!Table3[[Location]:[Conversion]],3,FALSE),0)</f>
        <v>#REF!</v>
      </c>
    </row>
    <row r="910" spans="1:9" hidden="1" x14ac:dyDescent="0.2">
      <c r="A910" t="s">
        <v>1371</v>
      </c>
      <c r="B910">
        <v>22981</v>
      </c>
      <c r="C910" t="s">
        <v>1691</v>
      </c>
      <c r="D910" t="s">
        <v>1692</v>
      </c>
      <c r="E910" s="1">
        <v>44924.916666666664</v>
      </c>
      <c r="F910">
        <v>398.96</v>
      </c>
      <c r="G910">
        <f>IF(Table2022232425262728[[#This Row],[FeeStartDate]] &gt; 44136, (250 * 4), (50 * 4))</f>
        <v>1000</v>
      </c>
      <c r="H910">
        <f>IF(Table2022232425262728[[#This Row],[NetSales]] &gt; Table2022232425262728[[#This Row],[Sales Requirement]],1,0)</f>
        <v>0</v>
      </c>
      <c r="I910" t="e">
        <f>_xlfn.IFNA(VLOOKUP(Table2022232425262728[[#This Row],[Location]],[1]!Table3[[Location]:[Conversion]],3,FALSE),0)</f>
        <v>#REF!</v>
      </c>
    </row>
    <row r="911" spans="1:9" hidden="1" x14ac:dyDescent="0.2">
      <c r="A911" t="s">
        <v>1371</v>
      </c>
      <c r="B911">
        <v>16223</v>
      </c>
      <c r="C911" t="s">
        <v>1693</v>
      </c>
      <c r="D911" t="s">
        <v>1694</v>
      </c>
      <c r="E911" s="1">
        <v>43847.916666666664</v>
      </c>
      <c r="F911">
        <v>3829.47</v>
      </c>
      <c r="G911">
        <f>IF(Table2022232425262728[[#This Row],[FeeStartDate]] &gt; 44136, (250 * 4), (50 * 4))</f>
        <v>200</v>
      </c>
      <c r="H911">
        <f>IF(Table2022232425262728[[#This Row],[NetSales]] &gt; Table2022232425262728[[#This Row],[Sales Requirement]],1,0)</f>
        <v>1</v>
      </c>
      <c r="I911" t="e">
        <f>_xlfn.IFNA(VLOOKUP(Table2022232425262728[[#This Row],[Location]],[1]!Table3[[Location]:[Conversion]],3,FALSE),0)</f>
        <v>#REF!</v>
      </c>
    </row>
    <row r="912" spans="1:9" hidden="1" x14ac:dyDescent="0.2">
      <c r="A912" t="s">
        <v>1371</v>
      </c>
      <c r="B912">
        <v>15160</v>
      </c>
      <c r="C912" t="s">
        <v>1695</v>
      </c>
      <c r="D912" t="s">
        <v>1696</v>
      </c>
      <c r="E912" s="1">
        <v>43693.791666666664</v>
      </c>
      <c r="F912">
        <v>4709.58</v>
      </c>
      <c r="G912">
        <f>IF(Table2022232425262728[[#This Row],[FeeStartDate]] &gt; 44136, (250 * 4), (50 * 4))</f>
        <v>200</v>
      </c>
      <c r="H912">
        <f>IF(Table2022232425262728[[#This Row],[NetSales]] &gt; Table2022232425262728[[#This Row],[Sales Requirement]],1,0)</f>
        <v>1</v>
      </c>
      <c r="I912" t="e">
        <f>_xlfn.IFNA(VLOOKUP(Table2022232425262728[[#This Row],[Location]],[1]!Table3[[Location]:[Conversion]],3,FALSE),0)</f>
        <v>#REF!</v>
      </c>
    </row>
    <row r="913" spans="1:9" hidden="1" x14ac:dyDescent="0.2">
      <c r="A913" t="s">
        <v>1371</v>
      </c>
      <c r="B913">
        <v>20189</v>
      </c>
      <c r="C913" t="s">
        <v>1697</v>
      </c>
      <c r="D913" t="s">
        <v>1698</v>
      </c>
      <c r="E913" s="1">
        <v>44473.791666666664</v>
      </c>
      <c r="F913">
        <v>252.16</v>
      </c>
      <c r="G913">
        <f>IF(Table2022232425262728[[#This Row],[FeeStartDate]] &gt; 44136, (250 * 4), (50 * 4))</f>
        <v>1000</v>
      </c>
      <c r="H913">
        <f>IF(Table2022232425262728[[#This Row],[NetSales]] &gt; Table2022232425262728[[#This Row],[Sales Requirement]],1,0)</f>
        <v>0</v>
      </c>
      <c r="I913" t="e">
        <f>_xlfn.IFNA(VLOOKUP(Table2022232425262728[[#This Row],[Location]],[1]!Table3[[Location]:[Conversion]],3,FALSE),0)</f>
        <v>#REF!</v>
      </c>
    </row>
    <row r="914" spans="1:9" hidden="1" x14ac:dyDescent="0.2">
      <c r="A914" t="s">
        <v>1371</v>
      </c>
      <c r="B914">
        <v>22219</v>
      </c>
      <c r="C914" t="s">
        <v>1699</v>
      </c>
      <c r="D914" t="s">
        <v>1700</v>
      </c>
      <c r="E914" s="1">
        <v>44796.791666666664</v>
      </c>
      <c r="F914">
        <v>719.95</v>
      </c>
      <c r="G914">
        <f>IF(Table2022232425262728[[#This Row],[FeeStartDate]] &gt; 44136, (250 * 4), (50 * 4))</f>
        <v>1000</v>
      </c>
      <c r="H914">
        <f>IF(Table2022232425262728[[#This Row],[NetSales]] &gt; Table2022232425262728[[#This Row],[Sales Requirement]],1,0)</f>
        <v>0</v>
      </c>
      <c r="I914" t="e">
        <f>_xlfn.IFNA(VLOOKUP(Table2022232425262728[[#This Row],[Location]],[1]!Table3[[Location]:[Conversion]],3,FALSE),0)</f>
        <v>#REF!</v>
      </c>
    </row>
    <row r="915" spans="1:9" hidden="1" x14ac:dyDescent="0.2">
      <c r="A915" t="s">
        <v>1371</v>
      </c>
      <c r="B915">
        <v>5077</v>
      </c>
      <c r="C915" t="s">
        <v>1701</v>
      </c>
      <c r="D915" t="s">
        <v>1702</v>
      </c>
      <c r="E915" s="1">
        <v>42237.583333333336</v>
      </c>
      <c r="F915">
        <v>3470.87</v>
      </c>
      <c r="G915">
        <f>IF(Table2022232425262728[[#This Row],[FeeStartDate]] &gt; 44136, (250 * 4), (50 * 4))</f>
        <v>200</v>
      </c>
      <c r="H915">
        <f>IF(Table2022232425262728[[#This Row],[NetSales]] &gt; Table2022232425262728[[#This Row],[Sales Requirement]],1,0)</f>
        <v>1</v>
      </c>
      <c r="I915" t="e">
        <f>_xlfn.IFNA(VLOOKUP(Table2022232425262728[[#This Row],[Location]],[1]!Table3[[Location]:[Conversion]],3,FALSE),0)</f>
        <v>#REF!</v>
      </c>
    </row>
    <row r="916" spans="1:9" hidden="1" x14ac:dyDescent="0.2">
      <c r="A916" t="s">
        <v>1371</v>
      </c>
      <c r="B916">
        <v>10867</v>
      </c>
      <c r="C916" t="s">
        <v>1703</v>
      </c>
      <c r="D916" t="s">
        <v>1704</v>
      </c>
      <c r="E916" s="1">
        <v>43102.583333333336</v>
      </c>
      <c r="F916">
        <v>6566.81</v>
      </c>
      <c r="G916">
        <f>IF(Table2022232425262728[[#This Row],[FeeStartDate]] &gt; 44136, (250 * 4), (50 * 4))</f>
        <v>200</v>
      </c>
      <c r="H916">
        <f>IF(Table2022232425262728[[#This Row],[NetSales]] &gt; Table2022232425262728[[#This Row],[Sales Requirement]],1,0)</f>
        <v>1</v>
      </c>
      <c r="I916" t="e">
        <f>_xlfn.IFNA(VLOOKUP(Table2022232425262728[[#This Row],[Location]],[1]!Table3[[Location]:[Conversion]],3,FALSE),0)</f>
        <v>#REF!</v>
      </c>
    </row>
    <row r="917" spans="1:9" hidden="1" x14ac:dyDescent="0.2">
      <c r="A917" t="s">
        <v>1371</v>
      </c>
      <c r="B917">
        <v>5279</v>
      </c>
      <c r="C917" t="s">
        <v>1705</v>
      </c>
      <c r="D917" t="s">
        <v>1706</v>
      </c>
      <c r="E917" s="1">
        <v>42272.875</v>
      </c>
      <c r="F917">
        <v>7132.96</v>
      </c>
      <c r="G917">
        <f>IF(Table2022232425262728[[#This Row],[FeeStartDate]] &gt; 44136, (250 * 4), (50 * 4))</f>
        <v>200</v>
      </c>
      <c r="H917">
        <f>IF(Table2022232425262728[[#This Row],[NetSales]] &gt; Table2022232425262728[[#This Row],[Sales Requirement]],1,0)</f>
        <v>1</v>
      </c>
      <c r="I917" t="e">
        <f>_xlfn.IFNA(VLOOKUP(Table2022232425262728[[#This Row],[Location]],[1]!Table3[[Location]:[Conversion]],3,FALSE),0)</f>
        <v>#REF!</v>
      </c>
    </row>
    <row r="918" spans="1:9" hidden="1" x14ac:dyDescent="0.2">
      <c r="A918" t="s">
        <v>1371</v>
      </c>
      <c r="B918">
        <v>11677</v>
      </c>
      <c r="C918" t="s">
        <v>1707</v>
      </c>
      <c r="D918" t="s">
        <v>1708</v>
      </c>
      <c r="E918" s="1">
        <v>43220.875</v>
      </c>
      <c r="F918">
        <v>1783.32</v>
      </c>
      <c r="G918">
        <f>IF(Table2022232425262728[[#This Row],[FeeStartDate]] &gt; 44136, (250 * 4), (50 * 4))</f>
        <v>200</v>
      </c>
      <c r="H918">
        <f>IF(Table2022232425262728[[#This Row],[NetSales]] &gt; Table2022232425262728[[#This Row],[Sales Requirement]],1,0)</f>
        <v>1</v>
      </c>
      <c r="I918" t="e">
        <f>_xlfn.IFNA(VLOOKUP(Table2022232425262728[[#This Row],[Location]],[1]!Table3[[Location]:[Conversion]],3,FALSE),0)</f>
        <v>#REF!</v>
      </c>
    </row>
    <row r="919" spans="1:9" hidden="1" x14ac:dyDescent="0.2">
      <c r="A919" t="s">
        <v>1371</v>
      </c>
      <c r="B919">
        <v>21301</v>
      </c>
      <c r="C919" t="s">
        <v>1709</v>
      </c>
      <c r="D919" t="s">
        <v>1710</v>
      </c>
      <c r="E919" s="1">
        <v>44680.791666666664</v>
      </c>
      <c r="F919">
        <v>7540.19</v>
      </c>
      <c r="G919">
        <f>IF(Table2022232425262728[[#This Row],[FeeStartDate]] &gt; 44136, (250 * 4), (50 * 4))</f>
        <v>1000</v>
      </c>
      <c r="H919">
        <f>IF(Table2022232425262728[[#This Row],[NetSales]] &gt; Table2022232425262728[[#This Row],[Sales Requirement]],1,0)</f>
        <v>1</v>
      </c>
      <c r="I919" t="e">
        <f>_xlfn.IFNA(VLOOKUP(Table2022232425262728[[#This Row],[Location]],[1]!Table3[[Location]:[Conversion]],3,FALSE),0)</f>
        <v>#REF!</v>
      </c>
    </row>
    <row r="920" spans="1:9" hidden="1" x14ac:dyDescent="0.2">
      <c r="A920" t="s">
        <v>1371</v>
      </c>
      <c r="B920">
        <v>15430</v>
      </c>
      <c r="C920" t="s">
        <v>1711</v>
      </c>
      <c r="D920" t="s">
        <v>1712</v>
      </c>
      <c r="E920" s="1">
        <v>43731.791666666664</v>
      </c>
      <c r="F920">
        <v>1039.1300000000001</v>
      </c>
      <c r="G920">
        <f>IF(Table2022232425262728[[#This Row],[FeeStartDate]] &gt; 44136, (250 * 4), (50 * 4))</f>
        <v>200</v>
      </c>
      <c r="H920">
        <f>IF(Table2022232425262728[[#This Row],[NetSales]] &gt; Table2022232425262728[[#This Row],[Sales Requirement]],1,0)</f>
        <v>1</v>
      </c>
      <c r="I920" t="e">
        <f>_xlfn.IFNA(VLOOKUP(Table2022232425262728[[#This Row],[Location]],[1]!Table3[[Location]:[Conversion]],3,FALSE),0)</f>
        <v>#REF!</v>
      </c>
    </row>
    <row r="921" spans="1:9" hidden="1" x14ac:dyDescent="0.2">
      <c r="A921" t="s">
        <v>1371</v>
      </c>
      <c r="B921">
        <v>22338</v>
      </c>
      <c r="C921" t="s">
        <v>1713</v>
      </c>
      <c r="D921" t="s">
        <v>1714</v>
      </c>
      <c r="E921" s="1">
        <v>44824.5</v>
      </c>
      <c r="F921">
        <v>5059.82</v>
      </c>
      <c r="G921">
        <f>IF(Table2022232425262728[[#This Row],[FeeStartDate]] &gt; 44136, (250 * 4), (50 * 4))</f>
        <v>1000</v>
      </c>
      <c r="H921">
        <f>IF(Table2022232425262728[[#This Row],[NetSales]] &gt; Table2022232425262728[[#This Row],[Sales Requirement]],1,0)</f>
        <v>1</v>
      </c>
      <c r="I921" t="e">
        <f>_xlfn.IFNA(VLOOKUP(Table2022232425262728[[#This Row],[Location]],[1]!Table3[[Location]:[Conversion]],3,FALSE),0)</f>
        <v>#REF!</v>
      </c>
    </row>
    <row r="922" spans="1:9" hidden="1" x14ac:dyDescent="0.2">
      <c r="A922" t="s">
        <v>1371</v>
      </c>
      <c r="B922">
        <v>14641</v>
      </c>
      <c r="C922" t="s">
        <v>1715</v>
      </c>
      <c r="D922" t="s">
        <v>1716</v>
      </c>
      <c r="E922" s="1">
        <v>43643.083333333336</v>
      </c>
      <c r="F922">
        <v>8084.94</v>
      </c>
      <c r="G922">
        <f>IF(Table2022232425262728[[#This Row],[FeeStartDate]] &gt; 44136, (250 * 4), (50 * 4))</f>
        <v>200</v>
      </c>
      <c r="H922">
        <f>IF(Table2022232425262728[[#This Row],[NetSales]] &gt; Table2022232425262728[[#This Row],[Sales Requirement]],1,0)</f>
        <v>1</v>
      </c>
      <c r="I922" t="e">
        <f>_xlfn.IFNA(VLOOKUP(Table2022232425262728[[#This Row],[Location]],[1]!Table3[[Location]:[Conversion]],3,FALSE),0)</f>
        <v>#REF!</v>
      </c>
    </row>
    <row r="923" spans="1:9" hidden="1" x14ac:dyDescent="0.2">
      <c r="A923" t="s">
        <v>1371</v>
      </c>
      <c r="B923">
        <v>13682</v>
      </c>
      <c r="C923" t="s">
        <v>1717</v>
      </c>
      <c r="D923" t="s">
        <v>1718</v>
      </c>
      <c r="E923" s="1">
        <v>43525.916666666664</v>
      </c>
      <c r="F923">
        <v>9960.61</v>
      </c>
      <c r="G923">
        <f>IF(Table2022232425262728[[#This Row],[FeeStartDate]] &gt; 44136, (250 * 4), (50 * 4))</f>
        <v>200</v>
      </c>
      <c r="H923">
        <f>IF(Table2022232425262728[[#This Row],[NetSales]] &gt; Table2022232425262728[[#This Row],[Sales Requirement]],1,0)</f>
        <v>1</v>
      </c>
      <c r="I923" t="e">
        <f>_xlfn.IFNA(VLOOKUP(Table2022232425262728[[#This Row],[Location]],[1]!Table3[[Location]:[Conversion]],3,FALSE),0)</f>
        <v>#REF!</v>
      </c>
    </row>
    <row r="924" spans="1:9" hidden="1" x14ac:dyDescent="0.2">
      <c r="A924" t="s">
        <v>1371</v>
      </c>
      <c r="B924">
        <v>14381</v>
      </c>
      <c r="C924" t="s">
        <v>1719</v>
      </c>
      <c r="D924" t="s">
        <v>1720</v>
      </c>
      <c r="E924" s="1">
        <v>43594.375</v>
      </c>
      <c r="F924">
        <v>3811.58</v>
      </c>
      <c r="G924">
        <f>IF(Table2022232425262728[[#This Row],[FeeStartDate]] &gt; 44136, (250 * 4), (50 * 4))</f>
        <v>200</v>
      </c>
      <c r="H924">
        <f>IF(Table2022232425262728[[#This Row],[NetSales]] &gt; Table2022232425262728[[#This Row],[Sales Requirement]],1,0)</f>
        <v>1</v>
      </c>
      <c r="I924" t="e">
        <f>_xlfn.IFNA(VLOOKUP(Table2022232425262728[[#This Row],[Location]],[1]!Table3[[Location]:[Conversion]],3,FALSE),0)</f>
        <v>#REF!</v>
      </c>
    </row>
    <row r="925" spans="1:9" hidden="1" x14ac:dyDescent="0.2">
      <c r="A925" t="s">
        <v>1371</v>
      </c>
      <c r="B925">
        <v>11836</v>
      </c>
      <c r="C925" t="s">
        <v>1721</v>
      </c>
      <c r="D925" t="s">
        <v>1722</v>
      </c>
      <c r="E925" s="1">
        <v>43263.083333333336</v>
      </c>
      <c r="F925">
        <v>7734.14</v>
      </c>
      <c r="G925">
        <f>IF(Table2022232425262728[[#This Row],[FeeStartDate]] &gt; 44136, (250 * 4), (50 * 4))</f>
        <v>200</v>
      </c>
      <c r="H925">
        <f>IF(Table2022232425262728[[#This Row],[NetSales]] &gt; Table2022232425262728[[#This Row],[Sales Requirement]],1,0)</f>
        <v>1</v>
      </c>
      <c r="I925" t="e">
        <f>_xlfn.IFNA(VLOOKUP(Table2022232425262728[[#This Row],[Location]],[1]!Table3[[Location]:[Conversion]],3,FALSE),0)</f>
        <v>#REF!</v>
      </c>
    </row>
    <row r="926" spans="1:9" hidden="1" x14ac:dyDescent="0.2">
      <c r="A926" t="s">
        <v>1371</v>
      </c>
      <c r="B926">
        <v>9291</v>
      </c>
      <c r="C926" t="s">
        <v>1723</v>
      </c>
      <c r="D926" t="s">
        <v>1724</v>
      </c>
      <c r="E926" s="1">
        <v>42896.166666666664</v>
      </c>
      <c r="F926">
        <v>2769.66</v>
      </c>
      <c r="G926">
        <f>IF(Table2022232425262728[[#This Row],[FeeStartDate]] &gt; 44136, (250 * 4), (50 * 4))</f>
        <v>200</v>
      </c>
      <c r="H926">
        <f>IF(Table2022232425262728[[#This Row],[NetSales]] &gt; Table2022232425262728[[#This Row],[Sales Requirement]],1,0)</f>
        <v>1</v>
      </c>
      <c r="I926" t="e">
        <f>_xlfn.IFNA(VLOOKUP(Table2022232425262728[[#This Row],[Location]],[1]!Table3[[Location]:[Conversion]],3,FALSE),0)</f>
        <v>#REF!</v>
      </c>
    </row>
    <row r="927" spans="1:9" hidden="1" x14ac:dyDescent="0.2">
      <c r="A927" t="s">
        <v>1371</v>
      </c>
      <c r="B927">
        <v>9291</v>
      </c>
      <c r="C927" t="s">
        <v>1723</v>
      </c>
      <c r="D927" t="s">
        <v>1725</v>
      </c>
      <c r="E927" s="1">
        <v>42896.166666666664</v>
      </c>
      <c r="F927">
        <v>4996.9399999999996</v>
      </c>
      <c r="G927">
        <f>IF(Table2022232425262728[[#This Row],[FeeStartDate]] &gt; 44136, (250 * 4), (50 * 4))</f>
        <v>200</v>
      </c>
      <c r="H927">
        <f>IF(Table2022232425262728[[#This Row],[NetSales]] &gt; Table2022232425262728[[#This Row],[Sales Requirement]],1,0)</f>
        <v>1</v>
      </c>
      <c r="I927" t="e">
        <f>_xlfn.IFNA(VLOOKUP(Table2022232425262728[[#This Row],[Location]],[1]!Table3[[Location]:[Conversion]],3,FALSE),0)</f>
        <v>#REF!</v>
      </c>
    </row>
    <row r="928" spans="1:9" hidden="1" x14ac:dyDescent="0.2">
      <c r="A928" t="s">
        <v>1371</v>
      </c>
      <c r="B928">
        <v>14061</v>
      </c>
      <c r="C928" t="s">
        <v>1726</v>
      </c>
      <c r="D928" t="s">
        <v>1727</v>
      </c>
      <c r="E928" s="1">
        <v>43571.083333333336</v>
      </c>
      <c r="F928">
        <v>2752.26</v>
      </c>
      <c r="G928">
        <f>IF(Table2022232425262728[[#This Row],[FeeStartDate]] &gt; 44136, (250 * 4), (50 * 4))</f>
        <v>200</v>
      </c>
      <c r="H928">
        <f>IF(Table2022232425262728[[#This Row],[NetSales]] &gt; Table2022232425262728[[#This Row],[Sales Requirement]],1,0)</f>
        <v>1</v>
      </c>
      <c r="I928" t="e">
        <f>_xlfn.IFNA(VLOOKUP(Table2022232425262728[[#This Row],[Location]],[1]!Table3[[Location]:[Conversion]],3,FALSE),0)</f>
        <v>#REF!</v>
      </c>
    </row>
    <row r="929" spans="1:9" hidden="1" x14ac:dyDescent="0.2">
      <c r="A929" t="s">
        <v>1371</v>
      </c>
      <c r="B929">
        <v>4024</v>
      </c>
      <c r="C929" t="s">
        <v>1728</v>
      </c>
      <c r="D929" t="s">
        <v>1729</v>
      </c>
      <c r="E929" s="1">
        <v>42038</v>
      </c>
      <c r="F929">
        <v>6435.09</v>
      </c>
      <c r="G929">
        <f>IF(Table2022232425262728[[#This Row],[FeeStartDate]] &gt; 44136, (250 * 4), (50 * 4))</f>
        <v>200</v>
      </c>
      <c r="H929">
        <f>IF(Table2022232425262728[[#This Row],[NetSales]] &gt; Table2022232425262728[[#This Row],[Sales Requirement]],1,0)</f>
        <v>1</v>
      </c>
      <c r="I929" t="e">
        <f>_xlfn.IFNA(VLOOKUP(Table2022232425262728[[#This Row],[Location]],[1]!Table3[[Location]:[Conversion]],3,FALSE),0)</f>
        <v>#REF!</v>
      </c>
    </row>
    <row r="930" spans="1:9" hidden="1" x14ac:dyDescent="0.2">
      <c r="A930" t="s">
        <v>1730</v>
      </c>
      <c r="B930">
        <v>22430</v>
      </c>
      <c r="C930" t="s">
        <v>1731</v>
      </c>
      <c r="D930" t="s">
        <v>1732</v>
      </c>
      <c r="E930" s="1">
        <v>44819.875</v>
      </c>
      <c r="F930">
        <v>2749.34</v>
      </c>
      <c r="G930">
        <f>IF(Table2022232425262728[[#This Row],[FeeStartDate]] &gt; 44136, (250 * 4), (50 * 4))</f>
        <v>1000</v>
      </c>
      <c r="H930">
        <f>IF(Table2022232425262728[[#This Row],[NetSales]] &gt; Table2022232425262728[[#This Row],[Sales Requirement]],1,0)</f>
        <v>1</v>
      </c>
      <c r="I930" t="e">
        <f>_xlfn.IFNA(VLOOKUP(Table2022232425262728[[#This Row],[Location]],[1]!Table3[[Location]:[Conversion]],3,FALSE),0)</f>
        <v>#REF!</v>
      </c>
    </row>
    <row r="931" spans="1:9" hidden="1" x14ac:dyDescent="0.2">
      <c r="A931" t="s">
        <v>1733</v>
      </c>
      <c r="B931">
        <v>20612</v>
      </c>
      <c r="C931" t="s">
        <v>1734</v>
      </c>
      <c r="D931" t="s">
        <v>1735</v>
      </c>
      <c r="E931" s="1">
        <v>44531.333333333336</v>
      </c>
      <c r="F931">
        <v>20577.54</v>
      </c>
      <c r="G931">
        <f>IF(Table2022232425262728[[#This Row],[FeeStartDate]] &gt; 44136, (250 * 4), (50 * 4))</f>
        <v>1000</v>
      </c>
      <c r="H931">
        <f>IF(Table2022232425262728[[#This Row],[NetSales]] &gt; Table2022232425262728[[#This Row],[Sales Requirement]],1,0)</f>
        <v>1</v>
      </c>
      <c r="I931" t="e">
        <f>_xlfn.IFNA(VLOOKUP(Table2022232425262728[[#This Row],[Location]],[1]!Table3[[Location]:[Conversion]],3,FALSE),0)</f>
        <v>#REF!</v>
      </c>
    </row>
    <row r="932" spans="1:9" hidden="1" x14ac:dyDescent="0.2">
      <c r="A932" t="s">
        <v>1733</v>
      </c>
      <c r="B932">
        <v>10738</v>
      </c>
      <c r="C932" t="s">
        <v>1736</v>
      </c>
      <c r="D932" t="s">
        <v>1737</v>
      </c>
      <c r="E932" s="1">
        <v>43055.333333333336</v>
      </c>
      <c r="F932">
        <v>4027.1</v>
      </c>
      <c r="G932">
        <f>IF(Table2022232425262728[[#This Row],[FeeStartDate]] &gt; 44136, (250 * 4), (50 * 4))</f>
        <v>200</v>
      </c>
      <c r="H932">
        <f>IF(Table2022232425262728[[#This Row],[NetSales]] &gt; Table2022232425262728[[#This Row],[Sales Requirement]],1,0)</f>
        <v>1</v>
      </c>
      <c r="I932" t="e">
        <f>_xlfn.IFNA(VLOOKUP(Table2022232425262728[[#This Row],[Location]],[1]!Table3[[Location]:[Conversion]],3,FALSE),0)</f>
        <v>#REF!</v>
      </c>
    </row>
    <row r="933" spans="1:9" hidden="1" x14ac:dyDescent="0.2">
      <c r="A933" t="s">
        <v>1733</v>
      </c>
      <c r="B933">
        <v>10141</v>
      </c>
      <c r="C933" t="s">
        <v>1738</v>
      </c>
      <c r="D933" t="s">
        <v>1739</v>
      </c>
      <c r="E933" s="1">
        <v>42969.75</v>
      </c>
      <c r="F933">
        <v>10865.86</v>
      </c>
      <c r="G933">
        <f>IF(Table2022232425262728[[#This Row],[FeeStartDate]] &gt; 44136, (250 * 4), (50 * 4))</f>
        <v>200</v>
      </c>
      <c r="H933">
        <f>IF(Table2022232425262728[[#This Row],[NetSales]] &gt; Table2022232425262728[[#This Row],[Sales Requirement]],1,0)</f>
        <v>1</v>
      </c>
      <c r="I933" t="e">
        <f>_xlfn.IFNA(VLOOKUP(Table2022232425262728[[#This Row],[Location]],[1]!Table3[[Location]:[Conversion]],3,FALSE),0)</f>
        <v>#REF!</v>
      </c>
    </row>
    <row r="934" spans="1:9" hidden="1" x14ac:dyDescent="0.2">
      <c r="A934" t="s">
        <v>1733</v>
      </c>
      <c r="B934">
        <v>10141</v>
      </c>
      <c r="C934" t="s">
        <v>1738</v>
      </c>
      <c r="D934" t="s">
        <v>1740</v>
      </c>
      <c r="E934" s="1">
        <v>42969.75</v>
      </c>
      <c r="F934">
        <v>13029.47</v>
      </c>
      <c r="G934">
        <f>IF(Table2022232425262728[[#This Row],[FeeStartDate]] &gt; 44136, (250 * 4), (50 * 4))</f>
        <v>200</v>
      </c>
      <c r="H934">
        <f>IF(Table2022232425262728[[#This Row],[NetSales]] &gt; Table2022232425262728[[#This Row],[Sales Requirement]],1,0)</f>
        <v>1</v>
      </c>
      <c r="I934" t="e">
        <f>_xlfn.IFNA(VLOOKUP(Table2022232425262728[[#This Row],[Location]],[1]!Table3[[Location]:[Conversion]],3,FALSE),0)</f>
        <v>#REF!</v>
      </c>
    </row>
    <row r="935" spans="1:9" hidden="1" x14ac:dyDescent="0.2">
      <c r="A935" t="s">
        <v>1741</v>
      </c>
      <c r="B935">
        <v>21051</v>
      </c>
      <c r="C935" t="s">
        <v>1742</v>
      </c>
      <c r="D935" t="s">
        <v>1743</v>
      </c>
      <c r="E935" s="1">
        <v>44619</v>
      </c>
      <c r="F935">
        <v>7457.06</v>
      </c>
      <c r="G935">
        <f>IF(Table2022232425262728[[#This Row],[FeeStartDate]] &gt; 44136, (250 * 4), (50 * 4))</f>
        <v>1000</v>
      </c>
      <c r="H935">
        <f>IF(Table2022232425262728[[#This Row],[NetSales]] &gt; Table2022232425262728[[#This Row],[Sales Requirement]],1,0)</f>
        <v>1</v>
      </c>
      <c r="I935" t="e">
        <f>_xlfn.IFNA(VLOOKUP(Table2022232425262728[[#This Row],[Location]],[1]!Table3[[Location]:[Conversion]],3,FALSE),0)</f>
        <v>#REF!</v>
      </c>
    </row>
    <row r="936" spans="1:9" hidden="1" x14ac:dyDescent="0.2">
      <c r="A936" t="s">
        <v>1741</v>
      </c>
      <c r="B936">
        <v>21053</v>
      </c>
      <c r="C936" t="s">
        <v>1744</v>
      </c>
      <c r="D936" t="s">
        <v>1745</v>
      </c>
      <c r="E936" s="1">
        <v>44618.333333333336</v>
      </c>
      <c r="F936">
        <v>3121.75</v>
      </c>
      <c r="G936">
        <f>IF(Table2022232425262728[[#This Row],[FeeStartDate]] &gt; 44136, (250 * 4), (50 * 4))</f>
        <v>1000</v>
      </c>
      <c r="H936">
        <f>IF(Table2022232425262728[[#This Row],[NetSales]] &gt; Table2022232425262728[[#This Row],[Sales Requirement]],1,0)</f>
        <v>1</v>
      </c>
      <c r="I936" t="e">
        <f>_xlfn.IFNA(VLOOKUP(Table2022232425262728[[#This Row],[Location]],[1]!Table3[[Location]:[Conversion]],3,FALSE),0)</f>
        <v>#REF!</v>
      </c>
    </row>
    <row r="937" spans="1:9" hidden="1" x14ac:dyDescent="0.2">
      <c r="A937" t="s">
        <v>1741</v>
      </c>
      <c r="B937">
        <v>15976</v>
      </c>
      <c r="C937" t="s">
        <v>1746</v>
      </c>
      <c r="D937" t="s">
        <v>1747</v>
      </c>
      <c r="E937" s="1">
        <v>43796.666666666664</v>
      </c>
      <c r="F937">
        <v>18664.61</v>
      </c>
      <c r="G937">
        <f>IF(Table2022232425262728[[#This Row],[FeeStartDate]] &gt; 44136, (250 * 4), (50 * 4))</f>
        <v>200</v>
      </c>
      <c r="H937">
        <f>IF(Table2022232425262728[[#This Row],[NetSales]] &gt; Table2022232425262728[[#This Row],[Sales Requirement]],1,0)</f>
        <v>1</v>
      </c>
      <c r="I937" t="e">
        <f>_xlfn.IFNA(VLOOKUP(Table2022232425262728[[#This Row],[Location]],[1]!Table3[[Location]:[Conversion]],3,FALSE),0)</f>
        <v>#REF!</v>
      </c>
    </row>
    <row r="938" spans="1:9" hidden="1" x14ac:dyDescent="0.2">
      <c r="A938" t="s">
        <v>1741</v>
      </c>
      <c r="B938">
        <v>15688</v>
      </c>
      <c r="C938" t="s">
        <v>1748</v>
      </c>
      <c r="D938" t="s">
        <v>1749</v>
      </c>
      <c r="E938" s="1">
        <v>43768.583333333336</v>
      </c>
      <c r="F938">
        <v>1542.45</v>
      </c>
      <c r="G938">
        <f>IF(Table2022232425262728[[#This Row],[FeeStartDate]] &gt; 44136, (250 * 4), (50 * 4))</f>
        <v>200</v>
      </c>
      <c r="H938">
        <f>IF(Table2022232425262728[[#This Row],[NetSales]] &gt; Table2022232425262728[[#This Row],[Sales Requirement]],1,0)</f>
        <v>1</v>
      </c>
      <c r="I938" t="e">
        <f>_xlfn.IFNA(VLOOKUP(Table2022232425262728[[#This Row],[Location]],[1]!Table3[[Location]:[Conversion]],3,FALSE),0)</f>
        <v>#REF!</v>
      </c>
    </row>
    <row r="939" spans="1:9" hidden="1" x14ac:dyDescent="0.2">
      <c r="A939" t="s">
        <v>1750</v>
      </c>
      <c r="B939">
        <v>20806</v>
      </c>
      <c r="C939" t="s">
        <v>1751</v>
      </c>
      <c r="D939" t="s">
        <v>1752</v>
      </c>
      <c r="E939" s="1">
        <v>44565.333333333336</v>
      </c>
      <c r="F939">
        <v>7010.64</v>
      </c>
      <c r="G939">
        <f>IF(Table2022232425262728[[#This Row],[FeeStartDate]] &gt; 44136, (250 * 4), (50 * 4))</f>
        <v>1000</v>
      </c>
      <c r="H939">
        <f>IF(Table2022232425262728[[#This Row],[NetSales]] &gt; Table2022232425262728[[#This Row],[Sales Requirement]],1,0)</f>
        <v>1</v>
      </c>
      <c r="I939" t="e">
        <f>_xlfn.IFNA(VLOOKUP(Table2022232425262728[[#This Row],[Location]],[1]!Table3[[Location]:[Conversion]],3,FALSE),0)</f>
        <v>#REF!</v>
      </c>
    </row>
    <row r="940" spans="1:9" hidden="1" x14ac:dyDescent="0.2">
      <c r="A940" t="s">
        <v>1753</v>
      </c>
      <c r="B940">
        <v>20037</v>
      </c>
      <c r="C940" t="s">
        <v>1754</v>
      </c>
      <c r="D940" t="s">
        <v>1755</v>
      </c>
      <c r="E940" s="1">
        <v>44461.041666666664</v>
      </c>
      <c r="F940">
        <v>8647.57</v>
      </c>
      <c r="G940">
        <f>IF(Table2022232425262728[[#This Row],[FeeStartDate]] &gt; 44136, (250 * 4), (50 * 4))</f>
        <v>1000</v>
      </c>
      <c r="H940">
        <f>IF(Table2022232425262728[[#This Row],[NetSales]] &gt; Table2022232425262728[[#This Row],[Sales Requirement]],1,0)</f>
        <v>1</v>
      </c>
      <c r="I940" t="e">
        <f>_xlfn.IFNA(VLOOKUP(Table2022232425262728[[#This Row],[Location]],[1]!Table3[[Location]:[Conversion]],3,FALSE),0)</f>
        <v>#REF!</v>
      </c>
    </row>
    <row r="941" spans="1:9" hidden="1" x14ac:dyDescent="0.2">
      <c r="A941" t="s">
        <v>1753</v>
      </c>
      <c r="B941">
        <v>20037</v>
      </c>
      <c r="C941" t="s">
        <v>1754</v>
      </c>
      <c r="D941" t="s">
        <v>1756</v>
      </c>
      <c r="E941" s="1">
        <v>44461.041666666664</v>
      </c>
      <c r="F941">
        <v>10229.82</v>
      </c>
      <c r="G941">
        <f>IF(Table2022232425262728[[#This Row],[FeeStartDate]] &gt; 44136, (250 * 4), (50 * 4))</f>
        <v>1000</v>
      </c>
      <c r="H941">
        <f>IF(Table2022232425262728[[#This Row],[NetSales]] &gt; Table2022232425262728[[#This Row],[Sales Requirement]],1,0)</f>
        <v>1</v>
      </c>
      <c r="I941" t="e">
        <f>_xlfn.IFNA(VLOOKUP(Table2022232425262728[[#This Row],[Location]],[1]!Table3[[Location]:[Conversion]],3,FALSE),0)</f>
        <v>#REF!</v>
      </c>
    </row>
    <row r="942" spans="1:9" hidden="1" x14ac:dyDescent="0.2">
      <c r="A942" t="s">
        <v>1753</v>
      </c>
      <c r="B942">
        <v>3000</v>
      </c>
      <c r="C942" t="s">
        <v>1757</v>
      </c>
      <c r="D942" t="s">
        <v>1758</v>
      </c>
      <c r="E942" s="1">
        <v>41763.458333333336</v>
      </c>
      <c r="F942">
        <v>1488.42</v>
      </c>
      <c r="G942">
        <f>IF(Table2022232425262728[[#This Row],[FeeStartDate]] &gt; 44136, (250 * 4), (50 * 4))</f>
        <v>200</v>
      </c>
      <c r="H942">
        <f>IF(Table2022232425262728[[#This Row],[NetSales]] &gt; Table2022232425262728[[#This Row],[Sales Requirement]],1,0)</f>
        <v>1</v>
      </c>
      <c r="I942" t="e">
        <f>_xlfn.IFNA(VLOOKUP(Table2022232425262728[[#This Row],[Location]],[1]!Table3[[Location]:[Conversion]],3,FALSE),0)</f>
        <v>#REF!</v>
      </c>
    </row>
    <row r="943" spans="1:9" hidden="1" x14ac:dyDescent="0.2">
      <c r="A943" t="s">
        <v>1753</v>
      </c>
      <c r="B943">
        <v>5480</v>
      </c>
      <c r="C943" t="s">
        <v>1759</v>
      </c>
      <c r="D943" t="s">
        <v>1760</v>
      </c>
      <c r="E943" s="1">
        <v>42291.458333333336</v>
      </c>
      <c r="F943">
        <v>1329.17</v>
      </c>
      <c r="G943">
        <f>IF(Table2022232425262728[[#This Row],[FeeStartDate]] &gt; 44136, (250 * 4), (50 * 4))</f>
        <v>200</v>
      </c>
      <c r="H943">
        <f>IF(Table2022232425262728[[#This Row],[NetSales]] &gt; Table2022232425262728[[#This Row],[Sales Requirement]],1,0)</f>
        <v>1</v>
      </c>
      <c r="I943" t="e">
        <f>_xlfn.IFNA(VLOOKUP(Table2022232425262728[[#This Row],[Location]],[1]!Table3[[Location]:[Conversion]],3,FALSE),0)</f>
        <v>#REF!</v>
      </c>
    </row>
    <row r="944" spans="1:9" hidden="1" x14ac:dyDescent="0.2">
      <c r="A944" t="s">
        <v>1753</v>
      </c>
      <c r="B944">
        <v>21103</v>
      </c>
      <c r="C944" t="s">
        <v>1761</v>
      </c>
      <c r="D944" t="s">
        <v>1762</v>
      </c>
      <c r="E944" s="1">
        <v>44624.666666666664</v>
      </c>
      <c r="F944">
        <v>2655.98</v>
      </c>
      <c r="G944">
        <f>IF(Table2022232425262728[[#This Row],[FeeStartDate]] &gt; 44136, (250 * 4), (50 * 4))</f>
        <v>1000</v>
      </c>
      <c r="H944">
        <f>IF(Table2022232425262728[[#This Row],[NetSales]] &gt; Table2022232425262728[[#This Row],[Sales Requirement]],1,0)</f>
        <v>1</v>
      </c>
      <c r="I944" t="e">
        <f>_xlfn.IFNA(VLOOKUP(Table2022232425262728[[#This Row],[Location]],[1]!Table3[[Location]:[Conversion]],3,FALSE),0)</f>
        <v>#REF!</v>
      </c>
    </row>
    <row r="945" spans="1:9" hidden="1" x14ac:dyDescent="0.2">
      <c r="A945" t="s">
        <v>1753</v>
      </c>
      <c r="B945">
        <v>14517</v>
      </c>
      <c r="C945" t="s">
        <v>1763</v>
      </c>
      <c r="D945" t="s">
        <v>1764</v>
      </c>
      <c r="E945" s="1">
        <v>43604.333333333336</v>
      </c>
      <c r="F945">
        <v>3761.69</v>
      </c>
      <c r="G945">
        <f>IF(Table2022232425262728[[#This Row],[FeeStartDate]] &gt; 44136, (250 * 4), (50 * 4))</f>
        <v>200</v>
      </c>
      <c r="H945">
        <f>IF(Table2022232425262728[[#This Row],[NetSales]] &gt; Table2022232425262728[[#This Row],[Sales Requirement]],1,0)</f>
        <v>1</v>
      </c>
      <c r="I945" t="e">
        <f>_xlfn.IFNA(VLOOKUP(Table2022232425262728[[#This Row],[Location]],[1]!Table3[[Location]:[Conversion]],3,FALSE),0)</f>
        <v>#REF!</v>
      </c>
    </row>
    <row r="946" spans="1:9" hidden="1" x14ac:dyDescent="0.2">
      <c r="A946" t="s">
        <v>1753</v>
      </c>
      <c r="B946">
        <v>21799</v>
      </c>
      <c r="C946" t="s">
        <v>1765</v>
      </c>
      <c r="D946" t="s">
        <v>1766</v>
      </c>
      <c r="E946" s="1">
        <v>44726.583333333336</v>
      </c>
      <c r="F946">
        <v>3288.96</v>
      </c>
      <c r="G946">
        <f>IF(Table2022232425262728[[#This Row],[FeeStartDate]] &gt; 44136, (250 * 4), (50 * 4))</f>
        <v>1000</v>
      </c>
      <c r="H946">
        <f>IF(Table2022232425262728[[#This Row],[NetSales]] &gt; Table2022232425262728[[#This Row],[Sales Requirement]],1,0)</f>
        <v>1</v>
      </c>
      <c r="I946" t="e">
        <f>_xlfn.IFNA(VLOOKUP(Table2022232425262728[[#This Row],[Location]],[1]!Table3[[Location]:[Conversion]],3,FALSE),0)</f>
        <v>#REF!</v>
      </c>
    </row>
    <row r="947" spans="1:9" hidden="1" x14ac:dyDescent="0.2">
      <c r="A947" t="s">
        <v>1753</v>
      </c>
      <c r="B947">
        <v>21800</v>
      </c>
      <c r="C947" t="s">
        <v>1767</v>
      </c>
      <c r="D947" t="s">
        <v>1768</v>
      </c>
      <c r="E947" s="1">
        <v>44726.583333333336</v>
      </c>
      <c r="F947">
        <v>553.41999999999996</v>
      </c>
      <c r="G947">
        <f>IF(Table2022232425262728[[#This Row],[FeeStartDate]] &gt; 44136, (250 * 4), (50 * 4))</f>
        <v>1000</v>
      </c>
      <c r="H947">
        <f>IF(Table2022232425262728[[#This Row],[NetSales]] &gt; Table2022232425262728[[#This Row],[Sales Requirement]],1,0)</f>
        <v>0</v>
      </c>
      <c r="I947" t="e">
        <f>_xlfn.IFNA(VLOOKUP(Table2022232425262728[[#This Row],[Location]],[1]!Table3[[Location]:[Conversion]],3,FALSE),0)</f>
        <v>#REF!</v>
      </c>
    </row>
    <row r="948" spans="1:9" hidden="1" x14ac:dyDescent="0.2">
      <c r="A948" t="s">
        <v>1753</v>
      </c>
      <c r="B948">
        <v>18839</v>
      </c>
      <c r="C948" t="s">
        <v>1769</v>
      </c>
      <c r="D948" t="s">
        <v>1770</v>
      </c>
      <c r="E948" s="1">
        <v>44261</v>
      </c>
      <c r="F948">
        <v>9332.4699999999993</v>
      </c>
      <c r="G948">
        <f>IF(Table2022232425262728[[#This Row],[FeeStartDate]] &gt; 44136, (250 * 4), (50 * 4))</f>
        <v>1000</v>
      </c>
      <c r="H948">
        <f>IF(Table2022232425262728[[#This Row],[NetSales]] &gt; Table2022232425262728[[#This Row],[Sales Requirement]],1,0)</f>
        <v>1</v>
      </c>
      <c r="I948" t="e">
        <f>_xlfn.IFNA(VLOOKUP(Table2022232425262728[[#This Row],[Location]],[1]!Table3[[Location]:[Conversion]],3,FALSE),0)</f>
        <v>#REF!</v>
      </c>
    </row>
    <row r="949" spans="1:9" hidden="1" x14ac:dyDescent="0.2">
      <c r="A949" t="s">
        <v>1753</v>
      </c>
      <c r="B949">
        <v>18839</v>
      </c>
      <c r="C949" t="s">
        <v>1769</v>
      </c>
      <c r="D949" t="s">
        <v>1771</v>
      </c>
      <c r="E949" s="1">
        <v>44261</v>
      </c>
      <c r="F949">
        <v>3447.12</v>
      </c>
      <c r="G949">
        <f>IF(Table2022232425262728[[#This Row],[FeeStartDate]] &gt; 44136, (250 * 4), (50 * 4))</f>
        <v>1000</v>
      </c>
      <c r="H949">
        <f>IF(Table2022232425262728[[#This Row],[NetSales]] &gt; Table2022232425262728[[#This Row],[Sales Requirement]],1,0)</f>
        <v>1</v>
      </c>
      <c r="I949" t="e">
        <f>_xlfn.IFNA(VLOOKUP(Table2022232425262728[[#This Row],[Location]],[1]!Table3[[Location]:[Conversion]],3,FALSE),0)</f>
        <v>#REF!</v>
      </c>
    </row>
    <row r="950" spans="1:9" hidden="1" x14ac:dyDescent="0.2">
      <c r="A950" t="s">
        <v>1753</v>
      </c>
      <c r="B950">
        <v>15929</v>
      </c>
      <c r="C950" t="s">
        <v>1772</v>
      </c>
      <c r="D950" t="s">
        <v>1773</v>
      </c>
      <c r="E950" s="1">
        <v>43778.333333333336</v>
      </c>
      <c r="F950">
        <v>1710.4</v>
      </c>
      <c r="G950">
        <f>IF(Table2022232425262728[[#This Row],[FeeStartDate]] &gt; 44136, (250 * 4), (50 * 4))</f>
        <v>200</v>
      </c>
      <c r="H950">
        <f>IF(Table2022232425262728[[#This Row],[NetSales]] &gt; Table2022232425262728[[#This Row],[Sales Requirement]],1,0)</f>
        <v>1</v>
      </c>
      <c r="I950" t="e">
        <f>_xlfn.IFNA(VLOOKUP(Table2022232425262728[[#This Row],[Location]],[1]!Table3[[Location]:[Conversion]],3,FALSE),0)</f>
        <v>#REF!</v>
      </c>
    </row>
    <row r="951" spans="1:9" hidden="1" x14ac:dyDescent="0.2">
      <c r="A951" t="s">
        <v>1753</v>
      </c>
      <c r="B951">
        <v>19327</v>
      </c>
      <c r="C951" t="s">
        <v>1774</v>
      </c>
      <c r="D951" t="s">
        <v>1775</v>
      </c>
      <c r="E951" s="1">
        <v>44343.875</v>
      </c>
      <c r="F951">
        <v>1844.94</v>
      </c>
      <c r="G951">
        <f>IF(Table2022232425262728[[#This Row],[FeeStartDate]] &gt; 44136, (250 * 4), (50 * 4))</f>
        <v>1000</v>
      </c>
      <c r="H951">
        <f>IF(Table2022232425262728[[#This Row],[NetSales]] &gt; Table2022232425262728[[#This Row],[Sales Requirement]],1,0)</f>
        <v>1</v>
      </c>
      <c r="I951" t="e">
        <f>_xlfn.IFNA(VLOOKUP(Table2022232425262728[[#This Row],[Location]],[1]!Table3[[Location]:[Conversion]],3,FALSE),0)</f>
        <v>#REF!</v>
      </c>
    </row>
    <row r="952" spans="1:9" hidden="1" x14ac:dyDescent="0.2">
      <c r="A952" t="s">
        <v>1753</v>
      </c>
      <c r="B952">
        <v>5727</v>
      </c>
      <c r="C952" t="s">
        <v>1776</v>
      </c>
      <c r="D952" t="s">
        <v>1777</v>
      </c>
      <c r="E952" s="1">
        <v>42334</v>
      </c>
      <c r="F952">
        <v>1479.23</v>
      </c>
      <c r="G952">
        <f>IF(Table2022232425262728[[#This Row],[FeeStartDate]] &gt; 44136, (250 * 4), (50 * 4))</f>
        <v>200</v>
      </c>
      <c r="H952">
        <f>IF(Table2022232425262728[[#This Row],[NetSales]] &gt; Table2022232425262728[[#This Row],[Sales Requirement]],1,0)</f>
        <v>1</v>
      </c>
      <c r="I952" t="e">
        <f>_xlfn.IFNA(VLOOKUP(Table2022232425262728[[#This Row],[Location]],[1]!Table3[[Location]:[Conversion]],3,FALSE),0)</f>
        <v>#REF!</v>
      </c>
    </row>
    <row r="953" spans="1:9" hidden="1" x14ac:dyDescent="0.2">
      <c r="A953" t="s">
        <v>1753</v>
      </c>
      <c r="B953">
        <v>22358</v>
      </c>
      <c r="C953" t="s">
        <v>1778</v>
      </c>
      <c r="D953" t="s">
        <v>1779</v>
      </c>
      <c r="E953" s="1">
        <v>44824.75</v>
      </c>
      <c r="F953">
        <v>3290.55</v>
      </c>
      <c r="G953">
        <f>IF(Table2022232425262728[[#This Row],[FeeStartDate]] &gt; 44136, (250 * 4), (50 * 4))</f>
        <v>1000</v>
      </c>
      <c r="H953">
        <f>IF(Table2022232425262728[[#This Row],[NetSales]] &gt; Table2022232425262728[[#This Row],[Sales Requirement]],1,0)</f>
        <v>1</v>
      </c>
      <c r="I953" t="e">
        <f>_xlfn.IFNA(VLOOKUP(Table2022232425262728[[#This Row],[Location]],[1]!Table3[[Location]:[Conversion]],3,FALSE),0)</f>
        <v>#REF!</v>
      </c>
    </row>
    <row r="954" spans="1:9" hidden="1" x14ac:dyDescent="0.2">
      <c r="A954" t="s">
        <v>1753</v>
      </c>
      <c r="B954">
        <v>22946</v>
      </c>
      <c r="C954" t="s">
        <v>1780</v>
      </c>
      <c r="D954" t="s">
        <v>1781</v>
      </c>
      <c r="E954" s="1">
        <v>44900.666666666664</v>
      </c>
      <c r="F954">
        <v>2764.33</v>
      </c>
      <c r="G954">
        <f>IF(Table2022232425262728[[#This Row],[FeeStartDate]] &gt; 44136, (250 * 4), (50 * 4))</f>
        <v>1000</v>
      </c>
      <c r="H954">
        <f>IF(Table2022232425262728[[#This Row],[NetSales]] &gt; Table2022232425262728[[#This Row],[Sales Requirement]],1,0)</f>
        <v>1</v>
      </c>
      <c r="I954" t="e">
        <f>_xlfn.IFNA(VLOOKUP(Table2022232425262728[[#This Row],[Location]],[1]!Table3[[Location]:[Conversion]],3,FALSE),0)</f>
        <v>#REF!</v>
      </c>
    </row>
    <row r="955" spans="1:9" hidden="1" x14ac:dyDescent="0.2">
      <c r="A955" t="s">
        <v>1753</v>
      </c>
      <c r="B955">
        <v>13635</v>
      </c>
      <c r="C955" t="s">
        <v>1782</v>
      </c>
      <c r="D955" t="s">
        <v>1783</v>
      </c>
      <c r="E955" s="1">
        <v>43501</v>
      </c>
      <c r="F955">
        <v>4385.49</v>
      </c>
      <c r="G955">
        <f>IF(Table2022232425262728[[#This Row],[FeeStartDate]] &gt; 44136, (250 * 4), (50 * 4))</f>
        <v>200</v>
      </c>
      <c r="H955">
        <f>IF(Table2022232425262728[[#This Row],[NetSales]] &gt; Table2022232425262728[[#This Row],[Sales Requirement]],1,0)</f>
        <v>1</v>
      </c>
      <c r="I955" t="e">
        <f>_xlfn.IFNA(VLOOKUP(Table2022232425262728[[#This Row],[Location]],[1]!Table3[[Location]:[Conversion]],3,FALSE),0)</f>
        <v>#REF!</v>
      </c>
    </row>
    <row r="956" spans="1:9" hidden="1" x14ac:dyDescent="0.2">
      <c r="A956" t="s">
        <v>1753</v>
      </c>
      <c r="B956">
        <v>14538</v>
      </c>
      <c r="C956" t="s">
        <v>1784</v>
      </c>
      <c r="D956" t="s">
        <v>1785</v>
      </c>
      <c r="E956" s="1">
        <v>43629.458333333336</v>
      </c>
      <c r="F956">
        <v>2632.34</v>
      </c>
      <c r="G956">
        <f>IF(Table2022232425262728[[#This Row],[FeeStartDate]] &gt; 44136, (250 * 4), (50 * 4))</f>
        <v>200</v>
      </c>
      <c r="H956">
        <f>IF(Table2022232425262728[[#This Row],[NetSales]] &gt; Table2022232425262728[[#This Row],[Sales Requirement]],1,0)</f>
        <v>1</v>
      </c>
      <c r="I956" t="e">
        <f>_xlfn.IFNA(VLOOKUP(Table2022232425262728[[#This Row],[Location]],[1]!Table3[[Location]:[Conversion]],3,FALSE),0)</f>
        <v>#REF!</v>
      </c>
    </row>
    <row r="957" spans="1:9" hidden="1" x14ac:dyDescent="0.2">
      <c r="A957" t="s">
        <v>1753</v>
      </c>
      <c r="B957">
        <v>16892</v>
      </c>
      <c r="C957" t="s">
        <v>1786</v>
      </c>
      <c r="D957" t="s">
        <v>1787</v>
      </c>
      <c r="E957" s="1">
        <v>43939.458333333336</v>
      </c>
      <c r="F957">
        <v>1328.18</v>
      </c>
      <c r="G957">
        <f>IF(Table2022232425262728[[#This Row],[FeeStartDate]] &gt; 44136, (250 * 4), (50 * 4))</f>
        <v>200</v>
      </c>
      <c r="H957">
        <f>IF(Table2022232425262728[[#This Row],[NetSales]] &gt; Table2022232425262728[[#This Row],[Sales Requirement]],1,0)</f>
        <v>1</v>
      </c>
      <c r="I957" t="e">
        <f>_xlfn.IFNA(VLOOKUP(Table2022232425262728[[#This Row],[Location]],[1]!Table3[[Location]:[Conversion]],3,FALSE),0)</f>
        <v>#REF!</v>
      </c>
    </row>
    <row r="958" spans="1:9" hidden="1" x14ac:dyDescent="0.2">
      <c r="A958" t="s">
        <v>1753</v>
      </c>
      <c r="B958">
        <v>16892</v>
      </c>
      <c r="C958" t="s">
        <v>1786</v>
      </c>
      <c r="D958" t="s">
        <v>1788</v>
      </c>
      <c r="E958" s="1">
        <v>43939.458333333336</v>
      </c>
      <c r="F958">
        <v>384.94</v>
      </c>
      <c r="G958">
        <f>IF(Table2022232425262728[[#This Row],[FeeStartDate]] &gt; 44136, (250 * 4), (50 * 4))</f>
        <v>200</v>
      </c>
      <c r="H958">
        <f>IF(Table2022232425262728[[#This Row],[NetSales]] &gt; Table2022232425262728[[#This Row],[Sales Requirement]],1,0)</f>
        <v>1</v>
      </c>
      <c r="I958" t="e">
        <f>_xlfn.IFNA(VLOOKUP(Table2022232425262728[[#This Row],[Location]],[1]!Table3[[Location]:[Conversion]],3,FALSE),0)</f>
        <v>#REF!</v>
      </c>
    </row>
    <row r="959" spans="1:9" hidden="1" x14ac:dyDescent="0.2">
      <c r="A959" t="s">
        <v>1753</v>
      </c>
      <c r="B959">
        <v>16892</v>
      </c>
      <c r="C959" t="s">
        <v>1786</v>
      </c>
      <c r="D959" t="s">
        <v>1789</v>
      </c>
      <c r="E959" s="1">
        <v>43939.458333333336</v>
      </c>
      <c r="F959">
        <v>6.67</v>
      </c>
      <c r="G959">
        <f>IF(Table2022232425262728[[#This Row],[FeeStartDate]] &gt; 44136, (250 * 4), (50 * 4))</f>
        <v>200</v>
      </c>
      <c r="H959">
        <f>IF(Table2022232425262728[[#This Row],[NetSales]] &gt; Table2022232425262728[[#This Row],[Sales Requirement]],1,0)</f>
        <v>0</v>
      </c>
      <c r="I959" t="e">
        <f>_xlfn.IFNA(VLOOKUP(Table2022232425262728[[#This Row],[Location]],[1]!Table3[[Location]:[Conversion]],3,FALSE),0)</f>
        <v>#REF!</v>
      </c>
    </row>
    <row r="960" spans="1:9" hidden="1" x14ac:dyDescent="0.2">
      <c r="A960" t="s">
        <v>1753</v>
      </c>
      <c r="B960">
        <v>16892</v>
      </c>
      <c r="C960" t="s">
        <v>1786</v>
      </c>
      <c r="D960" t="s">
        <v>1790</v>
      </c>
      <c r="E960" s="1">
        <v>43939.458333333336</v>
      </c>
      <c r="F960">
        <v>115.6</v>
      </c>
      <c r="G960">
        <f>IF(Table2022232425262728[[#This Row],[FeeStartDate]] &gt; 44136, (250 * 4), (50 * 4))</f>
        <v>200</v>
      </c>
      <c r="H960">
        <f>IF(Table2022232425262728[[#This Row],[NetSales]] &gt; Table2022232425262728[[#This Row],[Sales Requirement]],1,0)</f>
        <v>0</v>
      </c>
      <c r="I960" t="e">
        <f>_xlfn.IFNA(VLOOKUP(Table2022232425262728[[#This Row],[Location]],[1]!Table3[[Location]:[Conversion]],3,FALSE),0)</f>
        <v>#REF!</v>
      </c>
    </row>
    <row r="961" spans="1:9" hidden="1" x14ac:dyDescent="0.2">
      <c r="A961" t="s">
        <v>1753</v>
      </c>
      <c r="B961">
        <v>22457</v>
      </c>
      <c r="C961" t="s">
        <v>1791</v>
      </c>
      <c r="D961" t="s">
        <v>1792</v>
      </c>
      <c r="E961" s="1">
        <v>44827.875</v>
      </c>
      <c r="F961">
        <v>803.97</v>
      </c>
      <c r="G961">
        <f>IF(Table2022232425262728[[#This Row],[FeeStartDate]] &gt; 44136, (250 * 4), (50 * 4))</f>
        <v>1000</v>
      </c>
      <c r="H961">
        <f>IF(Table2022232425262728[[#This Row],[NetSales]] &gt; Table2022232425262728[[#This Row],[Sales Requirement]],1,0)</f>
        <v>0</v>
      </c>
      <c r="I961" t="e">
        <f>_xlfn.IFNA(VLOOKUP(Table2022232425262728[[#This Row],[Location]],[1]!Table3[[Location]:[Conversion]],3,FALSE),0)</f>
        <v>#REF!</v>
      </c>
    </row>
    <row r="962" spans="1:9" hidden="1" x14ac:dyDescent="0.2">
      <c r="A962" t="s">
        <v>1753</v>
      </c>
      <c r="B962">
        <v>22352</v>
      </c>
      <c r="C962" t="s">
        <v>1793</v>
      </c>
      <c r="D962" t="s">
        <v>1794</v>
      </c>
      <c r="E962" s="1">
        <v>44813.875</v>
      </c>
      <c r="F962">
        <v>4335.78</v>
      </c>
      <c r="G962">
        <f>IF(Table2022232425262728[[#This Row],[FeeStartDate]] &gt; 44136, (250 * 4), (50 * 4))</f>
        <v>1000</v>
      </c>
      <c r="H962">
        <f>IF(Table2022232425262728[[#This Row],[NetSales]] &gt; Table2022232425262728[[#This Row],[Sales Requirement]],1,0)</f>
        <v>1</v>
      </c>
      <c r="I962" t="e">
        <f>_xlfn.IFNA(VLOOKUP(Table2022232425262728[[#This Row],[Location]],[1]!Table3[[Location]:[Conversion]],3,FALSE),0)</f>
        <v>#REF!</v>
      </c>
    </row>
    <row r="963" spans="1:9" hidden="1" x14ac:dyDescent="0.2">
      <c r="A963" t="s">
        <v>1753</v>
      </c>
      <c r="B963">
        <v>22194</v>
      </c>
      <c r="C963" t="s">
        <v>1795</v>
      </c>
      <c r="D963" t="s">
        <v>1796</v>
      </c>
      <c r="E963" s="1">
        <v>44810.458333333336</v>
      </c>
      <c r="F963">
        <v>7755.2</v>
      </c>
      <c r="G963">
        <f>IF(Table2022232425262728[[#This Row],[FeeStartDate]] &gt; 44136, (250 * 4), (50 * 4))</f>
        <v>1000</v>
      </c>
      <c r="H963">
        <f>IF(Table2022232425262728[[#This Row],[NetSales]] &gt; Table2022232425262728[[#This Row],[Sales Requirement]],1,0)</f>
        <v>1</v>
      </c>
      <c r="I963" t="e">
        <f>_xlfn.IFNA(VLOOKUP(Table2022232425262728[[#This Row],[Location]],[1]!Table3[[Location]:[Conversion]],3,FALSE),0)</f>
        <v>#REF!</v>
      </c>
    </row>
    <row r="964" spans="1:9" hidden="1" x14ac:dyDescent="0.2">
      <c r="A964" t="s">
        <v>1753</v>
      </c>
      <c r="B964">
        <v>19507</v>
      </c>
      <c r="C964" t="s">
        <v>1797</v>
      </c>
      <c r="D964" t="s">
        <v>1798</v>
      </c>
      <c r="E964" s="1">
        <v>44358.166666666664</v>
      </c>
      <c r="F964">
        <v>3927.07</v>
      </c>
      <c r="G964">
        <f>IF(Table2022232425262728[[#This Row],[FeeStartDate]] &gt; 44136, (250 * 4), (50 * 4))</f>
        <v>1000</v>
      </c>
      <c r="H964">
        <f>IF(Table2022232425262728[[#This Row],[NetSales]] &gt; Table2022232425262728[[#This Row],[Sales Requirement]],1,0)</f>
        <v>1</v>
      </c>
      <c r="I964" t="e">
        <f>_xlfn.IFNA(VLOOKUP(Table2022232425262728[[#This Row],[Location]],[1]!Table3[[Location]:[Conversion]],3,FALSE),0)</f>
        <v>#REF!</v>
      </c>
    </row>
    <row r="965" spans="1:9" hidden="1" x14ac:dyDescent="0.2">
      <c r="A965" t="s">
        <v>1753</v>
      </c>
      <c r="B965">
        <v>21816</v>
      </c>
      <c r="C965" t="s">
        <v>1799</v>
      </c>
      <c r="D965" t="s">
        <v>1800</v>
      </c>
      <c r="E965" s="1">
        <v>44716.875</v>
      </c>
      <c r="F965">
        <v>1684.25</v>
      </c>
      <c r="G965">
        <f>IF(Table2022232425262728[[#This Row],[FeeStartDate]] &gt; 44136, (250 * 4), (50 * 4))</f>
        <v>1000</v>
      </c>
      <c r="H965">
        <f>IF(Table2022232425262728[[#This Row],[NetSales]] &gt; Table2022232425262728[[#This Row],[Sales Requirement]],1,0)</f>
        <v>1</v>
      </c>
      <c r="I965" t="e">
        <f>_xlfn.IFNA(VLOOKUP(Table2022232425262728[[#This Row],[Location]],[1]!Table3[[Location]:[Conversion]],3,FALSE),0)</f>
        <v>#REF!</v>
      </c>
    </row>
    <row r="966" spans="1:9" hidden="1" x14ac:dyDescent="0.2">
      <c r="A966" t="s">
        <v>1753</v>
      </c>
      <c r="B966">
        <v>18370</v>
      </c>
      <c r="C966" t="s">
        <v>1801</v>
      </c>
      <c r="D966" t="s">
        <v>1802</v>
      </c>
      <c r="E966" s="1">
        <v>44153.958333333336</v>
      </c>
      <c r="F966">
        <v>6249.58</v>
      </c>
      <c r="G966">
        <f>IF(Table2022232425262728[[#This Row],[FeeStartDate]] &gt; 44136, (250 * 4), (50 * 4))</f>
        <v>1000</v>
      </c>
      <c r="H966">
        <f>IF(Table2022232425262728[[#This Row],[NetSales]] &gt; Table2022232425262728[[#This Row],[Sales Requirement]],1,0)</f>
        <v>1</v>
      </c>
      <c r="I966" t="e">
        <f>_xlfn.IFNA(VLOOKUP(Table2022232425262728[[#This Row],[Location]],[1]!Table3[[Location]:[Conversion]],3,FALSE),0)</f>
        <v>#REF!</v>
      </c>
    </row>
    <row r="967" spans="1:9" hidden="1" x14ac:dyDescent="0.2">
      <c r="A967" t="s">
        <v>1753</v>
      </c>
      <c r="B967">
        <v>7218</v>
      </c>
      <c r="C967" t="s">
        <v>1803</v>
      </c>
      <c r="D967" t="s">
        <v>1804</v>
      </c>
      <c r="E967" s="1">
        <v>42570.75</v>
      </c>
      <c r="F967">
        <v>2857.08</v>
      </c>
      <c r="G967">
        <f>IF(Table2022232425262728[[#This Row],[FeeStartDate]] &gt; 44136, (250 * 4), (50 * 4))</f>
        <v>200</v>
      </c>
      <c r="H967">
        <f>IF(Table2022232425262728[[#This Row],[NetSales]] &gt; Table2022232425262728[[#This Row],[Sales Requirement]],1,0)</f>
        <v>1</v>
      </c>
      <c r="I967" t="e">
        <f>_xlfn.IFNA(VLOOKUP(Table2022232425262728[[#This Row],[Location]],[1]!Table3[[Location]:[Conversion]],3,FALSE),0)</f>
        <v>#REF!</v>
      </c>
    </row>
    <row r="968" spans="1:9" hidden="1" x14ac:dyDescent="0.2">
      <c r="A968" t="s">
        <v>1753</v>
      </c>
      <c r="B968">
        <v>19907</v>
      </c>
      <c r="C968" t="s">
        <v>1805</v>
      </c>
      <c r="D968" t="s">
        <v>1806</v>
      </c>
      <c r="E968" s="1">
        <v>44413.875</v>
      </c>
      <c r="F968">
        <v>9468.2199999999993</v>
      </c>
      <c r="G968">
        <f>IF(Table2022232425262728[[#This Row],[FeeStartDate]] &gt; 44136, (250 * 4), (50 * 4))</f>
        <v>1000</v>
      </c>
      <c r="H968">
        <f>IF(Table2022232425262728[[#This Row],[NetSales]] &gt; Table2022232425262728[[#This Row],[Sales Requirement]],1,0)</f>
        <v>1</v>
      </c>
      <c r="I968" t="e">
        <f>_xlfn.IFNA(VLOOKUP(Table2022232425262728[[#This Row],[Location]],[1]!Table3[[Location]:[Conversion]],3,FALSE),0)</f>
        <v>#REF!</v>
      </c>
    </row>
    <row r="969" spans="1:9" hidden="1" x14ac:dyDescent="0.2">
      <c r="A969" t="s">
        <v>1753</v>
      </c>
      <c r="B969">
        <v>21956</v>
      </c>
      <c r="C969" t="s">
        <v>1807</v>
      </c>
      <c r="D969" t="s">
        <v>1808</v>
      </c>
      <c r="E969" s="1">
        <v>44740.875</v>
      </c>
      <c r="F969">
        <v>908.74</v>
      </c>
      <c r="G969">
        <f>IF(Table2022232425262728[[#This Row],[FeeStartDate]] &gt; 44136, (250 * 4), (50 * 4))</f>
        <v>1000</v>
      </c>
      <c r="H969">
        <f>IF(Table2022232425262728[[#This Row],[NetSales]] &gt; Table2022232425262728[[#This Row],[Sales Requirement]],1,0)</f>
        <v>0</v>
      </c>
      <c r="I969" t="e">
        <f>_xlfn.IFNA(VLOOKUP(Table2022232425262728[[#This Row],[Location]],[1]!Table3[[Location]:[Conversion]],3,FALSE),0)</f>
        <v>#REF!</v>
      </c>
    </row>
    <row r="970" spans="1:9" hidden="1" x14ac:dyDescent="0.2">
      <c r="A970" t="s">
        <v>1753</v>
      </c>
      <c r="B970">
        <v>21954</v>
      </c>
      <c r="C970" t="s">
        <v>1809</v>
      </c>
      <c r="D970" t="s">
        <v>1810</v>
      </c>
      <c r="E970" s="1">
        <v>44741.166666666664</v>
      </c>
      <c r="F970">
        <v>6181.81</v>
      </c>
      <c r="G970">
        <f>IF(Table2022232425262728[[#This Row],[FeeStartDate]] &gt; 44136, (250 * 4), (50 * 4))</f>
        <v>1000</v>
      </c>
      <c r="H970">
        <f>IF(Table2022232425262728[[#This Row],[NetSales]] &gt; Table2022232425262728[[#This Row],[Sales Requirement]],1,0)</f>
        <v>1</v>
      </c>
      <c r="I970" t="e">
        <f>_xlfn.IFNA(VLOOKUP(Table2022232425262728[[#This Row],[Location]],[1]!Table3[[Location]:[Conversion]],3,FALSE),0)</f>
        <v>#REF!</v>
      </c>
    </row>
    <row r="971" spans="1:9" hidden="1" x14ac:dyDescent="0.2">
      <c r="A971" t="s">
        <v>1753</v>
      </c>
      <c r="B971">
        <v>21647</v>
      </c>
      <c r="C971" t="s">
        <v>1811</v>
      </c>
      <c r="D971" t="s">
        <v>1812</v>
      </c>
      <c r="E971" s="1">
        <v>44698.875</v>
      </c>
      <c r="F971">
        <v>458.15</v>
      </c>
      <c r="G971">
        <f>IF(Table2022232425262728[[#This Row],[FeeStartDate]] &gt; 44136, (250 * 4), (50 * 4))</f>
        <v>1000</v>
      </c>
      <c r="H971">
        <f>IF(Table2022232425262728[[#This Row],[NetSales]] &gt; Table2022232425262728[[#This Row],[Sales Requirement]],1,0)</f>
        <v>0</v>
      </c>
      <c r="I971" t="e">
        <f>_xlfn.IFNA(VLOOKUP(Table2022232425262728[[#This Row],[Location]],[1]!Table3[[Location]:[Conversion]],3,FALSE),0)</f>
        <v>#REF!</v>
      </c>
    </row>
    <row r="972" spans="1:9" hidden="1" x14ac:dyDescent="0.2">
      <c r="A972" t="s">
        <v>1753</v>
      </c>
      <c r="B972">
        <v>22084</v>
      </c>
      <c r="C972" t="s">
        <v>1813</v>
      </c>
      <c r="D972" t="s">
        <v>1814</v>
      </c>
      <c r="E972" s="1">
        <v>44765.166666666664</v>
      </c>
      <c r="F972">
        <v>2677.73</v>
      </c>
      <c r="G972">
        <f>IF(Table2022232425262728[[#This Row],[FeeStartDate]] &gt; 44136, (250 * 4), (50 * 4))</f>
        <v>1000</v>
      </c>
      <c r="H972">
        <f>IF(Table2022232425262728[[#This Row],[NetSales]] &gt; Table2022232425262728[[#This Row],[Sales Requirement]],1,0)</f>
        <v>1</v>
      </c>
      <c r="I972" t="e">
        <f>_xlfn.IFNA(VLOOKUP(Table2022232425262728[[#This Row],[Location]],[1]!Table3[[Location]:[Conversion]],3,FALSE),0)</f>
        <v>#REF!</v>
      </c>
    </row>
    <row r="973" spans="1:9" hidden="1" x14ac:dyDescent="0.2">
      <c r="A973" t="s">
        <v>1753</v>
      </c>
      <c r="B973">
        <v>19834</v>
      </c>
      <c r="C973" t="s">
        <v>1815</v>
      </c>
      <c r="D973" t="s">
        <v>1816</v>
      </c>
      <c r="E973" s="1">
        <v>44404.583333333336</v>
      </c>
      <c r="F973">
        <v>2875.22</v>
      </c>
      <c r="G973">
        <f>IF(Table2022232425262728[[#This Row],[FeeStartDate]] &gt; 44136, (250 * 4), (50 * 4))</f>
        <v>1000</v>
      </c>
      <c r="H973">
        <f>IF(Table2022232425262728[[#This Row],[NetSales]] &gt; Table2022232425262728[[#This Row],[Sales Requirement]],1,0)</f>
        <v>1</v>
      </c>
      <c r="I973" t="e">
        <f>_xlfn.IFNA(VLOOKUP(Table2022232425262728[[#This Row],[Location]],[1]!Table3[[Location]:[Conversion]],3,FALSE),0)</f>
        <v>#REF!</v>
      </c>
    </row>
    <row r="974" spans="1:9" hidden="1" x14ac:dyDescent="0.2">
      <c r="A974" t="s">
        <v>1753</v>
      </c>
      <c r="B974">
        <v>19759</v>
      </c>
      <c r="C974" t="s">
        <v>1817</v>
      </c>
      <c r="D974" t="s">
        <v>1818</v>
      </c>
      <c r="E974" s="1">
        <v>44394.166666666664</v>
      </c>
      <c r="F974">
        <v>2888.67</v>
      </c>
      <c r="G974">
        <f>IF(Table2022232425262728[[#This Row],[FeeStartDate]] &gt; 44136, (250 * 4), (50 * 4))</f>
        <v>1000</v>
      </c>
      <c r="H974">
        <f>IF(Table2022232425262728[[#This Row],[NetSales]] &gt; Table2022232425262728[[#This Row],[Sales Requirement]],1,0)</f>
        <v>1</v>
      </c>
      <c r="I974" t="e">
        <f>_xlfn.IFNA(VLOOKUP(Table2022232425262728[[#This Row],[Location]],[1]!Table3[[Location]:[Conversion]],3,FALSE),0)</f>
        <v>#REF!</v>
      </c>
    </row>
    <row r="975" spans="1:9" hidden="1" x14ac:dyDescent="0.2">
      <c r="A975" t="s">
        <v>1753</v>
      </c>
      <c r="B975">
        <v>20827</v>
      </c>
      <c r="C975" t="s">
        <v>1819</v>
      </c>
      <c r="D975" t="s">
        <v>1820</v>
      </c>
      <c r="E975" s="1">
        <v>44572</v>
      </c>
      <c r="F975">
        <v>12197.29</v>
      </c>
      <c r="G975">
        <f>IF(Table2022232425262728[[#This Row],[FeeStartDate]] &gt; 44136, (250 * 4), (50 * 4))</f>
        <v>1000</v>
      </c>
      <c r="H975">
        <f>IF(Table2022232425262728[[#This Row],[NetSales]] &gt; Table2022232425262728[[#This Row],[Sales Requirement]],1,0)</f>
        <v>1</v>
      </c>
      <c r="I975" t="e">
        <f>_xlfn.IFNA(VLOOKUP(Table2022232425262728[[#This Row],[Location]],[1]!Table3[[Location]:[Conversion]],3,FALSE),0)</f>
        <v>#REF!</v>
      </c>
    </row>
    <row r="976" spans="1:9" hidden="1" x14ac:dyDescent="0.2">
      <c r="A976" t="s">
        <v>1753</v>
      </c>
      <c r="B976">
        <v>22947</v>
      </c>
      <c r="C976" t="s">
        <v>1821</v>
      </c>
      <c r="D976" t="s">
        <v>1822</v>
      </c>
      <c r="E976" s="1">
        <v>44921.666666666664</v>
      </c>
      <c r="F976">
        <v>1.45</v>
      </c>
      <c r="G976">
        <f>IF(Table2022232425262728[[#This Row],[FeeStartDate]] &gt; 44136, (250 * 4), (50 * 4))</f>
        <v>1000</v>
      </c>
      <c r="H976">
        <f>IF(Table2022232425262728[[#This Row],[NetSales]] &gt; Table2022232425262728[[#This Row],[Sales Requirement]],1,0)</f>
        <v>0</v>
      </c>
      <c r="I976" t="e">
        <f>_xlfn.IFNA(VLOOKUP(Table2022232425262728[[#This Row],[Location]],[1]!Table3[[Location]:[Conversion]],3,FALSE),0)</f>
        <v>#REF!</v>
      </c>
    </row>
    <row r="977" spans="1:9" hidden="1" x14ac:dyDescent="0.2">
      <c r="A977" t="s">
        <v>1753</v>
      </c>
      <c r="B977">
        <v>22856</v>
      </c>
      <c r="C977" t="s">
        <v>1823</v>
      </c>
      <c r="D977" t="s">
        <v>1824</v>
      </c>
      <c r="E977" s="1">
        <v>44888.333333333336</v>
      </c>
      <c r="F977">
        <v>3079.78</v>
      </c>
      <c r="G977">
        <f>IF(Table2022232425262728[[#This Row],[FeeStartDate]] &gt; 44136, (250 * 4), (50 * 4))</f>
        <v>1000</v>
      </c>
      <c r="H977">
        <f>IF(Table2022232425262728[[#This Row],[NetSales]] &gt; Table2022232425262728[[#This Row],[Sales Requirement]],1,0)</f>
        <v>1</v>
      </c>
      <c r="I977" t="e">
        <f>_xlfn.IFNA(VLOOKUP(Table2022232425262728[[#This Row],[Location]],[1]!Table3[[Location]:[Conversion]],3,FALSE),0)</f>
        <v>#REF!</v>
      </c>
    </row>
    <row r="978" spans="1:9" hidden="1" x14ac:dyDescent="0.2">
      <c r="A978" t="s">
        <v>1753</v>
      </c>
      <c r="B978">
        <v>20653</v>
      </c>
      <c r="C978" t="s">
        <v>1825</v>
      </c>
      <c r="D978" t="s">
        <v>1826</v>
      </c>
      <c r="E978" s="1">
        <v>44546.666666666664</v>
      </c>
      <c r="F978">
        <v>4422.5600000000004</v>
      </c>
      <c r="G978">
        <f>IF(Table2022232425262728[[#This Row],[FeeStartDate]] &gt; 44136, (250 * 4), (50 * 4))</f>
        <v>1000</v>
      </c>
      <c r="H978">
        <f>IF(Table2022232425262728[[#This Row],[NetSales]] &gt; Table2022232425262728[[#This Row],[Sales Requirement]],1,0)</f>
        <v>1</v>
      </c>
      <c r="I978" t="e">
        <f>_xlfn.IFNA(VLOOKUP(Table2022232425262728[[#This Row],[Location]],[1]!Table3[[Location]:[Conversion]],3,FALSE),0)</f>
        <v>#REF!</v>
      </c>
    </row>
    <row r="979" spans="1:9" hidden="1" x14ac:dyDescent="0.2">
      <c r="A979" t="s">
        <v>1753</v>
      </c>
      <c r="B979">
        <v>15010</v>
      </c>
      <c r="C979" t="s">
        <v>1827</v>
      </c>
      <c r="D979" t="s">
        <v>1828</v>
      </c>
      <c r="E979" s="1">
        <v>43655.458333333336</v>
      </c>
      <c r="F979">
        <v>326.32</v>
      </c>
      <c r="G979">
        <f>IF(Table2022232425262728[[#This Row],[FeeStartDate]] &gt; 44136, (250 * 4), (50 * 4))</f>
        <v>200</v>
      </c>
      <c r="H979">
        <f>IF(Table2022232425262728[[#This Row],[NetSales]] &gt; Table2022232425262728[[#This Row],[Sales Requirement]],1,0)</f>
        <v>1</v>
      </c>
      <c r="I979" t="e">
        <f>_xlfn.IFNA(VLOOKUP(Table2022232425262728[[#This Row],[Location]],[1]!Table3[[Location]:[Conversion]],3,FALSE),0)</f>
        <v>#REF!</v>
      </c>
    </row>
    <row r="980" spans="1:9" hidden="1" x14ac:dyDescent="0.2">
      <c r="A980" t="s">
        <v>1753</v>
      </c>
      <c r="B980">
        <v>22190</v>
      </c>
      <c r="C980" t="s">
        <v>1829</v>
      </c>
      <c r="D980" t="s">
        <v>1830</v>
      </c>
      <c r="E980" s="1">
        <v>44809.583333333336</v>
      </c>
      <c r="F980">
        <v>36.17</v>
      </c>
      <c r="G980">
        <f>IF(Table2022232425262728[[#This Row],[FeeStartDate]] &gt; 44136, (250 * 4), (50 * 4))</f>
        <v>1000</v>
      </c>
      <c r="H980">
        <f>IF(Table2022232425262728[[#This Row],[NetSales]] &gt; Table2022232425262728[[#This Row],[Sales Requirement]],1,0)</f>
        <v>0</v>
      </c>
      <c r="I980" t="e">
        <f>_xlfn.IFNA(VLOOKUP(Table2022232425262728[[#This Row],[Location]],[1]!Table3[[Location]:[Conversion]],3,FALSE),0)</f>
        <v>#REF!</v>
      </c>
    </row>
    <row r="981" spans="1:9" hidden="1" x14ac:dyDescent="0.2">
      <c r="A981" t="s">
        <v>1831</v>
      </c>
      <c r="B981">
        <v>20935</v>
      </c>
      <c r="C981" t="s">
        <v>1832</v>
      </c>
      <c r="D981" t="s">
        <v>1833</v>
      </c>
      <c r="E981" s="1">
        <v>44590.666666666664</v>
      </c>
      <c r="F981">
        <v>23206.54</v>
      </c>
      <c r="G981">
        <f>IF(Table2022232425262728[[#This Row],[FeeStartDate]] &gt; 44136, (250 * 4), (50 * 4))</f>
        <v>1000</v>
      </c>
      <c r="H981">
        <f>IF(Table2022232425262728[[#This Row],[NetSales]] &gt; Table2022232425262728[[#This Row],[Sales Requirement]],1,0)</f>
        <v>1</v>
      </c>
      <c r="I981" t="e">
        <f>_xlfn.IFNA(VLOOKUP(Table2022232425262728[[#This Row],[Location]],[1]!Table3[[Location]:[Conversion]],3,FALSE),0)</f>
        <v>#REF!</v>
      </c>
    </row>
    <row r="982" spans="1:9" hidden="1" x14ac:dyDescent="0.2">
      <c r="A982" t="s">
        <v>1831</v>
      </c>
      <c r="B982">
        <v>20863</v>
      </c>
      <c r="C982" t="s">
        <v>1834</v>
      </c>
      <c r="D982" t="s">
        <v>1835</v>
      </c>
      <c r="E982" s="1">
        <v>44578</v>
      </c>
      <c r="F982">
        <v>4601.37</v>
      </c>
      <c r="G982">
        <f>IF(Table2022232425262728[[#This Row],[FeeStartDate]] &gt; 44136, (250 * 4), (50 * 4))</f>
        <v>1000</v>
      </c>
      <c r="H982">
        <f>IF(Table2022232425262728[[#This Row],[NetSales]] &gt; Table2022232425262728[[#This Row],[Sales Requirement]],1,0)</f>
        <v>1</v>
      </c>
      <c r="I982" t="e">
        <f>_xlfn.IFNA(VLOOKUP(Table2022232425262728[[#This Row],[Location]],[1]!Table3[[Location]:[Conversion]],3,FALSE),0)</f>
        <v>#REF!</v>
      </c>
    </row>
    <row r="983" spans="1:9" hidden="1" x14ac:dyDescent="0.2">
      <c r="A983" t="s">
        <v>1831</v>
      </c>
      <c r="B983">
        <v>20865</v>
      </c>
      <c r="C983" t="s">
        <v>1836</v>
      </c>
      <c r="D983" t="s">
        <v>1837</v>
      </c>
      <c r="E983" s="1">
        <v>44578.333333333336</v>
      </c>
      <c r="F983">
        <v>6454.53</v>
      </c>
      <c r="G983">
        <f>IF(Table2022232425262728[[#This Row],[FeeStartDate]] &gt; 44136, (250 * 4), (50 * 4))</f>
        <v>1000</v>
      </c>
      <c r="H983">
        <f>IF(Table2022232425262728[[#This Row],[NetSales]] &gt; Table2022232425262728[[#This Row],[Sales Requirement]],1,0)</f>
        <v>1</v>
      </c>
      <c r="I983" t="e">
        <f>_xlfn.IFNA(VLOOKUP(Table2022232425262728[[#This Row],[Location]],[1]!Table3[[Location]:[Conversion]],3,FALSE),0)</f>
        <v>#REF!</v>
      </c>
    </row>
    <row r="984" spans="1:9" hidden="1" x14ac:dyDescent="0.2">
      <c r="A984" t="s">
        <v>1831</v>
      </c>
      <c r="B984">
        <v>20864</v>
      </c>
      <c r="C984" t="s">
        <v>1838</v>
      </c>
      <c r="D984" t="s">
        <v>1839</v>
      </c>
      <c r="E984" s="1">
        <v>44577.333333333336</v>
      </c>
      <c r="F984">
        <v>1815.49</v>
      </c>
      <c r="G984">
        <f>IF(Table2022232425262728[[#This Row],[FeeStartDate]] &gt; 44136, (250 * 4), (50 * 4))</f>
        <v>1000</v>
      </c>
      <c r="H984">
        <f>IF(Table2022232425262728[[#This Row],[NetSales]] &gt; Table2022232425262728[[#This Row],[Sales Requirement]],1,0)</f>
        <v>1</v>
      </c>
      <c r="I984" t="e">
        <f>_xlfn.IFNA(VLOOKUP(Table2022232425262728[[#This Row],[Location]],[1]!Table3[[Location]:[Conversion]],3,FALSE),0)</f>
        <v>#REF!</v>
      </c>
    </row>
    <row r="985" spans="1:9" hidden="1" x14ac:dyDescent="0.2">
      <c r="A985" t="s">
        <v>1831</v>
      </c>
      <c r="B985">
        <v>22951</v>
      </c>
      <c r="C985" t="s">
        <v>1840</v>
      </c>
      <c r="D985" t="s">
        <v>1841</v>
      </c>
      <c r="E985" s="1">
        <v>44901.333333333336</v>
      </c>
      <c r="F985">
        <v>106.82</v>
      </c>
      <c r="G985">
        <f>IF(Table2022232425262728[[#This Row],[FeeStartDate]] &gt; 44136, (250 * 4), (50 * 4))</f>
        <v>1000</v>
      </c>
      <c r="H985">
        <f>IF(Table2022232425262728[[#This Row],[NetSales]] &gt; Table2022232425262728[[#This Row],[Sales Requirement]],1,0)</f>
        <v>0</v>
      </c>
      <c r="I985" t="e">
        <f>_xlfn.IFNA(VLOOKUP(Table2022232425262728[[#This Row],[Location]],[1]!Table3[[Location]:[Conversion]],3,FALSE),0)</f>
        <v>#REF!</v>
      </c>
    </row>
    <row r="986" spans="1:9" hidden="1" x14ac:dyDescent="0.2">
      <c r="A986" t="s">
        <v>1831</v>
      </c>
      <c r="B986">
        <v>17108</v>
      </c>
      <c r="C986" t="s">
        <v>1842</v>
      </c>
      <c r="D986" t="s">
        <v>1843</v>
      </c>
      <c r="E986" s="1">
        <v>43973.166666666664</v>
      </c>
      <c r="F986">
        <v>9355.7999999999993</v>
      </c>
      <c r="G986">
        <f>IF(Table2022232425262728[[#This Row],[FeeStartDate]] &gt; 44136, (250 * 4), (50 * 4))</f>
        <v>200</v>
      </c>
      <c r="H986">
        <f>IF(Table2022232425262728[[#This Row],[NetSales]] &gt; Table2022232425262728[[#This Row],[Sales Requirement]],1,0)</f>
        <v>1</v>
      </c>
      <c r="I986" t="e">
        <f>_xlfn.IFNA(VLOOKUP(Table2022232425262728[[#This Row],[Location]],[1]!Table3[[Location]:[Conversion]],3,FALSE),0)</f>
        <v>#REF!</v>
      </c>
    </row>
    <row r="987" spans="1:9" hidden="1" x14ac:dyDescent="0.2">
      <c r="A987" t="s">
        <v>1831</v>
      </c>
      <c r="B987">
        <v>17108</v>
      </c>
      <c r="C987" t="s">
        <v>1842</v>
      </c>
      <c r="D987" t="s">
        <v>1844</v>
      </c>
      <c r="E987" s="1">
        <v>43973.166666666664</v>
      </c>
      <c r="F987">
        <v>10701.01</v>
      </c>
      <c r="G987">
        <f>IF(Table2022232425262728[[#This Row],[FeeStartDate]] &gt; 44136, (250 * 4), (50 * 4))</f>
        <v>200</v>
      </c>
      <c r="H987">
        <f>IF(Table2022232425262728[[#This Row],[NetSales]] &gt; Table2022232425262728[[#This Row],[Sales Requirement]],1,0)</f>
        <v>1</v>
      </c>
      <c r="I987" t="e">
        <f>_xlfn.IFNA(VLOOKUP(Table2022232425262728[[#This Row],[Location]],[1]!Table3[[Location]:[Conversion]],3,FALSE),0)</f>
        <v>#REF!</v>
      </c>
    </row>
    <row r="988" spans="1:9" hidden="1" x14ac:dyDescent="0.2">
      <c r="A988" t="s">
        <v>1831</v>
      </c>
      <c r="B988">
        <v>20201</v>
      </c>
      <c r="C988" t="s">
        <v>1845</v>
      </c>
      <c r="D988" t="s">
        <v>1846</v>
      </c>
      <c r="E988" s="1">
        <v>44460.791666666664</v>
      </c>
      <c r="F988">
        <v>6721.9</v>
      </c>
      <c r="G988">
        <f>IF(Table2022232425262728[[#This Row],[FeeStartDate]] &gt; 44136, (250 * 4), (50 * 4))</f>
        <v>1000</v>
      </c>
      <c r="H988">
        <f>IF(Table2022232425262728[[#This Row],[NetSales]] &gt; Table2022232425262728[[#This Row],[Sales Requirement]],1,0)</f>
        <v>1</v>
      </c>
      <c r="I988" t="e">
        <f>_xlfn.IFNA(VLOOKUP(Table2022232425262728[[#This Row],[Location]],[1]!Table3[[Location]:[Conversion]],3,FALSE),0)</f>
        <v>#REF!</v>
      </c>
    </row>
    <row r="989" spans="1:9" hidden="1" x14ac:dyDescent="0.2">
      <c r="A989" t="s">
        <v>1831</v>
      </c>
      <c r="B989">
        <v>19522</v>
      </c>
      <c r="C989" t="s">
        <v>1847</v>
      </c>
      <c r="D989" t="s">
        <v>1848</v>
      </c>
      <c r="E989" s="1">
        <v>44384.791666666664</v>
      </c>
      <c r="F989">
        <v>7022.99</v>
      </c>
      <c r="G989">
        <f>IF(Table2022232425262728[[#This Row],[FeeStartDate]] &gt; 44136, (250 * 4), (50 * 4))</f>
        <v>1000</v>
      </c>
      <c r="H989">
        <f>IF(Table2022232425262728[[#This Row],[NetSales]] &gt; Table2022232425262728[[#This Row],[Sales Requirement]],1,0)</f>
        <v>1</v>
      </c>
      <c r="I989" t="e">
        <f>_xlfn.IFNA(VLOOKUP(Table2022232425262728[[#This Row],[Location]],[1]!Table3[[Location]:[Conversion]],3,FALSE),0)</f>
        <v>#REF!</v>
      </c>
    </row>
    <row r="990" spans="1:9" hidden="1" x14ac:dyDescent="0.2">
      <c r="A990" t="s">
        <v>1831</v>
      </c>
      <c r="B990">
        <v>20200</v>
      </c>
      <c r="C990" t="s">
        <v>1849</v>
      </c>
      <c r="D990" t="s">
        <v>1850</v>
      </c>
      <c r="E990" s="1">
        <v>44460.291666666664</v>
      </c>
      <c r="F990">
        <v>8579.23</v>
      </c>
      <c r="G990">
        <f>IF(Table2022232425262728[[#This Row],[FeeStartDate]] &gt; 44136, (250 * 4), (50 * 4))</f>
        <v>1000</v>
      </c>
      <c r="H990">
        <f>IF(Table2022232425262728[[#This Row],[NetSales]] &gt; Table2022232425262728[[#This Row],[Sales Requirement]],1,0)</f>
        <v>1</v>
      </c>
      <c r="I990" t="e">
        <f>_xlfn.IFNA(VLOOKUP(Table2022232425262728[[#This Row],[Location]],[1]!Table3[[Location]:[Conversion]],3,FALSE),0)</f>
        <v>#REF!</v>
      </c>
    </row>
    <row r="991" spans="1:9" hidden="1" x14ac:dyDescent="0.2">
      <c r="A991" t="s">
        <v>1831</v>
      </c>
      <c r="B991">
        <v>19521</v>
      </c>
      <c r="C991" t="s">
        <v>1851</v>
      </c>
      <c r="D991" t="s">
        <v>1852</v>
      </c>
      <c r="E991" s="1">
        <v>44354.791666666664</v>
      </c>
      <c r="F991">
        <v>6799.17</v>
      </c>
      <c r="G991">
        <f>IF(Table2022232425262728[[#This Row],[FeeStartDate]] &gt; 44136, (250 * 4), (50 * 4))</f>
        <v>1000</v>
      </c>
      <c r="H991">
        <f>IF(Table2022232425262728[[#This Row],[NetSales]] &gt; Table2022232425262728[[#This Row],[Sales Requirement]],1,0)</f>
        <v>1</v>
      </c>
      <c r="I991" t="e">
        <f>_xlfn.IFNA(VLOOKUP(Table2022232425262728[[#This Row],[Location]],[1]!Table3[[Location]:[Conversion]],3,FALSE),0)</f>
        <v>#REF!</v>
      </c>
    </row>
    <row r="992" spans="1:9" hidden="1" x14ac:dyDescent="0.2">
      <c r="A992" t="s">
        <v>1831</v>
      </c>
      <c r="B992">
        <v>20933</v>
      </c>
      <c r="C992" t="s">
        <v>1853</v>
      </c>
      <c r="D992" t="s">
        <v>1854</v>
      </c>
      <c r="E992" s="1">
        <v>44604.791666666664</v>
      </c>
      <c r="F992">
        <v>14854.59</v>
      </c>
      <c r="G992">
        <f>IF(Table2022232425262728[[#This Row],[FeeStartDate]] &gt; 44136, (250 * 4), (50 * 4))</f>
        <v>1000</v>
      </c>
      <c r="H992">
        <f>IF(Table2022232425262728[[#This Row],[NetSales]] &gt; Table2022232425262728[[#This Row],[Sales Requirement]],1,0)</f>
        <v>1</v>
      </c>
      <c r="I992" t="e">
        <f>_xlfn.IFNA(VLOOKUP(Table2022232425262728[[#This Row],[Location]],[1]!Table3[[Location]:[Conversion]],3,FALSE),0)</f>
        <v>#REF!</v>
      </c>
    </row>
    <row r="993" spans="1:9" hidden="1" x14ac:dyDescent="0.2">
      <c r="A993" t="s">
        <v>1831</v>
      </c>
      <c r="B993">
        <v>7399</v>
      </c>
      <c r="C993" t="s">
        <v>1855</v>
      </c>
      <c r="D993" t="s">
        <v>1856</v>
      </c>
      <c r="E993" s="1">
        <v>42609.5</v>
      </c>
      <c r="F993">
        <v>5852.59</v>
      </c>
      <c r="G993">
        <f>IF(Table2022232425262728[[#This Row],[FeeStartDate]] &gt; 44136, (250 * 4), (50 * 4))</f>
        <v>200</v>
      </c>
      <c r="H993">
        <f>IF(Table2022232425262728[[#This Row],[NetSales]] &gt; Table2022232425262728[[#This Row],[Sales Requirement]],1,0)</f>
        <v>1</v>
      </c>
      <c r="I993" t="e">
        <f>_xlfn.IFNA(VLOOKUP(Table2022232425262728[[#This Row],[Location]],[1]!Table3[[Location]:[Conversion]],3,FALSE),0)</f>
        <v>#REF!</v>
      </c>
    </row>
    <row r="994" spans="1:9" hidden="1" x14ac:dyDescent="0.2">
      <c r="A994" t="s">
        <v>1831</v>
      </c>
      <c r="B994">
        <v>7399</v>
      </c>
      <c r="C994" t="s">
        <v>1855</v>
      </c>
      <c r="D994" t="s">
        <v>1857</v>
      </c>
      <c r="E994" s="1">
        <v>42609.5</v>
      </c>
      <c r="F994">
        <v>8916.2800000000007</v>
      </c>
      <c r="G994">
        <f>IF(Table2022232425262728[[#This Row],[FeeStartDate]] &gt; 44136, (250 * 4), (50 * 4))</f>
        <v>200</v>
      </c>
      <c r="H994">
        <f>IF(Table2022232425262728[[#This Row],[NetSales]] &gt; Table2022232425262728[[#This Row],[Sales Requirement]],1,0)</f>
        <v>1</v>
      </c>
      <c r="I994" t="e">
        <f>_xlfn.IFNA(VLOOKUP(Table2022232425262728[[#This Row],[Location]],[1]!Table3[[Location]:[Conversion]],3,FALSE),0)</f>
        <v>#REF!</v>
      </c>
    </row>
    <row r="995" spans="1:9" hidden="1" x14ac:dyDescent="0.2">
      <c r="A995" t="s">
        <v>1831</v>
      </c>
      <c r="B995">
        <v>7399</v>
      </c>
      <c r="C995" t="s">
        <v>1855</v>
      </c>
      <c r="D995" t="s">
        <v>1858</v>
      </c>
      <c r="E995" s="1">
        <v>42609.5</v>
      </c>
      <c r="F995">
        <v>4998.9799999999996</v>
      </c>
      <c r="G995">
        <f>IF(Table2022232425262728[[#This Row],[FeeStartDate]] &gt; 44136, (250 * 4), (50 * 4))</f>
        <v>200</v>
      </c>
      <c r="H995">
        <f>IF(Table2022232425262728[[#This Row],[NetSales]] &gt; Table2022232425262728[[#This Row],[Sales Requirement]],1,0)</f>
        <v>1</v>
      </c>
      <c r="I995" t="e">
        <f>_xlfn.IFNA(VLOOKUP(Table2022232425262728[[#This Row],[Location]],[1]!Table3[[Location]:[Conversion]],3,FALSE),0)</f>
        <v>#REF!</v>
      </c>
    </row>
    <row r="996" spans="1:9" hidden="1" x14ac:dyDescent="0.2">
      <c r="A996" t="s">
        <v>1831</v>
      </c>
      <c r="B996">
        <v>7400</v>
      </c>
      <c r="C996" t="s">
        <v>1859</v>
      </c>
      <c r="D996" t="s">
        <v>1860</v>
      </c>
      <c r="E996" s="1">
        <v>42607.75</v>
      </c>
      <c r="F996">
        <v>9006.5</v>
      </c>
      <c r="G996">
        <f>IF(Table2022232425262728[[#This Row],[FeeStartDate]] &gt; 44136, (250 * 4), (50 * 4))</f>
        <v>200</v>
      </c>
      <c r="H996">
        <f>IF(Table2022232425262728[[#This Row],[NetSales]] &gt; Table2022232425262728[[#This Row],[Sales Requirement]],1,0)</f>
        <v>1</v>
      </c>
      <c r="I996" t="e">
        <f>_xlfn.IFNA(VLOOKUP(Table2022232425262728[[#This Row],[Location]],[1]!Table3[[Location]:[Conversion]],3,FALSE),0)</f>
        <v>#REF!</v>
      </c>
    </row>
    <row r="997" spans="1:9" hidden="1" x14ac:dyDescent="0.2">
      <c r="A997" t="s">
        <v>1831</v>
      </c>
      <c r="B997">
        <v>7400</v>
      </c>
      <c r="C997" t="s">
        <v>1859</v>
      </c>
      <c r="D997" t="s">
        <v>1861</v>
      </c>
      <c r="E997" s="1">
        <v>42607.75</v>
      </c>
      <c r="F997">
        <v>7909.87</v>
      </c>
      <c r="G997">
        <f>IF(Table2022232425262728[[#This Row],[FeeStartDate]] &gt; 44136, (250 * 4), (50 * 4))</f>
        <v>200</v>
      </c>
      <c r="H997">
        <f>IF(Table2022232425262728[[#This Row],[NetSales]] &gt; Table2022232425262728[[#This Row],[Sales Requirement]],1,0)</f>
        <v>1</v>
      </c>
      <c r="I997" t="e">
        <f>_xlfn.IFNA(VLOOKUP(Table2022232425262728[[#This Row],[Location]],[1]!Table3[[Location]:[Conversion]],3,FALSE),0)</f>
        <v>#REF!</v>
      </c>
    </row>
    <row r="998" spans="1:9" hidden="1" x14ac:dyDescent="0.2">
      <c r="A998" t="s">
        <v>1831</v>
      </c>
      <c r="B998">
        <v>10173</v>
      </c>
      <c r="C998" t="s">
        <v>1862</v>
      </c>
      <c r="D998" t="s">
        <v>1863</v>
      </c>
      <c r="E998" s="1">
        <v>42974.791666666664</v>
      </c>
      <c r="F998">
        <v>12645.07</v>
      </c>
      <c r="G998">
        <f>IF(Table2022232425262728[[#This Row],[FeeStartDate]] &gt; 44136, (250 * 4), (50 * 4))</f>
        <v>200</v>
      </c>
      <c r="H998">
        <f>IF(Table2022232425262728[[#This Row],[NetSales]] &gt; Table2022232425262728[[#This Row],[Sales Requirement]],1,0)</f>
        <v>1</v>
      </c>
      <c r="I998" t="e">
        <f>_xlfn.IFNA(VLOOKUP(Table2022232425262728[[#This Row],[Location]],[1]!Table3[[Location]:[Conversion]],3,FALSE),0)</f>
        <v>#REF!</v>
      </c>
    </row>
    <row r="999" spans="1:9" hidden="1" x14ac:dyDescent="0.2">
      <c r="A999" t="s">
        <v>1831</v>
      </c>
      <c r="B999">
        <v>10173</v>
      </c>
      <c r="C999" t="s">
        <v>1862</v>
      </c>
      <c r="D999" t="s">
        <v>1864</v>
      </c>
      <c r="E999" s="1">
        <v>42974.791666666664</v>
      </c>
      <c r="F999">
        <v>13078.52</v>
      </c>
      <c r="G999">
        <f>IF(Table2022232425262728[[#This Row],[FeeStartDate]] &gt; 44136, (250 * 4), (50 * 4))</f>
        <v>200</v>
      </c>
      <c r="H999">
        <f>IF(Table2022232425262728[[#This Row],[NetSales]] &gt; Table2022232425262728[[#This Row],[Sales Requirement]],1,0)</f>
        <v>1</v>
      </c>
      <c r="I999" t="e">
        <f>_xlfn.IFNA(VLOOKUP(Table2022232425262728[[#This Row],[Location]],[1]!Table3[[Location]:[Conversion]],3,FALSE),0)</f>
        <v>#REF!</v>
      </c>
    </row>
    <row r="1000" spans="1:9" hidden="1" x14ac:dyDescent="0.2">
      <c r="A1000" t="s">
        <v>1831</v>
      </c>
      <c r="B1000">
        <v>18240</v>
      </c>
      <c r="C1000" t="s">
        <v>1865</v>
      </c>
      <c r="D1000" t="s">
        <v>1866</v>
      </c>
      <c r="E1000" s="1">
        <v>44120.75</v>
      </c>
      <c r="F1000">
        <v>4051.67</v>
      </c>
      <c r="G1000">
        <f>IF(Table2022232425262728[[#This Row],[FeeStartDate]] &gt; 44136, (250 * 4), (50 * 4))</f>
        <v>200</v>
      </c>
      <c r="H1000">
        <f>IF(Table2022232425262728[[#This Row],[NetSales]] &gt; Table2022232425262728[[#This Row],[Sales Requirement]],1,0)</f>
        <v>1</v>
      </c>
      <c r="I1000" t="e">
        <f>_xlfn.IFNA(VLOOKUP(Table2022232425262728[[#This Row],[Location]],[1]!Table3[[Location]:[Conversion]],3,FALSE),0)</f>
        <v>#REF!</v>
      </c>
    </row>
    <row r="1001" spans="1:9" hidden="1" x14ac:dyDescent="0.2">
      <c r="A1001" t="s">
        <v>1831</v>
      </c>
      <c r="B1001">
        <v>7346</v>
      </c>
      <c r="C1001" t="s">
        <v>1867</v>
      </c>
      <c r="D1001" t="s">
        <v>1868</v>
      </c>
      <c r="E1001" s="1">
        <v>42591.666666666664</v>
      </c>
      <c r="F1001">
        <v>6006.63</v>
      </c>
      <c r="G1001">
        <f>IF(Table2022232425262728[[#This Row],[FeeStartDate]] &gt; 44136, (250 * 4), (50 * 4))</f>
        <v>200</v>
      </c>
      <c r="H1001">
        <f>IF(Table2022232425262728[[#This Row],[NetSales]] &gt; Table2022232425262728[[#This Row],[Sales Requirement]],1,0)</f>
        <v>1</v>
      </c>
      <c r="I1001" t="e">
        <f>_xlfn.IFNA(VLOOKUP(Table2022232425262728[[#This Row],[Location]],[1]!Table3[[Location]:[Conversion]],3,FALSE),0)</f>
        <v>#REF!</v>
      </c>
    </row>
    <row r="1002" spans="1:9" hidden="1" x14ac:dyDescent="0.2">
      <c r="A1002" t="s">
        <v>1831</v>
      </c>
      <c r="B1002">
        <v>7346</v>
      </c>
      <c r="C1002" t="s">
        <v>1867</v>
      </c>
      <c r="D1002" t="s">
        <v>1869</v>
      </c>
      <c r="E1002" s="1">
        <v>42591.666666666664</v>
      </c>
      <c r="F1002">
        <v>3816.21</v>
      </c>
      <c r="G1002">
        <f>IF(Table2022232425262728[[#This Row],[FeeStartDate]] &gt; 44136, (250 * 4), (50 * 4))</f>
        <v>200</v>
      </c>
      <c r="H1002">
        <f>IF(Table2022232425262728[[#This Row],[NetSales]] &gt; Table2022232425262728[[#This Row],[Sales Requirement]],1,0)</f>
        <v>1</v>
      </c>
      <c r="I1002" t="e">
        <f>_xlfn.IFNA(VLOOKUP(Table2022232425262728[[#This Row],[Location]],[1]!Table3[[Location]:[Conversion]],3,FALSE),0)</f>
        <v>#REF!</v>
      </c>
    </row>
    <row r="1003" spans="1:9" hidden="1" x14ac:dyDescent="0.2">
      <c r="A1003" t="s">
        <v>1831</v>
      </c>
      <c r="B1003">
        <v>7346</v>
      </c>
      <c r="C1003" t="s">
        <v>1867</v>
      </c>
      <c r="D1003" t="s">
        <v>1870</v>
      </c>
      <c r="E1003" s="1">
        <v>42591.666666666664</v>
      </c>
      <c r="F1003">
        <v>7324.27</v>
      </c>
      <c r="G1003">
        <f>IF(Table2022232425262728[[#This Row],[FeeStartDate]] &gt; 44136, (250 * 4), (50 * 4))</f>
        <v>200</v>
      </c>
      <c r="H1003">
        <f>IF(Table2022232425262728[[#This Row],[NetSales]] &gt; Table2022232425262728[[#This Row],[Sales Requirement]],1,0)</f>
        <v>1</v>
      </c>
      <c r="I1003" t="e">
        <f>_xlfn.IFNA(VLOOKUP(Table2022232425262728[[#This Row],[Location]],[1]!Table3[[Location]:[Conversion]],3,FALSE),0)</f>
        <v>#REF!</v>
      </c>
    </row>
    <row r="1004" spans="1:9" hidden="1" x14ac:dyDescent="0.2">
      <c r="A1004" t="s">
        <v>1831</v>
      </c>
      <c r="B1004">
        <v>7346</v>
      </c>
      <c r="C1004" t="s">
        <v>1867</v>
      </c>
      <c r="D1004" t="s">
        <v>1871</v>
      </c>
      <c r="E1004" s="1">
        <v>42591.666666666664</v>
      </c>
      <c r="F1004">
        <v>2722.68</v>
      </c>
      <c r="G1004">
        <f>IF(Table2022232425262728[[#This Row],[FeeStartDate]] &gt; 44136, (250 * 4), (50 * 4))</f>
        <v>200</v>
      </c>
      <c r="H1004">
        <f>IF(Table2022232425262728[[#This Row],[NetSales]] &gt; Table2022232425262728[[#This Row],[Sales Requirement]],1,0)</f>
        <v>1</v>
      </c>
      <c r="I1004" t="e">
        <f>_xlfn.IFNA(VLOOKUP(Table2022232425262728[[#This Row],[Location]],[1]!Table3[[Location]:[Conversion]],3,FALSE),0)</f>
        <v>#REF!</v>
      </c>
    </row>
    <row r="1005" spans="1:9" hidden="1" x14ac:dyDescent="0.2">
      <c r="A1005" t="s">
        <v>1831</v>
      </c>
      <c r="B1005">
        <v>14318</v>
      </c>
      <c r="C1005" t="s">
        <v>1872</v>
      </c>
      <c r="D1005" t="s">
        <v>1873</v>
      </c>
      <c r="E1005" s="1">
        <v>43599.291666666664</v>
      </c>
      <c r="F1005">
        <v>23471.38</v>
      </c>
      <c r="G1005">
        <f>IF(Table2022232425262728[[#This Row],[FeeStartDate]] &gt; 44136, (250 * 4), (50 * 4))</f>
        <v>200</v>
      </c>
      <c r="H1005">
        <f>IF(Table2022232425262728[[#This Row],[NetSales]] &gt; Table2022232425262728[[#This Row],[Sales Requirement]],1,0)</f>
        <v>1</v>
      </c>
      <c r="I1005" t="e">
        <f>_xlfn.IFNA(VLOOKUP(Table2022232425262728[[#This Row],[Location]],[1]!Table3[[Location]:[Conversion]],3,FALSE),0)</f>
        <v>#REF!</v>
      </c>
    </row>
    <row r="1006" spans="1:9" hidden="1" x14ac:dyDescent="0.2">
      <c r="A1006" t="s">
        <v>1831</v>
      </c>
      <c r="B1006">
        <v>14318</v>
      </c>
      <c r="C1006" t="s">
        <v>1872</v>
      </c>
      <c r="D1006" t="s">
        <v>1874</v>
      </c>
      <c r="E1006" s="1">
        <v>43599.291666666664</v>
      </c>
      <c r="F1006">
        <v>10311.709999999999</v>
      </c>
      <c r="G1006">
        <f>IF(Table2022232425262728[[#This Row],[FeeStartDate]] &gt; 44136, (250 * 4), (50 * 4))</f>
        <v>200</v>
      </c>
      <c r="H1006">
        <f>IF(Table2022232425262728[[#This Row],[NetSales]] &gt; Table2022232425262728[[#This Row],[Sales Requirement]],1,0)</f>
        <v>1</v>
      </c>
      <c r="I1006" t="e">
        <f>_xlfn.IFNA(VLOOKUP(Table2022232425262728[[#This Row],[Location]],[1]!Table3[[Location]:[Conversion]],3,FALSE),0)</f>
        <v>#REF!</v>
      </c>
    </row>
    <row r="1007" spans="1:9" hidden="1" x14ac:dyDescent="0.2">
      <c r="A1007" t="s">
        <v>1831</v>
      </c>
      <c r="B1007">
        <v>14318</v>
      </c>
      <c r="C1007" t="s">
        <v>1872</v>
      </c>
      <c r="D1007" t="s">
        <v>1875</v>
      </c>
      <c r="E1007" s="1">
        <v>43599.291666666664</v>
      </c>
      <c r="F1007">
        <v>20392.04</v>
      </c>
      <c r="G1007">
        <f>IF(Table2022232425262728[[#This Row],[FeeStartDate]] &gt; 44136, (250 * 4), (50 * 4))</f>
        <v>200</v>
      </c>
      <c r="H1007">
        <f>IF(Table2022232425262728[[#This Row],[NetSales]] &gt; Table2022232425262728[[#This Row],[Sales Requirement]],1,0)</f>
        <v>1</v>
      </c>
      <c r="I1007" t="e">
        <f>_xlfn.IFNA(VLOOKUP(Table2022232425262728[[#This Row],[Location]],[1]!Table3[[Location]:[Conversion]],3,FALSE),0)</f>
        <v>#REF!</v>
      </c>
    </row>
    <row r="1008" spans="1:9" hidden="1" x14ac:dyDescent="0.2">
      <c r="A1008" t="s">
        <v>1831</v>
      </c>
      <c r="B1008">
        <v>14318</v>
      </c>
      <c r="C1008" t="s">
        <v>1872</v>
      </c>
      <c r="D1008" t="s">
        <v>1876</v>
      </c>
      <c r="E1008" s="1">
        <v>43599.291666666664</v>
      </c>
      <c r="F1008">
        <v>20819.57</v>
      </c>
      <c r="G1008">
        <f>IF(Table2022232425262728[[#This Row],[FeeStartDate]] &gt; 44136, (250 * 4), (50 * 4))</f>
        <v>200</v>
      </c>
      <c r="H1008">
        <f>IF(Table2022232425262728[[#This Row],[NetSales]] &gt; Table2022232425262728[[#This Row],[Sales Requirement]],1,0)</f>
        <v>1</v>
      </c>
      <c r="I1008" t="e">
        <f>_xlfn.IFNA(VLOOKUP(Table2022232425262728[[#This Row],[Location]],[1]!Table3[[Location]:[Conversion]],3,FALSE),0)</f>
        <v>#REF!</v>
      </c>
    </row>
    <row r="1009" spans="1:9" hidden="1" x14ac:dyDescent="0.2">
      <c r="A1009" t="s">
        <v>1831</v>
      </c>
      <c r="B1009">
        <v>15822</v>
      </c>
      <c r="C1009" t="s">
        <v>1877</v>
      </c>
      <c r="D1009" t="s">
        <v>1878</v>
      </c>
      <c r="E1009" s="1">
        <v>43769.041666666664</v>
      </c>
      <c r="F1009">
        <v>10513.59</v>
      </c>
      <c r="G1009">
        <f>IF(Table2022232425262728[[#This Row],[FeeStartDate]] &gt; 44136, (250 * 4), (50 * 4))</f>
        <v>200</v>
      </c>
      <c r="H1009">
        <f>IF(Table2022232425262728[[#This Row],[NetSales]] &gt; Table2022232425262728[[#This Row],[Sales Requirement]],1,0)</f>
        <v>1</v>
      </c>
      <c r="I1009" t="e">
        <f>_xlfn.IFNA(VLOOKUP(Table2022232425262728[[#This Row],[Location]],[1]!Table3[[Location]:[Conversion]],3,FALSE),0)</f>
        <v>#REF!</v>
      </c>
    </row>
    <row r="1010" spans="1:9" hidden="1" x14ac:dyDescent="0.2">
      <c r="A1010" t="s">
        <v>1831</v>
      </c>
      <c r="B1010">
        <v>15822</v>
      </c>
      <c r="C1010" t="s">
        <v>1877</v>
      </c>
      <c r="D1010" t="s">
        <v>1879</v>
      </c>
      <c r="E1010" s="1">
        <v>43769.041666666664</v>
      </c>
      <c r="F1010">
        <v>13656.1</v>
      </c>
      <c r="G1010">
        <f>IF(Table2022232425262728[[#This Row],[FeeStartDate]] &gt; 44136, (250 * 4), (50 * 4))</f>
        <v>200</v>
      </c>
      <c r="H1010">
        <f>IF(Table2022232425262728[[#This Row],[NetSales]] &gt; Table2022232425262728[[#This Row],[Sales Requirement]],1,0)</f>
        <v>1</v>
      </c>
      <c r="I1010" t="e">
        <f>_xlfn.IFNA(VLOOKUP(Table2022232425262728[[#This Row],[Location]],[1]!Table3[[Location]:[Conversion]],3,FALSE),0)</f>
        <v>#REF!</v>
      </c>
    </row>
    <row r="1011" spans="1:9" hidden="1" x14ac:dyDescent="0.2">
      <c r="A1011" t="s">
        <v>1831</v>
      </c>
      <c r="B1011">
        <v>14319</v>
      </c>
      <c r="C1011" t="s">
        <v>1880</v>
      </c>
      <c r="D1011" t="s">
        <v>1881</v>
      </c>
      <c r="E1011" s="1">
        <v>43576.5</v>
      </c>
      <c r="F1011">
        <v>11189.96</v>
      </c>
      <c r="G1011">
        <f>IF(Table2022232425262728[[#This Row],[FeeStartDate]] &gt; 44136, (250 * 4), (50 * 4))</f>
        <v>200</v>
      </c>
      <c r="H1011">
        <f>IF(Table2022232425262728[[#This Row],[NetSales]] &gt; Table2022232425262728[[#This Row],[Sales Requirement]],1,0)</f>
        <v>1</v>
      </c>
      <c r="I1011" t="e">
        <f>_xlfn.IFNA(VLOOKUP(Table2022232425262728[[#This Row],[Location]],[1]!Table3[[Location]:[Conversion]],3,FALSE),0)</f>
        <v>#REF!</v>
      </c>
    </row>
    <row r="1012" spans="1:9" hidden="1" x14ac:dyDescent="0.2">
      <c r="A1012" t="s">
        <v>1831</v>
      </c>
      <c r="B1012">
        <v>14319</v>
      </c>
      <c r="C1012" t="s">
        <v>1880</v>
      </c>
      <c r="D1012" t="s">
        <v>1882</v>
      </c>
      <c r="E1012" s="1">
        <v>43576.5</v>
      </c>
      <c r="F1012">
        <v>15774.16</v>
      </c>
      <c r="G1012">
        <f>IF(Table2022232425262728[[#This Row],[FeeStartDate]] &gt; 44136, (250 * 4), (50 * 4))</f>
        <v>200</v>
      </c>
      <c r="H1012">
        <f>IF(Table2022232425262728[[#This Row],[NetSales]] &gt; Table2022232425262728[[#This Row],[Sales Requirement]],1,0)</f>
        <v>1</v>
      </c>
      <c r="I1012" t="e">
        <f>_xlfn.IFNA(VLOOKUP(Table2022232425262728[[#This Row],[Location]],[1]!Table3[[Location]:[Conversion]],3,FALSE),0)</f>
        <v>#REF!</v>
      </c>
    </row>
    <row r="1013" spans="1:9" hidden="1" x14ac:dyDescent="0.2">
      <c r="A1013" t="s">
        <v>1831</v>
      </c>
      <c r="B1013">
        <v>18887</v>
      </c>
      <c r="C1013" t="s">
        <v>1883</v>
      </c>
      <c r="D1013" t="s">
        <v>1884</v>
      </c>
      <c r="E1013" s="1">
        <v>44245.916666666664</v>
      </c>
      <c r="F1013">
        <v>35362.99</v>
      </c>
      <c r="G1013">
        <f>IF(Table2022232425262728[[#This Row],[FeeStartDate]] &gt; 44136, (250 * 4), (50 * 4))</f>
        <v>1000</v>
      </c>
      <c r="H1013">
        <f>IF(Table2022232425262728[[#This Row],[NetSales]] &gt; Table2022232425262728[[#This Row],[Sales Requirement]],1,0)</f>
        <v>1</v>
      </c>
      <c r="I1013" t="e">
        <f>_xlfn.IFNA(VLOOKUP(Table2022232425262728[[#This Row],[Location]],[1]!Table3[[Location]:[Conversion]],3,FALSE),0)</f>
        <v>#REF!</v>
      </c>
    </row>
    <row r="1014" spans="1:9" hidden="1" x14ac:dyDescent="0.2">
      <c r="A1014" t="s">
        <v>1831</v>
      </c>
      <c r="B1014">
        <v>18887</v>
      </c>
      <c r="C1014" t="s">
        <v>1883</v>
      </c>
      <c r="D1014" t="s">
        <v>1885</v>
      </c>
      <c r="E1014" s="1">
        <v>44245.916666666664</v>
      </c>
      <c r="F1014">
        <v>13491.58</v>
      </c>
      <c r="G1014">
        <f>IF(Table2022232425262728[[#This Row],[FeeStartDate]] &gt; 44136, (250 * 4), (50 * 4))</f>
        <v>1000</v>
      </c>
      <c r="H1014">
        <f>IF(Table2022232425262728[[#This Row],[NetSales]] &gt; Table2022232425262728[[#This Row],[Sales Requirement]],1,0)</f>
        <v>1</v>
      </c>
      <c r="I1014" t="e">
        <f>_xlfn.IFNA(VLOOKUP(Table2022232425262728[[#This Row],[Location]],[1]!Table3[[Location]:[Conversion]],3,FALSE),0)</f>
        <v>#REF!</v>
      </c>
    </row>
    <row r="1015" spans="1:9" hidden="1" x14ac:dyDescent="0.2">
      <c r="A1015" t="s">
        <v>1831</v>
      </c>
      <c r="B1015">
        <v>14320</v>
      </c>
      <c r="C1015" t="s">
        <v>1886</v>
      </c>
      <c r="D1015" t="s">
        <v>1887</v>
      </c>
      <c r="E1015" s="1">
        <v>43577.083333333336</v>
      </c>
      <c r="F1015">
        <v>27761.47</v>
      </c>
      <c r="G1015">
        <f>IF(Table2022232425262728[[#This Row],[FeeStartDate]] &gt; 44136, (250 * 4), (50 * 4))</f>
        <v>200</v>
      </c>
      <c r="H1015">
        <f>IF(Table2022232425262728[[#This Row],[NetSales]] &gt; Table2022232425262728[[#This Row],[Sales Requirement]],1,0)</f>
        <v>1</v>
      </c>
      <c r="I1015" t="e">
        <f>_xlfn.IFNA(VLOOKUP(Table2022232425262728[[#This Row],[Location]],[1]!Table3[[Location]:[Conversion]],3,FALSE),0)</f>
        <v>#REF!</v>
      </c>
    </row>
    <row r="1016" spans="1:9" hidden="1" x14ac:dyDescent="0.2">
      <c r="A1016" t="s">
        <v>1831</v>
      </c>
      <c r="B1016">
        <v>14320</v>
      </c>
      <c r="C1016" t="s">
        <v>1886</v>
      </c>
      <c r="D1016" t="s">
        <v>1888</v>
      </c>
      <c r="E1016" s="1">
        <v>43577.083333333336</v>
      </c>
      <c r="F1016">
        <v>22616.62</v>
      </c>
      <c r="G1016">
        <f>IF(Table2022232425262728[[#This Row],[FeeStartDate]] &gt; 44136, (250 * 4), (50 * 4))</f>
        <v>200</v>
      </c>
      <c r="H1016">
        <f>IF(Table2022232425262728[[#This Row],[NetSales]] &gt; Table2022232425262728[[#This Row],[Sales Requirement]],1,0)</f>
        <v>1</v>
      </c>
      <c r="I1016" t="e">
        <f>_xlfn.IFNA(VLOOKUP(Table2022232425262728[[#This Row],[Location]],[1]!Table3[[Location]:[Conversion]],3,FALSE),0)</f>
        <v>#REF!</v>
      </c>
    </row>
    <row r="1017" spans="1:9" hidden="1" x14ac:dyDescent="0.2">
      <c r="A1017" t="s">
        <v>1831</v>
      </c>
      <c r="B1017">
        <v>14320</v>
      </c>
      <c r="C1017" t="s">
        <v>1886</v>
      </c>
      <c r="D1017" t="s">
        <v>1889</v>
      </c>
      <c r="E1017" s="1">
        <v>43577.083333333336</v>
      </c>
      <c r="F1017">
        <v>4370.99</v>
      </c>
      <c r="G1017">
        <f>IF(Table2022232425262728[[#This Row],[FeeStartDate]] &gt; 44136, (250 * 4), (50 * 4))</f>
        <v>200</v>
      </c>
      <c r="H1017">
        <f>IF(Table2022232425262728[[#This Row],[NetSales]] &gt; Table2022232425262728[[#This Row],[Sales Requirement]],1,0)</f>
        <v>1</v>
      </c>
      <c r="I1017" t="e">
        <f>_xlfn.IFNA(VLOOKUP(Table2022232425262728[[#This Row],[Location]],[1]!Table3[[Location]:[Conversion]],3,FALSE),0)</f>
        <v>#REF!</v>
      </c>
    </row>
    <row r="1018" spans="1:9" hidden="1" x14ac:dyDescent="0.2">
      <c r="A1018" t="s">
        <v>1831</v>
      </c>
      <c r="B1018">
        <v>21910</v>
      </c>
      <c r="C1018" t="s">
        <v>1890</v>
      </c>
      <c r="D1018" t="s">
        <v>1891</v>
      </c>
      <c r="E1018" s="1">
        <v>44723.458333333336</v>
      </c>
      <c r="F1018">
        <v>23443.26</v>
      </c>
      <c r="G1018">
        <f>IF(Table2022232425262728[[#This Row],[FeeStartDate]] &gt; 44136, (250 * 4), (50 * 4))</f>
        <v>1000</v>
      </c>
      <c r="H1018">
        <f>IF(Table2022232425262728[[#This Row],[NetSales]] &gt; Table2022232425262728[[#This Row],[Sales Requirement]],1,0)</f>
        <v>1</v>
      </c>
      <c r="I1018" t="e">
        <f>_xlfn.IFNA(VLOOKUP(Table2022232425262728[[#This Row],[Location]],[1]!Table3[[Location]:[Conversion]],3,FALSE),0)</f>
        <v>#REF!</v>
      </c>
    </row>
    <row r="1019" spans="1:9" hidden="1" x14ac:dyDescent="0.2">
      <c r="A1019" t="s">
        <v>1831</v>
      </c>
      <c r="B1019">
        <v>21867</v>
      </c>
      <c r="C1019" t="s">
        <v>1892</v>
      </c>
      <c r="D1019" t="s">
        <v>1893</v>
      </c>
      <c r="E1019" s="1">
        <v>44715.791666666664</v>
      </c>
      <c r="F1019">
        <v>3802.73</v>
      </c>
      <c r="G1019">
        <f>IF(Table2022232425262728[[#This Row],[FeeStartDate]] &gt; 44136, (250 * 4), (50 * 4))</f>
        <v>1000</v>
      </c>
      <c r="H1019">
        <f>IF(Table2022232425262728[[#This Row],[NetSales]] &gt; Table2022232425262728[[#This Row],[Sales Requirement]],1,0)</f>
        <v>1</v>
      </c>
      <c r="I1019" t="e">
        <f>_xlfn.IFNA(VLOOKUP(Table2022232425262728[[#This Row],[Location]],[1]!Table3[[Location]:[Conversion]],3,FALSE),0)</f>
        <v>#REF!</v>
      </c>
    </row>
    <row r="1020" spans="1:9" hidden="1" x14ac:dyDescent="0.2">
      <c r="A1020" t="s">
        <v>1831</v>
      </c>
      <c r="B1020">
        <v>8155</v>
      </c>
      <c r="C1020" t="s">
        <v>1894</v>
      </c>
      <c r="D1020" t="s">
        <v>1895</v>
      </c>
      <c r="E1020" s="1">
        <v>42725.333333333336</v>
      </c>
      <c r="F1020">
        <v>2633.98</v>
      </c>
      <c r="G1020">
        <f>IF(Table2022232425262728[[#This Row],[FeeStartDate]] &gt; 44136, (250 * 4), (50 * 4))</f>
        <v>200</v>
      </c>
      <c r="H1020">
        <f>IF(Table2022232425262728[[#This Row],[NetSales]] &gt; Table2022232425262728[[#This Row],[Sales Requirement]],1,0)</f>
        <v>1</v>
      </c>
      <c r="I1020" t="e">
        <f>_xlfn.IFNA(VLOOKUP(Table2022232425262728[[#This Row],[Location]],[1]!Table3[[Location]:[Conversion]],3,FALSE),0)</f>
        <v>#REF!</v>
      </c>
    </row>
    <row r="1021" spans="1:9" hidden="1" x14ac:dyDescent="0.2">
      <c r="A1021" t="s">
        <v>1831</v>
      </c>
      <c r="B1021">
        <v>20932</v>
      </c>
      <c r="C1021" t="s">
        <v>1896</v>
      </c>
      <c r="D1021" t="s">
        <v>1897</v>
      </c>
      <c r="E1021" s="1">
        <v>44589.666666666664</v>
      </c>
      <c r="F1021">
        <v>678.86</v>
      </c>
      <c r="G1021">
        <f>IF(Table2022232425262728[[#This Row],[FeeStartDate]] &gt; 44136, (250 * 4), (50 * 4))</f>
        <v>1000</v>
      </c>
      <c r="H1021">
        <f>IF(Table2022232425262728[[#This Row],[NetSales]] &gt; Table2022232425262728[[#This Row],[Sales Requirement]],1,0)</f>
        <v>0</v>
      </c>
      <c r="I1021" t="e">
        <f>_xlfn.IFNA(VLOOKUP(Table2022232425262728[[#This Row],[Location]],[1]!Table3[[Location]:[Conversion]],3,FALSE),0)</f>
        <v>#REF!</v>
      </c>
    </row>
    <row r="1022" spans="1:9" hidden="1" x14ac:dyDescent="0.2">
      <c r="A1022" t="s">
        <v>1831</v>
      </c>
      <c r="B1022">
        <v>12504</v>
      </c>
      <c r="C1022" t="s">
        <v>1898</v>
      </c>
      <c r="D1022" t="s">
        <v>1899</v>
      </c>
      <c r="E1022" s="1">
        <v>43336.375</v>
      </c>
      <c r="F1022">
        <v>3716.39</v>
      </c>
      <c r="G1022">
        <f>IF(Table2022232425262728[[#This Row],[FeeStartDate]] &gt; 44136, (250 * 4), (50 * 4))</f>
        <v>200</v>
      </c>
      <c r="H1022">
        <f>IF(Table2022232425262728[[#This Row],[NetSales]] &gt; Table2022232425262728[[#This Row],[Sales Requirement]],1,0)</f>
        <v>1</v>
      </c>
      <c r="I1022" t="e">
        <f>_xlfn.IFNA(VLOOKUP(Table2022232425262728[[#This Row],[Location]],[1]!Table3[[Location]:[Conversion]],3,FALSE),0)</f>
        <v>#REF!</v>
      </c>
    </row>
    <row r="1023" spans="1:9" hidden="1" x14ac:dyDescent="0.2">
      <c r="A1023" t="s">
        <v>1831</v>
      </c>
      <c r="B1023">
        <v>14307</v>
      </c>
      <c r="C1023" t="s">
        <v>1900</v>
      </c>
      <c r="D1023" t="s">
        <v>1901</v>
      </c>
      <c r="E1023" s="1">
        <v>43586.958333333336</v>
      </c>
      <c r="F1023">
        <v>20055.810000000001</v>
      </c>
      <c r="G1023">
        <f>IF(Table2022232425262728[[#This Row],[FeeStartDate]] &gt; 44136, (250 * 4), (50 * 4))</f>
        <v>200</v>
      </c>
      <c r="H1023">
        <f>IF(Table2022232425262728[[#This Row],[NetSales]] &gt; Table2022232425262728[[#This Row],[Sales Requirement]],1,0)</f>
        <v>1</v>
      </c>
      <c r="I1023" t="e">
        <f>_xlfn.IFNA(VLOOKUP(Table2022232425262728[[#This Row],[Location]],[1]!Table3[[Location]:[Conversion]],3,FALSE),0)</f>
        <v>#REF!</v>
      </c>
    </row>
    <row r="1024" spans="1:9" hidden="1" x14ac:dyDescent="0.2">
      <c r="A1024" t="s">
        <v>1831</v>
      </c>
      <c r="B1024">
        <v>14307</v>
      </c>
      <c r="C1024" t="s">
        <v>1900</v>
      </c>
      <c r="D1024" t="s">
        <v>1902</v>
      </c>
      <c r="E1024" s="1">
        <v>43586.958333333336</v>
      </c>
      <c r="F1024">
        <v>9389.94</v>
      </c>
      <c r="G1024">
        <f>IF(Table2022232425262728[[#This Row],[FeeStartDate]] &gt; 44136, (250 * 4), (50 * 4))</f>
        <v>200</v>
      </c>
      <c r="H1024">
        <f>IF(Table2022232425262728[[#This Row],[NetSales]] &gt; Table2022232425262728[[#This Row],[Sales Requirement]],1,0)</f>
        <v>1</v>
      </c>
      <c r="I1024" t="e">
        <f>_xlfn.IFNA(VLOOKUP(Table2022232425262728[[#This Row],[Location]],[1]!Table3[[Location]:[Conversion]],3,FALSE),0)</f>
        <v>#REF!</v>
      </c>
    </row>
    <row r="1025" spans="1:9" hidden="1" x14ac:dyDescent="0.2">
      <c r="A1025" t="s">
        <v>1831</v>
      </c>
      <c r="B1025">
        <v>9665</v>
      </c>
      <c r="C1025" t="s">
        <v>1903</v>
      </c>
      <c r="D1025" t="s">
        <v>1904</v>
      </c>
      <c r="E1025" s="1">
        <v>42936.458333333336</v>
      </c>
      <c r="F1025">
        <v>10176.370000000001</v>
      </c>
      <c r="G1025">
        <f>IF(Table2022232425262728[[#This Row],[FeeStartDate]] &gt; 44136, (250 * 4), (50 * 4))</f>
        <v>200</v>
      </c>
      <c r="H1025">
        <f>IF(Table2022232425262728[[#This Row],[NetSales]] &gt; Table2022232425262728[[#This Row],[Sales Requirement]],1,0)</f>
        <v>1</v>
      </c>
      <c r="I1025" t="e">
        <f>_xlfn.IFNA(VLOOKUP(Table2022232425262728[[#This Row],[Location]],[1]!Table3[[Location]:[Conversion]],3,FALSE),0)</f>
        <v>#REF!</v>
      </c>
    </row>
    <row r="1026" spans="1:9" hidden="1" x14ac:dyDescent="0.2">
      <c r="A1026" t="s">
        <v>1831</v>
      </c>
      <c r="B1026">
        <v>11029</v>
      </c>
      <c r="C1026" t="s">
        <v>1905</v>
      </c>
      <c r="D1026" t="s">
        <v>1906</v>
      </c>
      <c r="E1026" s="1">
        <v>43127.25</v>
      </c>
      <c r="F1026">
        <v>6592.09</v>
      </c>
      <c r="G1026">
        <f>IF(Table2022232425262728[[#This Row],[FeeStartDate]] &gt; 44136, (250 * 4), (50 * 4))</f>
        <v>200</v>
      </c>
      <c r="H1026">
        <f>IF(Table2022232425262728[[#This Row],[NetSales]] &gt; Table2022232425262728[[#This Row],[Sales Requirement]],1,0)</f>
        <v>1</v>
      </c>
      <c r="I1026" t="e">
        <f>_xlfn.IFNA(VLOOKUP(Table2022232425262728[[#This Row],[Location]],[1]!Table3[[Location]:[Conversion]],3,FALSE),0)</f>
        <v>#REF!</v>
      </c>
    </row>
    <row r="1027" spans="1:9" hidden="1" x14ac:dyDescent="0.2">
      <c r="A1027" t="s">
        <v>1831</v>
      </c>
      <c r="B1027">
        <v>11029</v>
      </c>
      <c r="C1027" t="s">
        <v>1905</v>
      </c>
      <c r="D1027" t="s">
        <v>1907</v>
      </c>
      <c r="E1027" s="1">
        <v>43127.25</v>
      </c>
      <c r="F1027">
        <v>4185.09</v>
      </c>
      <c r="G1027">
        <f>IF(Table2022232425262728[[#This Row],[FeeStartDate]] &gt; 44136, (250 * 4), (50 * 4))</f>
        <v>200</v>
      </c>
      <c r="H1027">
        <f>IF(Table2022232425262728[[#This Row],[NetSales]] &gt; Table2022232425262728[[#This Row],[Sales Requirement]],1,0)</f>
        <v>1</v>
      </c>
      <c r="I1027" t="e">
        <f>_xlfn.IFNA(VLOOKUP(Table2022232425262728[[#This Row],[Location]],[1]!Table3[[Location]:[Conversion]],3,FALSE),0)</f>
        <v>#REF!</v>
      </c>
    </row>
    <row r="1028" spans="1:9" hidden="1" x14ac:dyDescent="0.2">
      <c r="A1028" t="s">
        <v>1831</v>
      </c>
      <c r="B1028">
        <v>14316</v>
      </c>
      <c r="C1028" t="s">
        <v>1908</v>
      </c>
      <c r="D1028" t="s">
        <v>1909</v>
      </c>
      <c r="E1028" s="1">
        <v>43607.375</v>
      </c>
      <c r="F1028">
        <v>2519.69</v>
      </c>
      <c r="G1028">
        <f>IF(Table2022232425262728[[#This Row],[FeeStartDate]] &gt; 44136, (250 * 4), (50 * 4))</f>
        <v>200</v>
      </c>
      <c r="H1028">
        <f>IF(Table2022232425262728[[#This Row],[NetSales]] &gt; Table2022232425262728[[#This Row],[Sales Requirement]],1,0)</f>
        <v>1</v>
      </c>
      <c r="I1028" t="e">
        <f>_xlfn.IFNA(VLOOKUP(Table2022232425262728[[#This Row],[Location]],[1]!Table3[[Location]:[Conversion]],3,FALSE),0)</f>
        <v>#REF!</v>
      </c>
    </row>
    <row r="1029" spans="1:9" hidden="1" x14ac:dyDescent="0.2">
      <c r="A1029" t="s">
        <v>1831</v>
      </c>
      <c r="B1029">
        <v>14316</v>
      </c>
      <c r="C1029" t="s">
        <v>1908</v>
      </c>
      <c r="D1029" t="s">
        <v>1910</v>
      </c>
      <c r="E1029" s="1">
        <v>43607.375</v>
      </c>
      <c r="F1029">
        <v>5443.02</v>
      </c>
      <c r="G1029">
        <f>IF(Table2022232425262728[[#This Row],[FeeStartDate]] &gt; 44136, (250 * 4), (50 * 4))</f>
        <v>200</v>
      </c>
      <c r="H1029">
        <f>IF(Table2022232425262728[[#This Row],[NetSales]] &gt; Table2022232425262728[[#This Row],[Sales Requirement]],1,0)</f>
        <v>1</v>
      </c>
      <c r="I1029" t="e">
        <f>_xlfn.IFNA(VLOOKUP(Table2022232425262728[[#This Row],[Location]],[1]!Table3[[Location]:[Conversion]],3,FALSE),0)</f>
        <v>#REF!</v>
      </c>
    </row>
    <row r="1030" spans="1:9" hidden="1" x14ac:dyDescent="0.2">
      <c r="A1030" t="s">
        <v>1831</v>
      </c>
      <c r="B1030">
        <v>9260</v>
      </c>
      <c r="C1030" t="s">
        <v>1911</v>
      </c>
      <c r="D1030" t="s">
        <v>1912</v>
      </c>
      <c r="E1030" s="1">
        <v>42877.875</v>
      </c>
      <c r="F1030">
        <v>12040.32</v>
      </c>
      <c r="G1030">
        <f>IF(Table2022232425262728[[#This Row],[FeeStartDate]] &gt; 44136, (250 * 4), (50 * 4))</f>
        <v>200</v>
      </c>
      <c r="H1030">
        <f>IF(Table2022232425262728[[#This Row],[NetSales]] &gt; Table2022232425262728[[#This Row],[Sales Requirement]],1,0)</f>
        <v>1</v>
      </c>
      <c r="I1030" t="e">
        <f>_xlfn.IFNA(VLOOKUP(Table2022232425262728[[#This Row],[Location]],[1]!Table3[[Location]:[Conversion]],3,FALSE),0)</f>
        <v>#REF!</v>
      </c>
    </row>
    <row r="1031" spans="1:9" hidden="1" x14ac:dyDescent="0.2">
      <c r="A1031" t="s">
        <v>1831</v>
      </c>
      <c r="B1031">
        <v>19212</v>
      </c>
      <c r="C1031" t="s">
        <v>1913</v>
      </c>
      <c r="D1031" t="s">
        <v>1914</v>
      </c>
      <c r="E1031" s="1">
        <v>44327.083333333336</v>
      </c>
      <c r="F1031">
        <v>4580.91</v>
      </c>
      <c r="G1031">
        <f>IF(Table2022232425262728[[#This Row],[FeeStartDate]] &gt; 44136, (250 * 4), (50 * 4))</f>
        <v>1000</v>
      </c>
      <c r="H1031">
        <f>IF(Table2022232425262728[[#This Row],[NetSales]] &gt; Table2022232425262728[[#This Row],[Sales Requirement]],1,0)</f>
        <v>1</v>
      </c>
      <c r="I1031" t="e">
        <f>_xlfn.IFNA(VLOOKUP(Table2022232425262728[[#This Row],[Location]],[1]!Table3[[Location]:[Conversion]],3,FALSE),0)</f>
        <v>#REF!</v>
      </c>
    </row>
    <row r="1032" spans="1:9" hidden="1" x14ac:dyDescent="0.2">
      <c r="A1032" t="s">
        <v>1831</v>
      </c>
      <c r="B1032">
        <v>9259</v>
      </c>
      <c r="C1032" t="s">
        <v>1915</v>
      </c>
      <c r="D1032" t="s">
        <v>1916</v>
      </c>
      <c r="E1032" s="1">
        <v>42887.458333333336</v>
      </c>
      <c r="F1032">
        <v>6377.71</v>
      </c>
      <c r="G1032">
        <f>IF(Table2022232425262728[[#This Row],[FeeStartDate]] &gt; 44136, (250 * 4), (50 * 4))</f>
        <v>200</v>
      </c>
      <c r="H1032">
        <f>IF(Table2022232425262728[[#This Row],[NetSales]] &gt; Table2022232425262728[[#This Row],[Sales Requirement]],1,0)</f>
        <v>1</v>
      </c>
      <c r="I1032" t="e">
        <f>_xlfn.IFNA(VLOOKUP(Table2022232425262728[[#This Row],[Location]],[1]!Table3[[Location]:[Conversion]],3,FALSE),0)</f>
        <v>#REF!</v>
      </c>
    </row>
    <row r="1033" spans="1:9" hidden="1" x14ac:dyDescent="0.2">
      <c r="A1033" t="s">
        <v>1831</v>
      </c>
      <c r="B1033">
        <v>12108</v>
      </c>
      <c r="C1033" t="s">
        <v>1917</v>
      </c>
      <c r="D1033" t="s">
        <v>1918</v>
      </c>
      <c r="E1033" s="1">
        <v>43287.166666666664</v>
      </c>
      <c r="F1033">
        <v>4762.88</v>
      </c>
      <c r="G1033">
        <f>IF(Table2022232425262728[[#This Row],[FeeStartDate]] &gt; 44136, (250 * 4), (50 * 4))</f>
        <v>200</v>
      </c>
      <c r="H1033">
        <f>IF(Table2022232425262728[[#This Row],[NetSales]] &gt; Table2022232425262728[[#This Row],[Sales Requirement]],1,0)</f>
        <v>1</v>
      </c>
      <c r="I1033" t="e">
        <f>_xlfn.IFNA(VLOOKUP(Table2022232425262728[[#This Row],[Location]],[1]!Table3[[Location]:[Conversion]],3,FALSE),0)</f>
        <v>#REF!</v>
      </c>
    </row>
    <row r="1034" spans="1:9" hidden="1" x14ac:dyDescent="0.2">
      <c r="A1034" t="s">
        <v>1831</v>
      </c>
      <c r="B1034">
        <v>11028</v>
      </c>
      <c r="C1034" t="s">
        <v>1919</v>
      </c>
      <c r="D1034" t="s">
        <v>1920</v>
      </c>
      <c r="E1034" s="1">
        <v>43117.583333333336</v>
      </c>
      <c r="F1034">
        <v>3348.38</v>
      </c>
      <c r="G1034">
        <f>IF(Table2022232425262728[[#This Row],[FeeStartDate]] &gt; 44136, (250 * 4), (50 * 4))</f>
        <v>200</v>
      </c>
      <c r="H1034">
        <f>IF(Table2022232425262728[[#This Row],[NetSales]] &gt; Table2022232425262728[[#This Row],[Sales Requirement]],1,0)</f>
        <v>1</v>
      </c>
      <c r="I1034" t="e">
        <f>_xlfn.IFNA(VLOOKUP(Table2022232425262728[[#This Row],[Location]],[1]!Table3[[Location]:[Conversion]],3,FALSE),0)</f>
        <v>#REF!</v>
      </c>
    </row>
    <row r="1035" spans="1:9" hidden="1" x14ac:dyDescent="0.2">
      <c r="A1035" t="s">
        <v>1831</v>
      </c>
      <c r="B1035">
        <v>9068</v>
      </c>
      <c r="C1035" t="s">
        <v>1921</v>
      </c>
      <c r="D1035" t="s">
        <v>1922</v>
      </c>
      <c r="E1035" s="1">
        <v>42854.875</v>
      </c>
      <c r="F1035">
        <v>9901.85</v>
      </c>
      <c r="G1035">
        <f>IF(Table2022232425262728[[#This Row],[FeeStartDate]] &gt; 44136, (250 * 4), (50 * 4))</f>
        <v>200</v>
      </c>
      <c r="H1035">
        <f>IF(Table2022232425262728[[#This Row],[NetSales]] &gt; Table2022232425262728[[#This Row],[Sales Requirement]],1,0)</f>
        <v>1</v>
      </c>
      <c r="I1035" t="e">
        <f>_xlfn.IFNA(VLOOKUP(Table2022232425262728[[#This Row],[Location]],[1]!Table3[[Location]:[Conversion]],3,FALSE),0)</f>
        <v>#REF!</v>
      </c>
    </row>
    <row r="1036" spans="1:9" hidden="1" x14ac:dyDescent="0.2">
      <c r="A1036" t="s">
        <v>1831</v>
      </c>
      <c r="B1036">
        <v>10584</v>
      </c>
      <c r="C1036" t="s">
        <v>1923</v>
      </c>
      <c r="D1036" t="s">
        <v>1924</v>
      </c>
      <c r="E1036" s="1">
        <v>43032.166666666664</v>
      </c>
      <c r="F1036">
        <v>13418.53</v>
      </c>
      <c r="G1036">
        <f>IF(Table2022232425262728[[#This Row],[FeeStartDate]] &gt; 44136, (250 * 4), (50 * 4))</f>
        <v>200</v>
      </c>
      <c r="H1036">
        <f>IF(Table2022232425262728[[#This Row],[NetSales]] &gt; Table2022232425262728[[#This Row],[Sales Requirement]],1,0)</f>
        <v>1</v>
      </c>
      <c r="I1036" t="e">
        <f>_xlfn.IFNA(VLOOKUP(Table2022232425262728[[#This Row],[Location]],[1]!Table3[[Location]:[Conversion]],3,FALSE),0)</f>
        <v>#REF!</v>
      </c>
    </row>
    <row r="1037" spans="1:9" hidden="1" x14ac:dyDescent="0.2">
      <c r="A1037" t="s">
        <v>1831</v>
      </c>
      <c r="B1037">
        <v>21756</v>
      </c>
      <c r="C1037" t="s">
        <v>1925</v>
      </c>
      <c r="D1037" t="s">
        <v>1926</v>
      </c>
      <c r="E1037" s="1">
        <v>44707.083333333336</v>
      </c>
      <c r="F1037">
        <v>1837.27</v>
      </c>
      <c r="G1037">
        <f>IF(Table2022232425262728[[#This Row],[FeeStartDate]] &gt; 44136, (250 * 4), (50 * 4))</f>
        <v>1000</v>
      </c>
      <c r="H1037">
        <f>IF(Table2022232425262728[[#This Row],[NetSales]] &gt; Table2022232425262728[[#This Row],[Sales Requirement]],1,0)</f>
        <v>1</v>
      </c>
      <c r="I1037" t="e">
        <f>_xlfn.IFNA(VLOOKUP(Table2022232425262728[[#This Row],[Location]],[1]!Table3[[Location]:[Conversion]],3,FALSE),0)</f>
        <v>#REF!</v>
      </c>
    </row>
    <row r="1038" spans="1:9" hidden="1" x14ac:dyDescent="0.2">
      <c r="A1038" t="s">
        <v>1831</v>
      </c>
      <c r="B1038">
        <v>16661</v>
      </c>
      <c r="C1038" t="s">
        <v>1927</v>
      </c>
      <c r="D1038" t="s">
        <v>1928</v>
      </c>
      <c r="E1038" s="1">
        <v>43901.083333333336</v>
      </c>
      <c r="F1038">
        <v>2050.84</v>
      </c>
      <c r="G1038">
        <f>IF(Table2022232425262728[[#This Row],[FeeStartDate]] &gt; 44136, (250 * 4), (50 * 4))</f>
        <v>200</v>
      </c>
      <c r="H1038">
        <f>IF(Table2022232425262728[[#This Row],[NetSales]] &gt; Table2022232425262728[[#This Row],[Sales Requirement]],1,0)</f>
        <v>1</v>
      </c>
      <c r="I1038" t="e">
        <f>_xlfn.IFNA(VLOOKUP(Table2022232425262728[[#This Row],[Location]],[1]!Table3[[Location]:[Conversion]],3,FALSE),0)</f>
        <v>#REF!</v>
      </c>
    </row>
    <row r="1039" spans="1:9" hidden="1" x14ac:dyDescent="0.2">
      <c r="A1039" t="s">
        <v>1831</v>
      </c>
      <c r="B1039">
        <v>16671</v>
      </c>
      <c r="C1039" t="s">
        <v>1929</v>
      </c>
      <c r="D1039" t="s">
        <v>1930</v>
      </c>
      <c r="E1039" s="1">
        <v>43931.708333333336</v>
      </c>
      <c r="F1039">
        <v>3753.83</v>
      </c>
      <c r="G1039">
        <f>IF(Table2022232425262728[[#This Row],[FeeStartDate]] &gt; 44136, (250 * 4), (50 * 4))</f>
        <v>200</v>
      </c>
      <c r="H1039">
        <f>IF(Table2022232425262728[[#This Row],[NetSales]] &gt; Table2022232425262728[[#This Row],[Sales Requirement]],1,0)</f>
        <v>1</v>
      </c>
      <c r="I1039" t="e">
        <f>_xlfn.IFNA(VLOOKUP(Table2022232425262728[[#This Row],[Location]],[1]!Table3[[Location]:[Conversion]],3,FALSE),0)</f>
        <v>#REF!</v>
      </c>
    </row>
    <row r="1040" spans="1:9" hidden="1" x14ac:dyDescent="0.2">
      <c r="A1040" t="s">
        <v>1831</v>
      </c>
      <c r="B1040">
        <v>15536</v>
      </c>
      <c r="C1040" t="s">
        <v>1931</v>
      </c>
      <c r="D1040" t="s">
        <v>1932</v>
      </c>
      <c r="E1040" s="1">
        <v>43732.666666666664</v>
      </c>
      <c r="F1040">
        <v>2549.89</v>
      </c>
      <c r="G1040">
        <f>IF(Table2022232425262728[[#This Row],[FeeStartDate]] &gt; 44136, (250 * 4), (50 * 4))</f>
        <v>200</v>
      </c>
      <c r="H1040">
        <f>IF(Table2022232425262728[[#This Row],[NetSales]] &gt; Table2022232425262728[[#This Row],[Sales Requirement]],1,0)</f>
        <v>1</v>
      </c>
      <c r="I1040" t="e">
        <f>_xlfn.IFNA(VLOOKUP(Table2022232425262728[[#This Row],[Location]],[1]!Table3[[Location]:[Conversion]],3,FALSE),0)</f>
        <v>#REF!</v>
      </c>
    </row>
    <row r="1041" spans="1:9" hidden="1" x14ac:dyDescent="0.2">
      <c r="A1041" t="s">
        <v>1831</v>
      </c>
      <c r="B1041">
        <v>11472</v>
      </c>
      <c r="C1041" t="s">
        <v>1933</v>
      </c>
      <c r="D1041" t="s">
        <v>1934</v>
      </c>
      <c r="E1041" s="1">
        <v>43194.75</v>
      </c>
      <c r="F1041">
        <v>1414.08</v>
      </c>
      <c r="G1041">
        <f>IF(Table2022232425262728[[#This Row],[FeeStartDate]] &gt; 44136, (250 * 4), (50 * 4))</f>
        <v>200</v>
      </c>
      <c r="H1041">
        <f>IF(Table2022232425262728[[#This Row],[NetSales]] &gt; Table2022232425262728[[#This Row],[Sales Requirement]],1,0)</f>
        <v>1</v>
      </c>
      <c r="I1041" t="e">
        <f>_xlfn.IFNA(VLOOKUP(Table2022232425262728[[#This Row],[Location]],[1]!Table3[[Location]:[Conversion]],3,FALSE),0)</f>
        <v>#REF!</v>
      </c>
    </row>
    <row r="1042" spans="1:9" hidden="1" x14ac:dyDescent="0.2">
      <c r="A1042" t="s">
        <v>1831</v>
      </c>
      <c r="B1042">
        <v>9069</v>
      </c>
      <c r="C1042" t="s">
        <v>1935</v>
      </c>
      <c r="D1042" t="s">
        <v>1936</v>
      </c>
      <c r="E1042" s="1">
        <v>42844.25</v>
      </c>
      <c r="F1042">
        <v>5838.45</v>
      </c>
      <c r="G1042">
        <f>IF(Table2022232425262728[[#This Row],[FeeStartDate]] &gt; 44136, (250 * 4), (50 * 4))</f>
        <v>200</v>
      </c>
      <c r="H1042">
        <f>IF(Table2022232425262728[[#This Row],[NetSales]] &gt; Table2022232425262728[[#This Row],[Sales Requirement]],1,0)</f>
        <v>1</v>
      </c>
      <c r="I1042" t="e">
        <f>_xlfn.IFNA(VLOOKUP(Table2022232425262728[[#This Row],[Location]],[1]!Table3[[Location]:[Conversion]],3,FALSE),0)</f>
        <v>#REF!</v>
      </c>
    </row>
    <row r="1043" spans="1:9" hidden="1" x14ac:dyDescent="0.2">
      <c r="A1043" t="s">
        <v>1831</v>
      </c>
      <c r="B1043">
        <v>22612</v>
      </c>
      <c r="C1043" t="s">
        <v>1937</v>
      </c>
      <c r="D1043" t="s">
        <v>1938</v>
      </c>
      <c r="E1043" s="1">
        <v>44860.375</v>
      </c>
      <c r="F1043">
        <v>3625.17</v>
      </c>
      <c r="G1043">
        <f>IF(Table2022232425262728[[#This Row],[FeeStartDate]] &gt; 44136, (250 * 4), (50 * 4))</f>
        <v>1000</v>
      </c>
      <c r="H1043">
        <f>IF(Table2022232425262728[[#This Row],[NetSales]] &gt; Table2022232425262728[[#This Row],[Sales Requirement]],1,0)</f>
        <v>1</v>
      </c>
      <c r="I1043" t="e">
        <f>_xlfn.IFNA(VLOOKUP(Table2022232425262728[[#This Row],[Location]],[1]!Table3[[Location]:[Conversion]],3,FALSE),0)</f>
        <v>#REF!</v>
      </c>
    </row>
    <row r="1044" spans="1:9" hidden="1" x14ac:dyDescent="0.2">
      <c r="A1044" t="s">
        <v>1831</v>
      </c>
      <c r="B1044">
        <v>11102</v>
      </c>
      <c r="C1044" t="s">
        <v>1939</v>
      </c>
      <c r="D1044" t="s">
        <v>1940</v>
      </c>
      <c r="E1044" s="1">
        <v>43132.666666666664</v>
      </c>
      <c r="F1044">
        <v>2351.5300000000002</v>
      </c>
      <c r="G1044">
        <f>IF(Table2022232425262728[[#This Row],[FeeStartDate]] &gt; 44136, (250 * 4), (50 * 4))</f>
        <v>200</v>
      </c>
      <c r="H1044">
        <f>IF(Table2022232425262728[[#This Row],[NetSales]] &gt; Table2022232425262728[[#This Row],[Sales Requirement]],1,0)</f>
        <v>1</v>
      </c>
      <c r="I1044" t="e">
        <f>_xlfn.IFNA(VLOOKUP(Table2022232425262728[[#This Row],[Location]],[1]!Table3[[Location]:[Conversion]],3,FALSE),0)</f>
        <v>#REF!</v>
      </c>
    </row>
    <row r="1045" spans="1:9" hidden="1" x14ac:dyDescent="0.2">
      <c r="A1045" t="s">
        <v>1831</v>
      </c>
      <c r="B1045">
        <v>13723</v>
      </c>
      <c r="C1045" t="s">
        <v>1941</v>
      </c>
      <c r="D1045" t="s">
        <v>1942</v>
      </c>
      <c r="E1045" s="1">
        <v>43536.666666666664</v>
      </c>
      <c r="F1045">
        <v>1608.87</v>
      </c>
      <c r="G1045">
        <f>IF(Table2022232425262728[[#This Row],[FeeStartDate]] &gt; 44136, (250 * 4), (50 * 4))</f>
        <v>200</v>
      </c>
      <c r="H1045">
        <f>IF(Table2022232425262728[[#This Row],[NetSales]] &gt; Table2022232425262728[[#This Row],[Sales Requirement]],1,0)</f>
        <v>1</v>
      </c>
      <c r="I1045" t="e">
        <f>_xlfn.IFNA(VLOOKUP(Table2022232425262728[[#This Row],[Location]],[1]!Table3[[Location]:[Conversion]],3,FALSE),0)</f>
        <v>#REF!</v>
      </c>
    </row>
    <row r="1046" spans="1:9" hidden="1" x14ac:dyDescent="0.2">
      <c r="A1046" t="s">
        <v>1831</v>
      </c>
      <c r="B1046">
        <v>20352</v>
      </c>
      <c r="C1046" t="s">
        <v>1943</v>
      </c>
      <c r="D1046" t="s">
        <v>1944</v>
      </c>
      <c r="E1046" s="1">
        <v>44496.5</v>
      </c>
      <c r="F1046">
        <v>2981.52</v>
      </c>
      <c r="G1046">
        <f>IF(Table2022232425262728[[#This Row],[FeeStartDate]] &gt; 44136, (250 * 4), (50 * 4))</f>
        <v>1000</v>
      </c>
      <c r="H1046">
        <f>IF(Table2022232425262728[[#This Row],[NetSales]] &gt; Table2022232425262728[[#This Row],[Sales Requirement]],1,0)</f>
        <v>1</v>
      </c>
      <c r="I1046" t="e">
        <f>_xlfn.IFNA(VLOOKUP(Table2022232425262728[[#This Row],[Location]],[1]!Table3[[Location]:[Conversion]],3,FALSE),0)</f>
        <v>#REF!</v>
      </c>
    </row>
    <row r="1047" spans="1:9" hidden="1" x14ac:dyDescent="0.2">
      <c r="A1047" t="s">
        <v>1831</v>
      </c>
      <c r="B1047">
        <v>10479</v>
      </c>
      <c r="C1047" t="s">
        <v>1945</v>
      </c>
      <c r="D1047" t="s">
        <v>1946</v>
      </c>
      <c r="E1047" s="1">
        <v>43018.458333333336</v>
      </c>
      <c r="F1047">
        <v>1958.82</v>
      </c>
      <c r="G1047">
        <f>IF(Table2022232425262728[[#This Row],[FeeStartDate]] &gt; 44136, (250 * 4), (50 * 4))</f>
        <v>200</v>
      </c>
      <c r="H1047">
        <f>IF(Table2022232425262728[[#This Row],[NetSales]] &gt; Table2022232425262728[[#This Row],[Sales Requirement]],1,0)</f>
        <v>1</v>
      </c>
      <c r="I1047" t="e">
        <f>_xlfn.IFNA(VLOOKUP(Table2022232425262728[[#This Row],[Location]],[1]!Table3[[Location]:[Conversion]],3,FALSE),0)</f>
        <v>#REF!</v>
      </c>
    </row>
    <row r="1048" spans="1:9" hidden="1" x14ac:dyDescent="0.2">
      <c r="A1048" t="s">
        <v>1831</v>
      </c>
      <c r="B1048">
        <v>13397</v>
      </c>
      <c r="C1048" t="s">
        <v>1947</v>
      </c>
      <c r="D1048" t="s">
        <v>1948</v>
      </c>
      <c r="E1048" s="1">
        <v>43470.666666666664</v>
      </c>
      <c r="F1048">
        <v>3536.62</v>
      </c>
      <c r="G1048">
        <f>IF(Table2022232425262728[[#This Row],[FeeStartDate]] &gt; 44136, (250 * 4), (50 * 4))</f>
        <v>200</v>
      </c>
      <c r="H1048">
        <f>IF(Table2022232425262728[[#This Row],[NetSales]] &gt; Table2022232425262728[[#This Row],[Sales Requirement]],1,0)</f>
        <v>1</v>
      </c>
      <c r="I1048" t="e">
        <f>_xlfn.IFNA(VLOOKUP(Table2022232425262728[[#This Row],[Location]],[1]!Table3[[Location]:[Conversion]],3,FALSE),0)</f>
        <v>#REF!</v>
      </c>
    </row>
    <row r="1049" spans="1:9" hidden="1" x14ac:dyDescent="0.2">
      <c r="A1049" t="s">
        <v>1831</v>
      </c>
      <c r="B1049">
        <v>11469</v>
      </c>
      <c r="C1049" t="s">
        <v>1949</v>
      </c>
      <c r="D1049" t="s">
        <v>1950</v>
      </c>
      <c r="E1049" s="1">
        <v>43194.75</v>
      </c>
      <c r="F1049">
        <v>3760.98</v>
      </c>
      <c r="G1049">
        <f>IF(Table2022232425262728[[#This Row],[FeeStartDate]] &gt; 44136, (250 * 4), (50 * 4))</f>
        <v>200</v>
      </c>
      <c r="H1049">
        <f>IF(Table2022232425262728[[#This Row],[NetSales]] &gt; Table2022232425262728[[#This Row],[Sales Requirement]],1,0)</f>
        <v>1</v>
      </c>
      <c r="I1049" t="e">
        <f>_xlfn.IFNA(VLOOKUP(Table2022232425262728[[#This Row],[Location]],[1]!Table3[[Location]:[Conversion]],3,FALSE),0)</f>
        <v>#REF!</v>
      </c>
    </row>
    <row r="1050" spans="1:9" hidden="1" x14ac:dyDescent="0.2">
      <c r="A1050" t="s">
        <v>1831</v>
      </c>
      <c r="B1050">
        <v>11118</v>
      </c>
      <c r="C1050" t="s">
        <v>1951</v>
      </c>
      <c r="D1050" t="s">
        <v>1952</v>
      </c>
      <c r="E1050" s="1">
        <v>43138</v>
      </c>
      <c r="F1050">
        <v>1281.3499999999999</v>
      </c>
      <c r="G1050">
        <f>IF(Table2022232425262728[[#This Row],[FeeStartDate]] &gt; 44136, (250 * 4), (50 * 4))</f>
        <v>200</v>
      </c>
      <c r="H1050">
        <f>IF(Table2022232425262728[[#This Row],[NetSales]] &gt; Table2022232425262728[[#This Row],[Sales Requirement]],1,0)</f>
        <v>1</v>
      </c>
      <c r="I1050" t="e">
        <f>_xlfn.IFNA(VLOOKUP(Table2022232425262728[[#This Row],[Location]],[1]!Table3[[Location]:[Conversion]],3,FALSE),0)</f>
        <v>#REF!</v>
      </c>
    </row>
    <row r="1051" spans="1:9" hidden="1" x14ac:dyDescent="0.2">
      <c r="A1051" t="s">
        <v>1831</v>
      </c>
      <c r="B1051">
        <v>11804</v>
      </c>
      <c r="C1051" t="s">
        <v>1953</v>
      </c>
      <c r="D1051" t="s">
        <v>1954</v>
      </c>
      <c r="E1051" s="1">
        <v>43245.75</v>
      </c>
      <c r="F1051">
        <v>2367.9499999999998</v>
      </c>
      <c r="G1051">
        <f>IF(Table2022232425262728[[#This Row],[FeeStartDate]] &gt; 44136, (250 * 4), (50 * 4))</f>
        <v>200</v>
      </c>
      <c r="H1051">
        <f>IF(Table2022232425262728[[#This Row],[NetSales]] &gt; Table2022232425262728[[#This Row],[Sales Requirement]],1,0)</f>
        <v>1</v>
      </c>
      <c r="I1051" t="e">
        <f>_xlfn.IFNA(VLOOKUP(Table2022232425262728[[#This Row],[Location]],[1]!Table3[[Location]:[Conversion]],3,FALSE),0)</f>
        <v>#REF!</v>
      </c>
    </row>
    <row r="1052" spans="1:9" hidden="1" x14ac:dyDescent="0.2">
      <c r="A1052" t="s">
        <v>1831</v>
      </c>
      <c r="B1052">
        <v>11804</v>
      </c>
      <c r="C1052" t="s">
        <v>1953</v>
      </c>
      <c r="D1052" t="s">
        <v>1955</v>
      </c>
      <c r="E1052" s="1">
        <v>43245.75</v>
      </c>
      <c r="F1052">
        <v>3202.19</v>
      </c>
      <c r="G1052">
        <f>IF(Table2022232425262728[[#This Row],[FeeStartDate]] &gt; 44136, (250 * 4), (50 * 4))</f>
        <v>200</v>
      </c>
      <c r="H1052">
        <f>IF(Table2022232425262728[[#This Row],[NetSales]] &gt; Table2022232425262728[[#This Row],[Sales Requirement]],1,0)</f>
        <v>1</v>
      </c>
      <c r="I1052" t="e">
        <f>_xlfn.IFNA(VLOOKUP(Table2022232425262728[[#This Row],[Location]],[1]!Table3[[Location]:[Conversion]],3,FALSE),0)</f>
        <v>#REF!</v>
      </c>
    </row>
    <row r="1053" spans="1:9" hidden="1" x14ac:dyDescent="0.2">
      <c r="A1053" t="s">
        <v>1831</v>
      </c>
      <c r="B1053">
        <v>19210</v>
      </c>
      <c r="C1053" t="s">
        <v>1956</v>
      </c>
      <c r="D1053" t="s">
        <v>1957</v>
      </c>
      <c r="E1053" s="1">
        <v>44320.083333333336</v>
      </c>
      <c r="F1053">
        <v>2879.32</v>
      </c>
      <c r="G1053">
        <f>IF(Table2022232425262728[[#This Row],[FeeStartDate]] &gt; 44136, (250 * 4), (50 * 4))</f>
        <v>1000</v>
      </c>
      <c r="H1053">
        <f>IF(Table2022232425262728[[#This Row],[NetSales]] &gt; Table2022232425262728[[#This Row],[Sales Requirement]],1,0)</f>
        <v>1</v>
      </c>
      <c r="I1053" t="e">
        <f>_xlfn.IFNA(VLOOKUP(Table2022232425262728[[#This Row],[Location]],[1]!Table3[[Location]:[Conversion]],3,FALSE),0)</f>
        <v>#REF!</v>
      </c>
    </row>
    <row r="1054" spans="1:9" hidden="1" x14ac:dyDescent="0.2">
      <c r="A1054" t="s">
        <v>1831</v>
      </c>
      <c r="B1054">
        <v>20625</v>
      </c>
      <c r="C1054" t="s">
        <v>1958</v>
      </c>
      <c r="D1054" t="s">
        <v>1959</v>
      </c>
      <c r="E1054" s="1">
        <v>44530.333333333336</v>
      </c>
      <c r="F1054">
        <v>2273.11</v>
      </c>
      <c r="G1054">
        <f>IF(Table2022232425262728[[#This Row],[FeeStartDate]] &gt; 44136, (250 * 4), (50 * 4))</f>
        <v>1000</v>
      </c>
      <c r="H1054">
        <f>IF(Table2022232425262728[[#This Row],[NetSales]] &gt; Table2022232425262728[[#This Row],[Sales Requirement]],1,0)</f>
        <v>1</v>
      </c>
      <c r="I1054" t="e">
        <f>_xlfn.IFNA(VLOOKUP(Table2022232425262728[[#This Row],[Location]],[1]!Table3[[Location]:[Conversion]],3,FALSE),0)</f>
        <v>#REF!</v>
      </c>
    </row>
    <row r="1055" spans="1:9" hidden="1" x14ac:dyDescent="0.2">
      <c r="A1055" t="s">
        <v>1831</v>
      </c>
      <c r="B1055">
        <v>20626</v>
      </c>
      <c r="C1055" t="s">
        <v>1960</v>
      </c>
      <c r="D1055" t="s">
        <v>1961</v>
      </c>
      <c r="E1055" s="1">
        <v>44530.666666666664</v>
      </c>
      <c r="F1055">
        <v>2137.6</v>
      </c>
      <c r="G1055">
        <f>IF(Table2022232425262728[[#This Row],[FeeStartDate]] &gt; 44136, (250 * 4), (50 * 4))</f>
        <v>1000</v>
      </c>
      <c r="H1055">
        <f>IF(Table2022232425262728[[#This Row],[NetSales]] &gt; Table2022232425262728[[#This Row],[Sales Requirement]],1,0)</f>
        <v>1</v>
      </c>
      <c r="I1055" t="e">
        <f>_xlfn.IFNA(VLOOKUP(Table2022232425262728[[#This Row],[Location]],[1]!Table3[[Location]:[Conversion]],3,FALSE),0)</f>
        <v>#REF!</v>
      </c>
    </row>
    <row r="1056" spans="1:9" hidden="1" x14ac:dyDescent="0.2">
      <c r="A1056" t="s">
        <v>1831</v>
      </c>
      <c r="B1056">
        <v>20627</v>
      </c>
      <c r="C1056" t="s">
        <v>1962</v>
      </c>
      <c r="D1056" t="s">
        <v>1963</v>
      </c>
      <c r="E1056" s="1">
        <v>44530</v>
      </c>
      <c r="F1056">
        <v>2142.52</v>
      </c>
      <c r="G1056">
        <f>IF(Table2022232425262728[[#This Row],[FeeStartDate]] &gt; 44136, (250 * 4), (50 * 4))</f>
        <v>1000</v>
      </c>
      <c r="H1056">
        <f>IF(Table2022232425262728[[#This Row],[NetSales]] &gt; Table2022232425262728[[#This Row],[Sales Requirement]],1,0)</f>
        <v>1</v>
      </c>
      <c r="I1056" t="e">
        <f>_xlfn.IFNA(VLOOKUP(Table2022232425262728[[#This Row],[Location]],[1]!Table3[[Location]:[Conversion]],3,FALSE),0)</f>
        <v>#REF!</v>
      </c>
    </row>
    <row r="1057" spans="1:9" hidden="1" x14ac:dyDescent="0.2">
      <c r="A1057" t="s">
        <v>1831</v>
      </c>
      <c r="B1057">
        <v>20627</v>
      </c>
      <c r="C1057" t="s">
        <v>1962</v>
      </c>
      <c r="D1057" t="s">
        <v>1964</v>
      </c>
      <c r="E1057" s="1">
        <v>44530</v>
      </c>
      <c r="F1057">
        <v>1713.35</v>
      </c>
      <c r="G1057">
        <f>IF(Table2022232425262728[[#This Row],[FeeStartDate]] &gt; 44136, (250 * 4), (50 * 4))</f>
        <v>1000</v>
      </c>
      <c r="H1057">
        <f>IF(Table2022232425262728[[#This Row],[NetSales]] &gt; Table2022232425262728[[#This Row],[Sales Requirement]],1,0)</f>
        <v>1</v>
      </c>
      <c r="I1057" t="e">
        <f>_xlfn.IFNA(VLOOKUP(Table2022232425262728[[#This Row],[Location]],[1]!Table3[[Location]:[Conversion]],3,FALSE),0)</f>
        <v>#REF!</v>
      </c>
    </row>
    <row r="1058" spans="1:9" hidden="1" x14ac:dyDescent="0.2">
      <c r="A1058" t="s">
        <v>1831</v>
      </c>
      <c r="B1058">
        <v>15067</v>
      </c>
      <c r="C1058" t="s">
        <v>1965</v>
      </c>
      <c r="D1058" t="s">
        <v>1966</v>
      </c>
      <c r="E1058" s="1">
        <v>43691.375</v>
      </c>
      <c r="F1058">
        <v>608.71</v>
      </c>
      <c r="G1058">
        <f>IF(Table2022232425262728[[#This Row],[FeeStartDate]] &gt; 44136, (250 * 4), (50 * 4))</f>
        <v>200</v>
      </c>
      <c r="H1058">
        <f>IF(Table2022232425262728[[#This Row],[NetSales]] &gt; Table2022232425262728[[#This Row],[Sales Requirement]],1,0)</f>
        <v>1</v>
      </c>
      <c r="I1058" t="e">
        <f>_xlfn.IFNA(VLOOKUP(Table2022232425262728[[#This Row],[Location]],[1]!Table3[[Location]:[Conversion]],3,FALSE),0)</f>
        <v>#REF!</v>
      </c>
    </row>
    <row r="1059" spans="1:9" hidden="1" x14ac:dyDescent="0.2">
      <c r="A1059" t="s">
        <v>1831</v>
      </c>
      <c r="B1059">
        <v>17177</v>
      </c>
      <c r="C1059" t="s">
        <v>1967</v>
      </c>
      <c r="D1059" t="s">
        <v>1968</v>
      </c>
      <c r="E1059" s="1">
        <v>43986.75</v>
      </c>
      <c r="F1059">
        <v>8930.92</v>
      </c>
      <c r="G1059">
        <f>IF(Table2022232425262728[[#This Row],[FeeStartDate]] &gt; 44136, (250 * 4), (50 * 4))</f>
        <v>200</v>
      </c>
      <c r="H1059">
        <f>IF(Table2022232425262728[[#This Row],[NetSales]] &gt; Table2022232425262728[[#This Row],[Sales Requirement]],1,0)</f>
        <v>1</v>
      </c>
      <c r="I1059" t="e">
        <f>_xlfn.IFNA(VLOOKUP(Table2022232425262728[[#This Row],[Location]],[1]!Table3[[Location]:[Conversion]],3,FALSE),0)</f>
        <v>#REF!</v>
      </c>
    </row>
    <row r="1060" spans="1:9" hidden="1" x14ac:dyDescent="0.2">
      <c r="A1060" t="s">
        <v>1831</v>
      </c>
      <c r="B1060">
        <v>14317</v>
      </c>
      <c r="C1060" t="s">
        <v>1969</v>
      </c>
      <c r="D1060" t="s">
        <v>1970</v>
      </c>
      <c r="E1060" s="1">
        <v>43600.875</v>
      </c>
      <c r="F1060">
        <v>2617.35</v>
      </c>
      <c r="G1060">
        <f>IF(Table2022232425262728[[#This Row],[FeeStartDate]] &gt; 44136, (250 * 4), (50 * 4))</f>
        <v>200</v>
      </c>
      <c r="H1060">
        <f>IF(Table2022232425262728[[#This Row],[NetSales]] &gt; Table2022232425262728[[#This Row],[Sales Requirement]],1,0)</f>
        <v>1</v>
      </c>
      <c r="I1060" t="e">
        <f>_xlfn.IFNA(VLOOKUP(Table2022232425262728[[#This Row],[Location]],[1]!Table3[[Location]:[Conversion]],3,FALSE),0)</f>
        <v>#REF!</v>
      </c>
    </row>
    <row r="1061" spans="1:9" hidden="1" x14ac:dyDescent="0.2">
      <c r="A1061" t="s">
        <v>1831</v>
      </c>
      <c r="B1061">
        <v>8148</v>
      </c>
      <c r="C1061" t="s">
        <v>1971</v>
      </c>
      <c r="D1061" t="s">
        <v>1972</v>
      </c>
      <c r="E1061" s="1">
        <v>42705.333333333336</v>
      </c>
      <c r="F1061">
        <v>4349.0600000000004</v>
      </c>
      <c r="G1061">
        <f>IF(Table2022232425262728[[#This Row],[FeeStartDate]] &gt; 44136, (250 * 4), (50 * 4))</f>
        <v>200</v>
      </c>
      <c r="H1061">
        <f>IF(Table2022232425262728[[#This Row],[NetSales]] &gt; Table2022232425262728[[#This Row],[Sales Requirement]],1,0)</f>
        <v>1</v>
      </c>
      <c r="I1061" t="e">
        <f>_xlfn.IFNA(VLOOKUP(Table2022232425262728[[#This Row],[Location]],[1]!Table3[[Location]:[Conversion]],3,FALSE),0)</f>
        <v>#REF!</v>
      </c>
    </row>
    <row r="1062" spans="1:9" hidden="1" x14ac:dyDescent="0.2">
      <c r="A1062" t="s">
        <v>1831</v>
      </c>
      <c r="B1062">
        <v>22950</v>
      </c>
      <c r="C1062" t="s">
        <v>1973</v>
      </c>
      <c r="D1062" t="s">
        <v>1974</v>
      </c>
      <c r="E1062" s="1">
        <v>44901.666666666664</v>
      </c>
      <c r="F1062">
        <v>1683.9</v>
      </c>
      <c r="G1062">
        <f>IF(Table2022232425262728[[#This Row],[FeeStartDate]] &gt; 44136, (250 * 4), (50 * 4))</f>
        <v>1000</v>
      </c>
      <c r="H1062">
        <f>IF(Table2022232425262728[[#This Row],[NetSales]] &gt; Table2022232425262728[[#This Row],[Sales Requirement]],1,0)</f>
        <v>1</v>
      </c>
      <c r="I1062" t="e">
        <f>_xlfn.IFNA(VLOOKUP(Table2022232425262728[[#This Row],[Location]],[1]!Table3[[Location]:[Conversion]],3,FALSE),0)</f>
        <v>#REF!</v>
      </c>
    </row>
    <row r="1063" spans="1:9" hidden="1" x14ac:dyDescent="0.2">
      <c r="A1063" t="s">
        <v>1831</v>
      </c>
      <c r="B1063">
        <v>16584</v>
      </c>
      <c r="C1063" t="s">
        <v>1975</v>
      </c>
      <c r="D1063" t="s">
        <v>1976</v>
      </c>
      <c r="E1063" s="1">
        <v>43875.333333333336</v>
      </c>
      <c r="F1063">
        <v>1491.99</v>
      </c>
      <c r="G1063">
        <f>IF(Table2022232425262728[[#This Row],[FeeStartDate]] &gt; 44136, (250 * 4), (50 * 4))</f>
        <v>200</v>
      </c>
      <c r="H1063">
        <f>IF(Table2022232425262728[[#This Row],[NetSales]] &gt; Table2022232425262728[[#This Row],[Sales Requirement]],1,0)</f>
        <v>1</v>
      </c>
      <c r="I1063" t="e">
        <f>_xlfn.IFNA(VLOOKUP(Table2022232425262728[[#This Row],[Location]],[1]!Table3[[Location]:[Conversion]],3,FALSE),0)</f>
        <v>#REF!</v>
      </c>
    </row>
    <row r="1064" spans="1:9" hidden="1" x14ac:dyDescent="0.2">
      <c r="A1064" t="s">
        <v>1831</v>
      </c>
      <c r="B1064">
        <v>11470</v>
      </c>
      <c r="C1064" t="s">
        <v>1977</v>
      </c>
      <c r="D1064" t="s">
        <v>1978</v>
      </c>
      <c r="E1064" s="1">
        <v>43194.75</v>
      </c>
      <c r="F1064">
        <v>559.87</v>
      </c>
      <c r="G1064">
        <f>IF(Table2022232425262728[[#This Row],[FeeStartDate]] &gt; 44136, (250 * 4), (50 * 4))</f>
        <v>200</v>
      </c>
      <c r="H1064">
        <f>IF(Table2022232425262728[[#This Row],[NetSales]] &gt; Table2022232425262728[[#This Row],[Sales Requirement]],1,0)</f>
        <v>1</v>
      </c>
      <c r="I1064" t="e">
        <f>_xlfn.IFNA(VLOOKUP(Table2022232425262728[[#This Row],[Location]],[1]!Table3[[Location]:[Conversion]],3,FALSE),0)</f>
        <v>#REF!</v>
      </c>
    </row>
    <row r="1065" spans="1:9" hidden="1" x14ac:dyDescent="0.2">
      <c r="A1065" t="s">
        <v>1831</v>
      </c>
      <c r="B1065">
        <v>20629</v>
      </c>
      <c r="C1065" t="s">
        <v>1979</v>
      </c>
      <c r="D1065" t="s">
        <v>1980</v>
      </c>
      <c r="E1065" s="1">
        <v>44529.666666666664</v>
      </c>
      <c r="F1065">
        <v>2986.51</v>
      </c>
      <c r="G1065">
        <f>IF(Table2022232425262728[[#This Row],[FeeStartDate]] &gt; 44136, (250 * 4), (50 * 4))</f>
        <v>1000</v>
      </c>
      <c r="H1065">
        <f>IF(Table2022232425262728[[#This Row],[NetSales]] &gt; Table2022232425262728[[#This Row],[Sales Requirement]],1,0)</f>
        <v>1</v>
      </c>
      <c r="I1065" t="e">
        <f>_xlfn.IFNA(VLOOKUP(Table2022232425262728[[#This Row],[Location]],[1]!Table3[[Location]:[Conversion]],3,FALSE),0)</f>
        <v>#REF!</v>
      </c>
    </row>
    <row r="1066" spans="1:9" hidden="1" x14ac:dyDescent="0.2">
      <c r="A1066" t="s">
        <v>1831</v>
      </c>
      <c r="B1066">
        <v>21911</v>
      </c>
      <c r="C1066" t="s">
        <v>1981</v>
      </c>
      <c r="D1066" t="s">
        <v>1982</v>
      </c>
      <c r="E1066" s="1">
        <v>44728.666666666664</v>
      </c>
      <c r="F1066">
        <v>718.66</v>
      </c>
      <c r="G1066">
        <f>IF(Table2022232425262728[[#This Row],[FeeStartDate]] &gt; 44136, (250 * 4), (50 * 4))</f>
        <v>1000</v>
      </c>
      <c r="H1066">
        <f>IF(Table2022232425262728[[#This Row],[NetSales]] &gt; Table2022232425262728[[#This Row],[Sales Requirement]],1,0)</f>
        <v>0</v>
      </c>
      <c r="I1066" t="e">
        <f>_xlfn.IFNA(VLOOKUP(Table2022232425262728[[#This Row],[Location]],[1]!Table3[[Location]:[Conversion]],3,FALSE),0)</f>
        <v>#REF!</v>
      </c>
    </row>
    <row r="1067" spans="1:9" hidden="1" x14ac:dyDescent="0.2">
      <c r="A1067" t="s">
        <v>1831</v>
      </c>
      <c r="B1067">
        <v>20628</v>
      </c>
      <c r="C1067" t="s">
        <v>1983</v>
      </c>
      <c r="D1067" t="s">
        <v>1984</v>
      </c>
      <c r="E1067" s="1">
        <v>44532</v>
      </c>
      <c r="F1067">
        <v>3474.3</v>
      </c>
      <c r="G1067">
        <f>IF(Table2022232425262728[[#This Row],[FeeStartDate]] &gt; 44136, (250 * 4), (50 * 4))</f>
        <v>1000</v>
      </c>
      <c r="H1067">
        <f>IF(Table2022232425262728[[#This Row],[NetSales]] &gt; Table2022232425262728[[#This Row],[Sales Requirement]],1,0)</f>
        <v>1</v>
      </c>
      <c r="I1067" t="e">
        <f>_xlfn.IFNA(VLOOKUP(Table2022232425262728[[#This Row],[Location]],[1]!Table3[[Location]:[Conversion]],3,FALSE),0)</f>
        <v>#REF!</v>
      </c>
    </row>
    <row r="1068" spans="1:9" hidden="1" x14ac:dyDescent="0.2">
      <c r="A1068" t="s">
        <v>1831</v>
      </c>
      <c r="B1068">
        <v>5580</v>
      </c>
      <c r="C1068" t="s">
        <v>1985</v>
      </c>
      <c r="D1068" t="s">
        <v>1986</v>
      </c>
      <c r="E1068" s="1">
        <v>42347.333333333336</v>
      </c>
      <c r="F1068">
        <v>1401.86</v>
      </c>
      <c r="G1068">
        <f>IF(Table2022232425262728[[#This Row],[FeeStartDate]] &gt; 44136, (250 * 4), (50 * 4))</f>
        <v>200</v>
      </c>
      <c r="H1068">
        <f>IF(Table2022232425262728[[#This Row],[NetSales]] &gt; Table2022232425262728[[#This Row],[Sales Requirement]],1,0)</f>
        <v>1</v>
      </c>
      <c r="I1068" t="e">
        <f>_xlfn.IFNA(VLOOKUP(Table2022232425262728[[#This Row],[Location]],[1]!Table3[[Location]:[Conversion]],3,FALSE),0)</f>
        <v>#REF!</v>
      </c>
    </row>
    <row r="1069" spans="1:9" hidden="1" x14ac:dyDescent="0.2">
      <c r="A1069" t="s">
        <v>1831</v>
      </c>
      <c r="B1069">
        <v>21234</v>
      </c>
      <c r="C1069" t="s">
        <v>1987</v>
      </c>
      <c r="D1069" t="s">
        <v>1988</v>
      </c>
      <c r="E1069" s="1">
        <v>44666.375</v>
      </c>
      <c r="F1069">
        <v>2864.39</v>
      </c>
      <c r="G1069">
        <f>IF(Table2022232425262728[[#This Row],[FeeStartDate]] &gt; 44136, (250 * 4), (50 * 4))</f>
        <v>1000</v>
      </c>
      <c r="H1069">
        <f>IF(Table2022232425262728[[#This Row],[NetSales]] &gt; Table2022232425262728[[#This Row],[Sales Requirement]],1,0)</f>
        <v>1</v>
      </c>
      <c r="I1069" t="e">
        <f>_xlfn.IFNA(VLOOKUP(Table2022232425262728[[#This Row],[Location]],[1]!Table3[[Location]:[Conversion]],3,FALSE),0)</f>
        <v>#REF!</v>
      </c>
    </row>
    <row r="1070" spans="1:9" hidden="1" x14ac:dyDescent="0.2">
      <c r="A1070" t="s">
        <v>1831</v>
      </c>
      <c r="B1070">
        <v>12686</v>
      </c>
      <c r="C1070" t="s">
        <v>1989</v>
      </c>
      <c r="D1070" t="s">
        <v>1990</v>
      </c>
      <c r="E1070" s="1">
        <v>43363.25</v>
      </c>
      <c r="F1070">
        <v>749.45</v>
      </c>
      <c r="G1070">
        <f>IF(Table2022232425262728[[#This Row],[FeeStartDate]] &gt; 44136, (250 * 4), (50 * 4))</f>
        <v>200</v>
      </c>
      <c r="H1070">
        <f>IF(Table2022232425262728[[#This Row],[NetSales]] &gt; Table2022232425262728[[#This Row],[Sales Requirement]],1,0)</f>
        <v>1</v>
      </c>
      <c r="I1070" t="e">
        <f>_xlfn.IFNA(VLOOKUP(Table2022232425262728[[#This Row],[Location]],[1]!Table3[[Location]:[Conversion]],3,FALSE),0)</f>
        <v>#REF!</v>
      </c>
    </row>
    <row r="1071" spans="1:9" hidden="1" x14ac:dyDescent="0.2">
      <c r="A1071" t="s">
        <v>1831</v>
      </c>
      <c r="B1071">
        <v>18890</v>
      </c>
      <c r="C1071" t="s">
        <v>1991</v>
      </c>
      <c r="D1071" t="s">
        <v>1992</v>
      </c>
      <c r="E1071" s="1">
        <v>44258.583333333336</v>
      </c>
      <c r="F1071">
        <v>676.79</v>
      </c>
      <c r="G1071">
        <f>IF(Table2022232425262728[[#This Row],[FeeStartDate]] &gt; 44136, (250 * 4), (50 * 4))</f>
        <v>1000</v>
      </c>
      <c r="H1071">
        <f>IF(Table2022232425262728[[#This Row],[NetSales]] &gt; Table2022232425262728[[#This Row],[Sales Requirement]],1,0)</f>
        <v>0</v>
      </c>
      <c r="I1071" t="e">
        <f>_xlfn.IFNA(VLOOKUP(Table2022232425262728[[#This Row],[Location]],[1]!Table3[[Location]:[Conversion]],3,FALSE),0)</f>
        <v>#REF!</v>
      </c>
    </row>
    <row r="1072" spans="1:9" hidden="1" x14ac:dyDescent="0.2">
      <c r="A1072" t="s">
        <v>1831</v>
      </c>
      <c r="B1072">
        <v>21909</v>
      </c>
      <c r="C1072" t="s">
        <v>1993</v>
      </c>
      <c r="D1072" t="s">
        <v>1994</v>
      </c>
      <c r="E1072" s="1">
        <v>44725.5</v>
      </c>
      <c r="F1072">
        <v>332.42</v>
      </c>
      <c r="G1072">
        <f>IF(Table2022232425262728[[#This Row],[FeeStartDate]] &gt; 44136, (250 * 4), (50 * 4))</f>
        <v>1000</v>
      </c>
      <c r="H1072">
        <f>IF(Table2022232425262728[[#This Row],[NetSales]] &gt; Table2022232425262728[[#This Row],[Sales Requirement]],1,0)</f>
        <v>0</v>
      </c>
      <c r="I1072" t="e">
        <f>_xlfn.IFNA(VLOOKUP(Table2022232425262728[[#This Row],[Location]],[1]!Table3[[Location]:[Conversion]],3,FALSE),0)</f>
        <v>#REF!</v>
      </c>
    </row>
    <row r="1073" spans="1:9" hidden="1" x14ac:dyDescent="0.2">
      <c r="A1073" t="s">
        <v>1831</v>
      </c>
      <c r="B1073">
        <v>21868</v>
      </c>
      <c r="C1073" t="s">
        <v>1995</v>
      </c>
      <c r="D1073" t="s">
        <v>1996</v>
      </c>
      <c r="E1073" s="1">
        <v>44720.375</v>
      </c>
      <c r="F1073">
        <v>1732.59</v>
      </c>
      <c r="G1073">
        <f>IF(Table2022232425262728[[#This Row],[FeeStartDate]] &gt; 44136, (250 * 4), (50 * 4))</f>
        <v>1000</v>
      </c>
      <c r="H1073">
        <f>IF(Table2022232425262728[[#This Row],[NetSales]] &gt; Table2022232425262728[[#This Row],[Sales Requirement]],1,0)</f>
        <v>1</v>
      </c>
      <c r="I1073" t="e">
        <f>_xlfn.IFNA(VLOOKUP(Table2022232425262728[[#This Row],[Location]],[1]!Table3[[Location]:[Conversion]],3,FALSE),0)</f>
        <v>#REF!</v>
      </c>
    </row>
    <row r="1074" spans="1:9" hidden="1" x14ac:dyDescent="0.2">
      <c r="A1074" t="s">
        <v>1831</v>
      </c>
      <c r="B1074">
        <v>15065</v>
      </c>
      <c r="C1074" t="s">
        <v>1997</v>
      </c>
      <c r="D1074" t="s">
        <v>1998</v>
      </c>
      <c r="E1074" s="1">
        <v>43698.958333333336</v>
      </c>
      <c r="F1074">
        <v>5527.56</v>
      </c>
      <c r="G1074">
        <f>IF(Table2022232425262728[[#This Row],[FeeStartDate]] &gt; 44136, (250 * 4), (50 * 4))</f>
        <v>200</v>
      </c>
      <c r="H1074">
        <f>IF(Table2022232425262728[[#This Row],[NetSales]] &gt; Table2022232425262728[[#This Row],[Sales Requirement]],1,0)</f>
        <v>1</v>
      </c>
      <c r="I1074" t="e">
        <f>_xlfn.IFNA(VLOOKUP(Table2022232425262728[[#This Row],[Location]],[1]!Table3[[Location]:[Conversion]],3,FALSE),0)</f>
        <v>#REF!</v>
      </c>
    </row>
    <row r="1075" spans="1:9" hidden="1" x14ac:dyDescent="0.2">
      <c r="A1075" t="s">
        <v>1831</v>
      </c>
      <c r="B1075">
        <v>12284</v>
      </c>
      <c r="C1075" t="s">
        <v>1999</v>
      </c>
      <c r="D1075" t="s">
        <v>2000</v>
      </c>
      <c r="E1075" s="1">
        <v>43307.458333333336</v>
      </c>
      <c r="F1075">
        <v>2931.6</v>
      </c>
      <c r="G1075">
        <f>IF(Table2022232425262728[[#This Row],[FeeStartDate]] &gt; 44136, (250 * 4), (50 * 4))</f>
        <v>200</v>
      </c>
      <c r="H1075">
        <f>IF(Table2022232425262728[[#This Row],[NetSales]] &gt; Table2022232425262728[[#This Row],[Sales Requirement]],1,0)</f>
        <v>1</v>
      </c>
      <c r="I1075" t="e">
        <f>_xlfn.IFNA(VLOOKUP(Table2022232425262728[[#This Row],[Location]],[1]!Table3[[Location]:[Conversion]],3,FALSE),0)</f>
        <v>#REF!</v>
      </c>
    </row>
    <row r="1076" spans="1:9" hidden="1" x14ac:dyDescent="0.2">
      <c r="A1076" t="s">
        <v>1831</v>
      </c>
      <c r="B1076">
        <v>6415</v>
      </c>
      <c r="C1076" t="s">
        <v>2001</v>
      </c>
      <c r="D1076" t="s">
        <v>2002</v>
      </c>
      <c r="E1076" s="1">
        <v>42458.458333333336</v>
      </c>
      <c r="F1076">
        <v>6357.85</v>
      </c>
      <c r="G1076">
        <f>IF(Table2022232425262728[[#This Row],[FeeStartDate]] &gt; 44136, (250 * 4), (50 * 4))</f>
        <v>200</v>
      </c>
      <c r="H1076">
        <f>IF(Table2022232425262728[[#This Row],[NetSales]] &gt; Table2022232425262728[[#This Row],[Sales Requirement]],1,0)</f>
        <v>1</v>
      </c>
      <c r="I1076" t="e">
        <f>_xlfn.IFNA(VLOOKUP(Table2022232425262728[[#This Row],[Location]],[1]!Table3[[Location]:[Conversion]],3,FALSE),0)</f>
        <v>#REF!</v>
      </c>
    </row>
    <row r="1077" spans="1:9" hidden="1" x14ac:dyDescent="0.2">
      <c r="A1077" t="s">
        <v>1831</v>
      </c>
      <c r="B1077">
        <v>20934</v>
      </c>
      <c r="C1077" t="s">
        <v>2003</v>
      </c>
      <c r="D1077" t="s">
        <v>2004</v>
      </c>
      <c r="E1077" s="1">
        <v>44589.666666666664</v>
      </c>
      <c r="F1077">
        <v>1521.3</v>
      </c>
      <c r="G1077">
        <f>IF(Table2022232425262728[[#This Row],[FeeStartDate]] &gt; 44136, (250 * 4), (50 * 4))</f>
        <v>1000</v>
      </c>
      <c r="H1077">
        <f>IF(Table2022232425262728[[#This Row],[NetSales]] &gt; Table2022232425262728[[#This Row],[Sales Requirement]],1,0)</f>
        <v>1</v>
      </c>
      <c r="I1077" t="e">
        <f>_xlfn.IFNA(VLOOKUP(Table2022232425262728[[#This Row],[Location]],[1]!Table3[[Location]:[Conversion]],3,FALSE),0)</f>
        <v>#REF!</v>
      </c>
    </row>
    <row r="1078" spans="1:9" hidden="1" x14ac:dyDescent="0.2">
      <c r="A1078" t="s">
        <v>1831</v>
      </c>
      <c r="B1078">
        <v>5462</v>
      </c>
      <c r="C1078" t="s">
        <v>2005</v>
      </c>
      <c r="D1078" t="s">
        <v>2006</v>
      </c>
      <c r="E1078" s="1">
        <v>42297.458333333336</v>
      </c>
      <c r="F1078">
        <v>1094.3</v>
      </c>
      <c r="G1078">
        <f>IF(Table2022232425262728[[#This Row],[FeeStartDate]] &gt; 44136, (250 * 4), (50 * 4))</f>
        <v>200</v>
      </c>
      <c r="H1078">
        <f>IF(Table2022232425262728[[#This Row],[NetSales]] &gt; Table2022232425262728[[#This Row],[Sales Requirement]],1,0)</f>
        <v>1</v>
      </c>
      <c r="I1078" t="e">
        <f>_xlfn.IFNA(VLOOKUP(Table2022232425262728[[#This Row],[Location]],[1]!Table3[[Location]:[Conversion]],3,FALSE),0)</f>
        <v>#REF!</v>
      </c>
    </row>
    <row r="1079" spans="1:9" hidden="1" x14ac:dyDescent="0.2">
      <c r="A1079" t="s">
        <v>1831</v>
      </c>
      <c r="B1079">
        <v>21757</v>
      </c>
      <c r="C1079" t="s">
        <v>2007</v>
      </c>
      <c r="D1079" t="s">
        <v>2008</v>
      </c>
      <c r="E1079" s="1">
        <v>44700.875</v>
      </c>
      <c r="F1079">
        <v>7263.69</v>
      </c>
      <c r="G1079">
        <f>IF(Table2022232425262728[[#This Row],[FeeStartDate]] &gt; 44136, (250 * 4), (50 * 4))</f>
        <v>1000</v>
      </c>
      <c r="H1079">
        <f>IF(Table2022232425262728[[#This Row],[NetSales]] &gt; Table2022232425262728[[#This Row],[Sales Requirement]],1,0)</f>
        <v>1</v>
      </c>
      <c r="I1079" t="e">
        <f>_xlfn.IFNA(VLOOKUP(Table2022232425262728[[#This Row],[Location]],[1]!Table3[[Location]:[Conversion]],3,FALSE),0)</f>
        <v>#REF!</v>
      </c>
    </row>
    <row r="1080" spans="1:9" hidden="1" x14ac:dyDescent="0.2">
      <c r="A1080" t="s">
        <v>1831</v>
      </c>
      <c r="B1080">
        <v>13699</v>
      </c>
      <c r="C1080" t="s">
        <v>2009</v>
      </c>
      <c r="D1080" t="s">
        <v>2010</v>
      </c>
      <c r="E1080" s="1">
        <v>43509.333333333336</v>
      </c>
      <c r="F1080">
        <v>2809.11</v>
      </c>
      <c r="G1080">
        <f>IF(Table2022232425262728[[#This Row],[FeeStartDate]] &gt; 44136, (250 * 4), (50 * 4))</f>
        <v>200</v>
      </c>
      <c r="H1080">
        <f>IF(Table2022232425262728[[#This Row],[NetSales]] &gt; Table2022232425262728[[#This Row],[Sales Requirement]],1,0)</f>
        <v>1</v>
      </c>
      <c r="I1080" t="e">
        <f>_xlfn.IFNA(VLOOKUP(Table2022232425262728[[#This Row],[Location]],[1]!Table3[[Location]:[Conversion]],3,FALSE),0)</f>
        <v>#REF!</v>
      </c>
    </row>
    <row r="1081" spans="1:9" hidden="1" x14ac:dyDescent="0.2">
      <c r="A1081" t="s">
        <v>1831</v>
      </c>
      <c r="B1081">
        <v>20094</v>
      </c>
      <c r="C1081" t="s">
        <v>2011</v>
      </c>
      <c r="D1081" t="s">
        <v>2012</v>
      </c>
      <c r="E1081" s="1">
        <v>44446.583333333336</v>
      </c>
      <c r="F1081">
        <v>1023.64</v>
      </c>
      <c r="G1081">
        <f>IF(Table2022232425262728[[#This Row],[FeeStartDate]] &gt; 44136, (250 * 4), (50 * 4))</f>
        <v>1000</v>
      </c>
      <c r="H1081">
        <f>IF(Table2022232425262728[[#This Row],[NetSales]] &gt; Table2022232425262728[[#This Row],[Sales Requirement]],1,0)</f>
        <v>1</v>
      </c>
      <c r="I1081" t="e">
        <f>_xlfn.IFNA(VLOOKUP(Table2022232425262728[[#This Row],[Location]],[1]!Table3[[Location]:[Conversion]],3,FALSE),0)</f>
        <v>#REF!</v>
      </c>
    </row>
    <row r="1082" spans="1:9" hidden="1" x14ac:dyDescent="0.2">
      <c r="A1082" t="s">
        <v>1831</v>
      </c>
      <c r="B1082">
        <v>22189</v>
      </c>
      <c r="C1082" t="s">
        <v>2013</v>
      </c>
      <c r="D1082" t="s">
        <v>2014</v>
      </c>
      <c r="E1082" s="1">
        <v>44780.583333333336</v>
      </c>
      <c r="F1082">
        <v>1045.51</v>
      </c>
      <c r="G1082">
        <f>IF(Table2022232425262728[[#This Row],[FeeStartDate]] &gt; 44136, (250 * 4), (50 * 4))</f>
        <v>1000</v>
      </c>
      <c r="H1082">
        <f>IF(Table2022232425262728[[#This Row],[NetSales]] &gt; Table2022232425262728[[#This Row],[Sales Requirement]],1,0)</f>
        <v>1</v>
      </c>
      <c r="I1082" t="e">
        <f>_xlfn.IFNA(VLOOKUP(Table2022232425262728[[#This Row],[Location]],[1]!Table3[[Location]:[Conversion]],3,FALSE),0)</f>
        <v>#REF!</v>
      </c>
    </row>
    <row r="1083" spans="1:9" hidden="1" x14ac:dyDescent="0.2">
      <c r="A1083" t="s">
        <v>1831</v>
      </c>
      <c r="B1083">
        <v>22188</v>
      </c>
      <c r="C1083" t="s">
        <v>2015</v>
      </c>
      <c r="D1083" t="s">
        <v>2016</v>
      </c>
      <c r="E1083" s="1">
        <v>44781.75</v>
      </c>
      <c r="F1083">
        <v>4410.08</v>
      </c>
      <c r="G1083">
        <f>IF(Table2022232425262728[[#This Row],[FeeStartDate]] &gt; 44136, (250 * 4), (50 * 4))</f>
        <v>1000</v>
      </c>
      <c r="H1083">
        <f>IF(Table2022232425262728[[#This Row],[NetSales]] &gt; Table2022232425262728[[#This Row],[Sales Requirement]],1,0)</f>
        <v>1</v>
      </c>
      <c r="I1083" t="e">
        <f>_xlfn.IFNA(VLOOKUP(Table2022232425262728[[#This Row],[Location]],[1]!Table3[[Location]:[Conversion]],3,FALSE),0)</f>
        <v>#REF!</v>
      </c>
    </row>
    <row r="1084" spans="1:9" hidden="1" x14ac:dyDescent="0.2">
      <c r="A1084" t="s">
        <v>1831</v>
      </c>
      <c r="B1084">
        <v>22188</v>
      </c>
      <c r="C1084" t="s">
        <v>2015</v>
      </c>
      <c r="D1084" t="s">
        <v>2017</v>
      </c>
      <c r="E1084" s="1">
        <v>44781.75</v>
      </c>
      <c r="F1084">
        <v>4662.88</v>
      </c>
      <c r="G1084">
        <f>IF(Table2022232425262728[[#This Row],[FeeStartDate]] &gt; 44136, (250 * 4), (50 * 4))</f>
        <v>1000</v>
      </c>
      <c r="H1084">
        <f>IF(Table2022232425262728[[#This Row],[NetSales]] &gt; Table2022232425262728[[#This Row],[Sales Requirement]],1,0)</f>
        <v>1</v>
      </c>
      <c r="I1084" t="e">
        <f>_xlfn.IFNA(VLOOKUP(Table2022232425262728[[#This Row],[Location]],[1]!Table3[[Location]:[Conversion]],3,FALSE),0)</f>
        <v>#REF!</v>
      </c>
    </row>
    <row r="1085" spans="1:9" hidden="1" x14ac:dyDescent="0.2">
      <c r="A1085" t="s">
        <v>1831</v>
      </c>
      <c r="B1085">
        <v>16244</v>
      </c>
      <c r="C1085" t="s">
        <v>2018</v>
      </c>
      <c r="D1085" t="s">
        <v>2019</v>
      </c>
      <c r="E1085" s="1">
        <v>43838.25</v>
      </c>
      <c r="F1085">
        <v>1945.09</v>
      </c>
      <c r="G1085">
        <f>IF(Table2022232425262728[[#This Row],[FeeStartDate]] &gt; 44136, (250 * 4), (50 * 4))</f>
        <v>200</v>
      </c>
      <c r="H1085">
        <f>IF(Table2022232425262728[[#This Row],[NetSales]] &gt; Table2022232425262728[[#This Row],[Sales Requirement]],1,0)</f>
        <v>1</v>
      </c>
      <c r="I1085" t="e">
        <f>_xlfn.IFNA(VLOOKUP(Table2022232425262728[[#This Row],[Location]],[1]!Table3[[Location]:[Conversion]],3,FALSE),0)</f>
        <v>#REF!</v>
      </c>
    </row>
    <row r="1086" spans="1:9" hidden="1" x14ac:dyDescent="0.2">
      <c r="A1086" t="s">
        <v>1831</v>
      </c>
      <c r="B1086">
        <v>11471</v>
      </c>
      <c r="C1086" t="s">
        <v>2020</v>
      </c>
      <c r="D1086" t="s">
        <v>2021</v>
      </c>
      <c r="E1086" s="1">
        <v>43195.25</v>
      </c>
      <c r="F1086">
        <v>833.58</v>
      </c>
      <c r="G1086">
        <f>IF(Table2022232425262728[[#This Row],[FeeStartDate]] &gt; 44136, (250 * 4), (50 * 4))</f>
        <v>200</v>
      </c>
      <c r="H1086">
        <f>IF(Table2022232425262728[[#This Row],[NetSales]] &gt; Table2022232425262728[[#This Row],[Sales Requirement]],1,0)</f>
        <v>1</v>
      </c>
      <c r="I1086" t="e">
        <f>_xlfn.IFNA(VLOOKUP(Table2022232425262728[[#This Row],[Location]],[1]!Table3[[Location]:[Conversion]],3,FALSE),0)</f>
        <v>#REF!</v>
      </c>
    </row>
    <row r="1087" spans="1:9" hidden="1" x14ac:dyDescent="0.2">
      <c r="A1087" t="s">
        <v>1831</v>
      </c>
      <c r="B1087">
        <v>11330</v>
      </c>
      <c r="C1087" t="s">
        <v>2022</v>
      </c>
      <c r="D1087" t="s">
        <v>2023</v>
      </c>
      <c r="E1087" s="1">
        <v>43172.75</v>
      </c>
      <c r="F1087">
        <v>5808.04</v>
      </c>
      <c r="G1087">
        <f>IF(Table2022232425262728[[#This Row],[FeeStartDate]] &gt; 44136, (250 * 4), (50 * 4))</f>
        <v>200</v>
      </c>
      <c r="H1087">
        <f>IF(Table2022232425262728[[#This Row],[NetSales]] &gt; Table2022232425262728[[#This Row],[Sales Requirement]],1,0)</f>
        <v>1</v>
      </c>
      <c r="I1087" t="e">
        <f>_xlfn.IFNA(VLOOKUP(Table2022232425262728[[#This Row],[Location]],[1]!Table3[[Location]:[Conversion]],3,FALSE),0)</f>
        <v>#REF!</v>
      </c>
    </row>
    <row r="1088" spans="1:9" hidden="1" x14ac:dyDescent="0.2">
      <c r="A1088" t="s">
        <v>1831</v>
      </c>
      <c r="B1088">
        <v>10895</v>
      </c>
      <c r="C1088" t="s">
        <v>2024</v>
      </c>
      <c r="D1088" t="s">
        <v>2025</v>
      </c>
      <c r="E1088" s="1">
        <v>43089</v>
      </c>
      <c r="F1088">
        <v>3374.96</v>
      </c>
      <c r="G1088">
        <f>IF(Table2022232425262728[[#This Row],[FeeStartDate]] &gt; 44136, (250 * 4), (50 * 4))</f>
        <v>200</v>
      </c>
      <c r="H1088">
        <f>IF(Table2022232425262728[[#This Row],[NetSales]] &gt; Table2022232425262728[[#This Row],[Sales Requirement]],1,0)</f>
        <v>1</v>
      </c>
      <c r="I1088" t="e">
        <f>_xlfn.IFNA(VLOOKUP(Table2022232425262728[[#This Row],[Location]],[1]!Table3[[Location]:[Conversion]],3,FALSE),0)</f>
        <v>#REF!</v>
      </c>
    </row>
    <row r="1089" spans="1:9" hidden="1" x14ac:dyDescent="0.2">
      <c r="A1089" t="s">
        <v>1831</v>
      </c>
      <c r="B1089">
        <v>22683</v>
      </c>
      <c r="C1089" t="s">
        <v>2026</v>
      </c>
      <c r="D1089" t="s">
        <v>2027</v>
      </c>
      <c r="E1089" s="1">
        <v>44865.791666666664</v>
      </c>
      <c r="F1089">
        <v>725.39</v>
      </c>
      <c r="G1089">
        <f>IF(Table2022232425262728[[#This Row],[FeeStartDate]] &gt; 44136, (250 * 4), (50 * 4))</f>
        <v>1000</v>
      </c>
      <c r="H1089">
        <f>IF(Table2022232425262728[[#This Row],[NetSales]] &gt; Table2022232425262728[[#This Row],[Sales Requirement]],1,0)</f>
        <v>0</v>
      </c>
      <c r="I1089" t="e">
        <f>_xlfn.IFNA(VLOOKUP(Table2022232425262728[[#This Row],[Location]],[1]!Table3[[Location]:[Conversion]],3,FALSE),0)</f>
        <v>#REF!</v>
      </c>
    </row>
    <row r="1090" spans="1:9" hidden="1" x14ac:dyDescent="0.2">
      <c r="A1090" t="s">
        <v>1831</v>
      </c>
      <c r="B1090">
        <v>22613</v>
      </c>
      <c r="C1090" t="s">
        <v>2028</v>
      </c>
      <c r="D1090" t="s">
        <v>2029</v>
      </c>
      <c r="E1090" s="1">
        <v>44866.375</v>
      </c>
      <c r="F1090">
        <v>915.47</v>
      </c>
      <c r="G1090">
        <f>IF(Table2022232425262728[[#This Row],[FeeStartDate]] &gt; 44136, (250 * 4), (50 * 4))</f>
        <v>1000</v>
      </c>
      <c r="H1090">
        <f>IF(Table2022232425262728[[#This Row],[NetSales]] &gt; Table2022232425262728[[#This Row],[Sales Requirement]],1,0)</f>
        <v>0</v>
      </c>
      <c r="I1090" t="e">
        <f>_xlfn.IFNA(VLOOKUP(Table2022232425262728[[#This Row],[Location]],[1]!Table3[[Location]:[Conversion]],3,FALSE),0)</f>
        <v>#REF!</v>
      </c>
    </row>
    <row r="1091" spans="1:9" hidden="1" x14ac:dyDescent="0.2">
      <c r="A1091" t="s">
        <v>1831</v>
      </c>
      <c r="B1091">
        <v>22682</v>
      </c>
      <c r="C1091" t="s">
        <v>2030</v>
      </c>
      <c r="D1091" t="s">
        <v>2031</v>
      </c>
      <c r="E1091" s="1">
        <v>44865.791666666664</v>
      </c>
      <c r="F1091">
        <v>158.99</v>
      </c>
      <c r="G1091">
        <f>IF(Table2022232425262728[[#This Row],[FeeStartDate]] &gt; 44136, (250 * 4), (50 * 4))</f>
        <v>1000</v>
      </c>
      <c r="H1091">
        <f>IF(Table2022232425262728[[#This Row],[NetSales]] &gt; Table2022232425262728[[#This Row],[Sales Requirement]],1,0)</f>
        <v>0</v>
      </c>
      <c r="I1091" t="e">
        <f>_xlfn.IFNA(VLOOKUP(Table2022232425262728[[#This Row],[Location]],[1]!Table3[[Location]:[Conversion]],3,FALSE),0)</f>
        <v>#REF!</v>
      </c>
    </row>
    <row r="1092" spans="1:9" hidden="1" x14ac:dyDescent="0.2">
      <c r="A1092" t="s">
        <v>1831</v>
      </c>
      <c r="B1092">
        <v>12392</v>
      </c>
      <c r="C1092" t="s">
        <v>2032</v>
      </c>
      <c r="D1092" t="s">
        <v>2033</v>
      </c>
      <c r="E1092" s="1">
        <v>43320.458333333336</v>
      </c>
      <c r="F1092">
        <v>2358.48</v>
      </c>
      <c r="G1092">
        <f>IF(Table2022232425262728[[#This Row],[FeeStartDate]] &gt; 44136, (250 * 4), (50 * 4))</f>
        <v>200</v>
      </c>
      <c r="H1092">
        <f>IF(Table2022232425262728[[#This Row],[NetSales]] &gt; Table2022232425262728[[#This Row],[Sales Requirement]],1,0)</f>
        <v>1</v>
      </c>
      <c r="I1092" t="e">
        <f>_xlfn.IFNA(VLOOKUP(Table2022232425262728[[#This Row],[Location]],[1]!Table3[[Location]:[Conversion]],3,FALSE),0)</f>
        <v>#REF!</v>
      </c>
    </row>
    <row r="1093" spans="1:9" hidden="1" x14ac:dyDescent="0.2">
      <c r="A1093" t="s">
        <v>1831</v>
      </c>
      <c r="B1093">
        <v>16404</v>
      </c>
      <c r="C1093" t="s">
        <v>2034</v>
      </c>
      <c r="D1093" t="s">
        <v>2035</v>
      </c>
      <c r="E1093" s="1">
        <v>43859.25</v>
      </c>
      <c r="F1093">
        <v>7213.83</v>
      </c>
      <c r="G1093">
        <f>IF(Table2022232425262728[[#This Row],[FeeStartDate]] &gt; 44136, (250 * 4), (50 * 4))</f>
        <v>200</v>
      </c>
      <c r="H1093">
        <f>IF(Table2022232425262728[[#This Row],[NetSales]] &gt; Table2022232425262728[[#This Row],[Sales Requirement]],1,0)</f>
        <v>1</v>
      </c>
      <c r="I1093" t="e">
        <f>_xlfn.IFNA(VLOOKUP(Table2022232425262728[[#This Row],[Location]],[1]!Table3[[Location]:[Conversion]],3,FALSE),0)</f>
        <v>#REF!</v>
      </c>
    </row>
    <row r="1094" spans="1:9" hidden="1" x14ac:dyDescent="0.2">
      <c r="A1094" t="s">
        <v>1831</v>
      </c>
      <c r="B1094">
        <v>10820</v>
      </c>
      <c r="C1094" t="s">
        <v>2036</v>
      </c>
      <c r="D1094" t="s">
        <v>2037</v>
      </c>
      <c r="E1094" s="1">
        <v>43076.25</v>
      </c>
      <c r="F1094">
        <v>2351.31</v>
      </c>
      <c r="G1094">
        <f>IF(Table2022232425262728[[#This Row],[FeeStartDate]] &gt; 44136, (250 * 4), (50 * 4))</f>
        <v>200</v>
      </c>
      <c r="H1094">
        <f>IF(Table2022232425262728[[#This Row],[NetSales]] &gt; Table2022232425262728[[#This Row],[Sales Requirement]],1,0)</f>
        <v>1</v>
      </c>
      <c r="I1094" t="e">
        <f>_xlfn.IFNA(VLOOKUP(Table2022232425262728[[#This Row],[Location]],[1]!Table3[[Location]:[Conversion]],3,FALSE),0)</f>
        <v>#REF!</v>
      </c>
    </row>
    <row r="1095" spans="1:9" hidden="1" x14ac:dyDescent="0.2">
      <c r="A1095" t="s">
        <v>1831</v>
      </c>
      <c r="B1095">
        <v>20624</v>
      </c>
      <c r="C1095" t="s">
        <v>2038</v>
      </c>
      <c r="D1095" t="s">
        <v>2039</v>
      </c>
      <c r="E1095" s="1">
        <v>44529.333333333336</v>
      </c>
      <c r="F1095">
        <v>4748.1400000000003</v>
      </c>
      <c r="G1095">
        <f>IF(Table2022232425262728[[#This Row],[FeeStartDate]] &gt; 44136, (250 * 4), (50 * 4))</f>
        <v>1000</v>
      </c>
      <c r="H1095">
        <f>IF(Table2022232425262728[[#This Row],[NetSales]] &gt; Table2022232425262728[[#This Row],[Sales Requirement]],1,0)</f>
        <v>1</v>
      </c>
      <c r="I1095" t="e">
        <f>_xlfn.IFNA(VLOOKUP(Table2022232425262728[[#This Row],[Location]],[1]!Table3[[Location]:[Conversion]],3,FALSE),0)</f>
        <v>#REF!</v>
      </c>
    </row>
    <row r="1096" spans="1:9" hidden="1" x14ac:dyDescent="0.2">
      <c r="A1096" t="s">
        <v>1831</v>
      </c>
      <c r="B1096">
        <v>20624</v>
      </c>
      <c r="C1096" t="s">
        <v>2038</v>
      </c>
      <c r="D1096" t="s">
        <v>2040</v>
      </c>
      <c r="E1096" s="1">
        <v>44529.333333333336</v>
      </c>
      <c r="F1096">
        <v>8684.0499999999993</v>
      </c>
      <c r="G1096">
        <f>IF(Table2022232425262728[[#This Row],[FeeStartDate]] &gt; 44136, (250 * 4), (50 * 4))</f>
        <v>1000</v>
      </c>
      <c r="H1096">
        <f>IF(Table2022232425262728[[#This Row],[NetSales]] &gt; Table2022232425262728[[#This Row],[Sales Requirement]],1,0)</f>
        <v>1</v>
      </c>
      <c r="I1096" t="e">
        <f>_xlfn.IFNA(VLOOKUP(Table2022232425262728[[#This Row],[Location]],[1]!Table3[[Location]:[Conversion]],3,FALSE),0)</f>
        <v>#REF!</v>
      </c>
    </row>
    <row r="1097" spans="1:9" hidden="1" x14ac:dyDescent="0.2">
      <c r="A1097" t="s">
        <v>1831</v>
      </c>
      <c r="B1097">
        <v>22187</v>
      </c>
      <c r="C1097" t="s">
        <v>2041</v>
      </c>
      <c r="D1097" t="s">
        <v>2042</v>
      </c>
      <c r="E1097" s="1">
        <v>44781.791666666664</v>
      </c>
      <c r="F1097">
        <v>7434.14</v>
      </c>
      <c r="G1097">
        <f>IF(Table2022232425262728[[#This Row],[FeeStartDate]] &gt; 44136, (250 * 4), (50 * 4))</f>
        <v>1000</v>
      </c>
      <c r="H1097">
        <f>IF(Table2022232425262728[[#This Row],[NetSales]] &gt; Table2022232425262728[[#This Row],[Sales Requirement]],1,0)</f>
        <v>1</v>
      </c>
      <c r="I1097" t="e">
        <f>_xlfn.IFNA(VLOOKUP(Table2022232425262728[[#This Row],[Location]],[1]!Table3[[Location]:[Conversion]],3,FALSE),0)</f>
        <v>#REF!</v>
      </c>
    </row>
    <row r="1098" spans="1:9" hidden="1" x14ac:dyDescent="0.2">
      <c r="A1098" t="s">
        <v>1831</v>
      </c>
      <c r="B1098">
        <v>18892</v>
      </c>
      <c r="C1098" t="s">
        <v>2043</v>
      </c>
      <c r="D1098" t="s">
        <v>2044</v>
      </c>
      <c r="E1098" s="1">
        <v>44265.916666666664</v>
      </c>
      <c r="F1098">
        <v>2195.4</v>
      </c>
      <c r="G1098">
        <f>IF(Table2022232425262728[[#This Row],[FeeStartDate]] &gt; 44136, (250 * 4), (50 * 4))</f>
        <v>1000</v>
      </c>
      <c r="H1098">
        <f>IF(Table2022232425262728[[#This Row],[NetSales]] &gt; Table2022232425262728[[#This Row],[Sales Requirement]],1,0)</f>
        <v>1</v>
      </c>
      <c r="I1098" t="e">
        <f>_xlfn.IFNA(VLOOKUP(Table2022232425262728[[#This Row],[Location]],[1]!Table3[[Location]:[Conversion]],3,FALSE),0)</f>
        <v>#REF!</v>
      </c>
    </row>
    <row r="1099" spans="1:9" hidden="1" x14ac:dyDescent="0.2">
      <c r="A1099" t="s">
        <v>1831</v>
      </c>
      <c r="B1099">
        <v>16471</v>
      </c>
      <c r="C1099" t="s">
        <v>2045</v>
      </c>
      <c r="D1099" t="s">
        <v>2046</v>
      </c>
      <c r="E1099" s="1">
        <v>43861.333333333336</v>
      </c>
      <c r="F1099">
        <v>1266.53</v>
      </c>
      <c r="G1099">
        <f>IF(Table2022232425262728[[#This Row],[FeeStartDate]] &gt; 44136, (250 * 4), (50 * 4))</f>
        <v>200</v>
      </c>
      <c r="H1099">
        <f>IF(Table2022232425262728[[#This Row],[NetSales]] &gt; Table2022232425262728[[#This Row],[Sales Requirement]],1,0)</f>
        <v>1</v>
      </c>
      <c r="I1099" t="e">
        <f>_xlfn.IFNA(VLOOKUP(Table2022232425262728[[#This Row],[Location]],[1]!Table3[[Location]:[Conversion]],3,FALSE),0)</f>
        <v>#REF!</v>
      </c>
    </row>
    <row r="1100" spans="1:9" hidden="1" x14ac:dyDescent="0.2">
      <c r="A1100" t="s">
        <v>1831</v>
      </c>
      <c r="B1100">
        <v>5056</v>
      </c>
      <c r="C1100" t="s">
        <v>2047</v>
      </c>
      <c r="D1100" t="s">
        <v>2048</v>
      </c>
      <c r="E1100" s="1">
        <v>42220.75</v>
      </c>
      <c r="F1100">
        <v>4486.1899999999996</v>
      </c>
      <c r="G1100">
        <f>IF(Table2022232425262728[[#This Row],[FeeStartDate]] &gt; 44136, (250 * 4), (50 * 4))</f>
        <v>200</v>
      </c>
      <c r="H1100">
        <f>IF(Table2022232425262728[[#This Row],[NetSales]] &gt; Table2022232425262728[[#This Row],[Sales Requirement]],1,0)</f>
        <v>1</v>
      </c>
      <c r="I1100" t="e">
        <f>_xlfn.IFNA(VLOOKUP(Table2022232425262728[[#This Row],[Location]],[1]!Table3[[Location]:[Conversion]],3,FALSE),0)</f>
        <v>#REF!</v>
      </c>
    </row>
    <row r="1101" spans="1:9" hidden="1" x14ac:dyDescent="0.2">
      <c r="A1101" t="s">
        <v>1831</v>
      </c>
      <c r="B1101">
        <v>16470</v>
      </c>
      <c r="C1101" t="s">
        <v>2049</v>
      </c>
      <c r="D1101" t="s">
        <v>2050</v>
      </c>
      <c r="E1101" s="1">
        <v>43862</v>
      </c>
      <c r="F1101">
        <v>913.11</v>
      </c>
      <c r="G1101">
        <f>IF(Table2022232425262728[[#This Row],[FeeStartDate]] &gt; 44136, (250 * 4), (50 * 4))</f>
        <v>200</v>
      </c>
      <c r="H1101">
        <f>IF(Table2022232425262728[[#This Row],[NetSales]] &gt; Table2022232425262728[[#This Row],[Sales Requirement]],1,0)</f>
        <v>1</v>
      </c>
      <c r="I1101" t="e">
        <f>_xlfn.IFNA(VLOOKUP(Table2022232425262728[[#This Row],[Location]],[1]!Table3[[Location]:[Conversion]],3,FALSE),0)</f>
        <v>#REF!</v>
      </c>
    </row>
    <row r="1102" spans="1:9" hidden="1" x14ac:dyDescent="0.2">
      <c r="A1102" t="s">
        <v>1831</v>
      </c>
      <c r="B1102">
        <v>12540</v>
      </c>
      <c r="C1102" t="s">
        <v>2051</v>
      </c>
      <c r="D1102" t="s">
        <v>2052</v>
      </c>
      <c r="E1102" s="1">
        <v>43336.041666666664</v>
      </c>
      <c r="F1102">
        <v>8424.75</v>
      </c>
      <c r="G1102">
        <f>IF(Table2022232425262728[[#This Row],[FeeStartDate]] &gt; 44136, (250 * 4), (50 * 4))</f>
        <v>200</v>
      </c>
      <c r="H1102">
        <f>IF(Table2022232425262728[[#This Row],[NetSales]] &gt; Table2022232425262728[[#This Row],[Sales Requirement]],1,0)</f>
        <v>1</v>
      </c>
      <c r="I1102" t="e">
        <f>_xlfn.IFNA(VLOOKUP(Table2022232425262728[[#This Row],[Location]],[1]!Table3[[Location]:[Conversion]],3,FALSE),0)</f>
        <v>#REF!</v>
      </c>
    </row>
    <row r="1103" spans="1:9" hidden="1" x14ac:dyDescent="0.2">
      <c r="A1103" t="s">
        <v>1831</v>
      </c>
      <c r="B1103">
        <v>10781</v>
      </c>
      <c r="C1103" t="s">
        <v>2053</v>
      </c>
      <c r="D1103" t="s">
        <v>2054</v>
      </c>
      <c r="E1103" s="1">
        <v>43062.916666666664</v>
      </c>
      <c r="F1103">
        <v>4950.51</v>
      </c>
      <c r="G1103">
        <f>IF(Table2022232425262728[[#This Row],[FeeStartDate]] &gt; 44136, (250 * 4), (50 * 4))</f>
        <v>200</v>
      </c>
      <c r="H1103">
        <f>IF(Table2022232425262728[[#This Row],[NetSales]] &gt; Table2022232425262728[[#This Row],[Sales Requirement]],1,0)</f>
        <v>1</v>
      </c>
      <c r="I1103" t="e">
        <f>_xlfn.IFNA(VLOOKUP(Table2022232425262728[[#This Row],[Location]],[1]!Table3[[Location]:[Conversion]],3,FALSE),0)</f>
        <v>#REF!</v>
      </c>
    </row>
    <row r="1104" spans="1:9" hidden="1" x14ac:dyDescent="0.2">
      <c r="A1104" t="s">
        <v>1831</v>
      </c>
      <c r="B1104">
        <v>16808</v>
      </c>
      <c r="C1104" t="s">
        <v>2055</v>
      </c>
      <c r="D1104" t="s">
        <v>2056</v>
      </c>
      <c r="E1104" s="1">
        <v>43915.75</v>
      </c>
      <c r="F1104">
        <v>2913.8</v>
      </c>
      <c r="G1104">
        <f>IF(Table2022232425262728[[#This Row],[FeeStartDate]] &gt; 44136, (250 * 4), (50 * 4))</f>
        <v>200</v>
      </c>
      <c r="H1104">
        <f>IF(Table2022232425262728[[#This Row],[NetSales]] &gt; Table2022232425262728[[#This Row],[Sales Requirement]],1,0)</f>
        <v>1</v>
      </c>
      <c r="I1104" t="e">
        <f>_xlfn.IFNA(VLOOKUP(Table2022232425262728[[#This Row],[Location]],[1]!Table3[[Location]:[Conversion]],3,FALSE),0)</f>
        <v>#REF!</v>
      </c>
    </row>
    <row r="1105" spans="1:9" hidden="1" x14ac:dyDescent="0.2">
      <c r="A1105" t="s">
        <v>1831</v>
      </c>
      <c r="B1105">
        <v>15755</v>
      </c>
      <c r="C1105" t="s">
        <v>2057</v>
      </c>
      <c r="D1105" t="s">
        <v>2058</v>
      </c>
      <c r="E1105" s="1">
        <v>43768.375</v>
      </c>
      <c r="F1105">
        <v>404.49</v>
      </c>
      <c r="G1105">
        <f>IF(Table2022232425262728[[#This Row],[FeeStartDate]] &gt; 44136, (250 * 4), (50 * 4))</f>
        <v>200</v>
      </c>
      <c r="H1105">
        <f>IF(Table2022232425262728[[#This Row],[NetSales]] &gt; Table2022232425262728[[#This Row],[Sales Requirement]],1,0)</f>
        <v>1</v>
      </c>
      <c r="I1105" t="e">
        <f>_xlfn.IFNA(VLOOKUP(Table2022232425262728[[#This Row],[Location]],[1]!Table3[[Location]:[Conversion]],3,FALSE),0)</f>
        <v>#REF!</v>
      </c>
    </row>
    <row r="1106" spans="1:9" hidden="1" x14ac:dyDescent="0.2">
      <c r="A1106" t="s">
        <v>1831</v>
      </c>
      <c r="B1106">
        <v>15883</v>
      </c>
      <c r="C1106" t="s">
        <v>2059</v>
      </c>
      <c r="D1106" t="s">
        <v>2060</v>
      </c>
      <c r="E1106" s="1">
        <v>43777.25</v>
      </c>
      <c r="F1106">
        <v>275.92</v>
      </c>
      <c r="G1106">
        <f>IF(Table2022232425262728[[#This Row],[FeeStartDate]] &gt; 44136, (250 * 4), (50 * 4))</f>
        <v>200</v>
      </c>
      <c r="H1106">
        <f>IF(Table2022232425262728[[#This Row],[NetSales]] &gt; Table2022232425262728[[#This Row],[Sales Requirement]],1,0)</f>
        <v>1</v>
      </c>
      <c r="I1106" t="e">
        <f>_xlfn.IFNA(VLOOKUP(Table2022232425262728[[#This Row],[Location]],[1]!Table3[[Location]:[Conversion]],3,FALSE),0)</f>
        <v>#REF!</v>
      </c>
    </row>
    <row r="1107" spans="1:9" hidden="1" x14ac:dyDescent="0.2">
      <c r="A1107" t="s">
        <v>1831</v>
      </c>
      <c r="B1107">
        <v>20351</v>
      </c>
      <c r="C1107" t="s">
        <v>2061</v>
      </c>
      <c r="D1107" t="s">
        <v>2062</v>
      </c>
      <c r="E1107" s="1">
        <v>44497.5</v>
      </c>
      <c r="F1107">
        <v>14184.31</v>
      </c>
      <c r="G1107">
        <f>IF(Table2022232425262728[[#This Row],[FeeStartDate]] &gt; 44136, (250 * 4), (50 * 4))</f>
        <v>1000</v>
      </c>
      <c r="H1107">
        <f>IF(Table2022232425262728[[#This Row],[NetSales]] &gt; Table2022232425262728[[#This Row],[Sales Requirement]],1,0)</f>
        <v>1</v>
      </c>
      <c r="I1107" t="e">
        <f>_xlfn.IFNA(VLOOKUP(Table2022232425262728[[#This Row],[Location]],[1]!Table3[[Location]:[Conversion]],3,FALSE),0)</f>
        <v>#REF!</v>
      </c>
    </row>
    <row r="1108" spans="1:9" hidden="1" x14ac:dyDescent="0.2">
      <c r="A1108" t="s">
        <v>1831</v>
      </c>
      <c r="B1108">
        <v>19239</v>
      </c>
      <c r="C1108" t="s">
        <v>2063</v>
      </c>
      <c r="D1108" t="s">
        <v>2064</v>
      </c>
      <c r="E1108" s="1">
        <v>44337.375</v>
      </c>
      <c r="F1108">
        <v>5692.89</v>
      </c>
      <c r="G1108">
        <f>IF(Table2022232425262728[[#This Row],[FeeStartDate]] &gt; 44136, (250 * 4), (50 * 4))</f>
        <v>1000</v>
      </c>
      <c r="H1108">
        <f>IF(Table2022232425262728[[#This Row],[NetSales]] &gt; Table2022232425262728[[#This Row],[Sales Requirement]],1,0)</f>
        <v>1</v>
      </c>
      <c r="I1108" t="e">
        <f>_xlfn.IFNA(VLOOKUP(Table2022232425262728[[#This Row],[Location]],[1]!Table3[[Location]:[Conversion]],3,FALSE),0)</f>
        <v>#REF!</v>
      </c>
    </row>
    <row r="1109" spans="1:9" hidden="1" x14ac:dyDescent="0.2">
      <c r="A1109" t="s">
        <v>1831</v>
      </c>
      <c r="B1109">
        <v>19240</v>
      </c>
      <c r="C1109" t="s">
        <v>2065</v>
      </c>
      <c r="D1109" t="s">
        <v>2066</v>
      </c>
      <c r="E1109" s="1">
        <v>44303.75</v>
      </c>
      <c r="F1109">
        <v>3841.84</v>
      </c>
      <c r="G1109">
        <f>IF(Table2022232425262728[[#This Row],[FeeStartDate]] &gt; 44136, (250 * 4), (50 * 4))</f>
        <v>1000</v>
      </c>
      <c r="H1109">
        <f>IF(Table2022232425262728[[#This Row],[NetSales]] &gt; Table2022232425262728[[#This Row],[Sales Requirement]],1,0)</f>
        <v>1</v>
      </c>
      <c r="I1109" t="e">
        <f>_xlfn.IFNA(VLOOKUP(Table2022232425262728[[#This Row],[Location]],[1]!Table3[[Location]:[Conversion]],3,FALSE),0)</f>
        <v>#REF!</v>
      </c>
    </row>
    <row r="1110" spans="1:9" hidden="1" x14ac:dyDescent="0.2">
      <c r="A1110" t="s">
        <v>1831</v>
      </c>
      <c r="B1110">
        <v>22274</v>
      </c>
      <c r="C1110" t="s">
        <v>2067</v>
      </c>
      <c r="D1110" t="s">
        <v>2068</v>
      </c>
      <c r="E1110" s="1">
        <v>44805.5</v>
      </c>
      <c r="F1110">
        <v>1811.41</v>
      </c>
      <c r="G1110">
        <f>IF(Table2022232425262728[[#This Row],[FeeStartDate]] &gt; 44136, (250 * 4), (50 * 4))</f>
        <v>1000</v>
      </c>
      <c r="H1110">
        <f>IF(Table2022232425262728[[#This Row],[NetSales]] &gt; Table2022232425262728[[#This Row],[Sales Requirement]],1,0)</f>
        <v>1</v>
      </c>
      <c r="I1110" t="e">
        <f>_xlfn.IFNA(VLOOKUP(Table2022232425262728[[#This Row],[Location]],[1]!Table3[[Location]:[Conversion]],3,FALSE),0)</f>
        <v>#REF!</v>
      </c>
    </row>
    <row r="1111" spans="1:9" hidden="1" x14ac:dyDescent="0.2">
      <c r="A1111" t="s">
        <v>1831</v>
      </c>
      <c r="B1111">
        <v>16325</v>
      </c>
      <c r="C1111" t="s">
        <v>2069</v>
      </c>
      <c r="D1111" t="s">
        <v>2070</v>
      </c>
      <c r="E1111" s="1">
        <v>43851.583333333336</v>
      </c>
      <c r="F1111">
        <v>2212.64</v>
      </c>
      <c r="G1111">
        <f>IF(Table2022232425262728[[#This Row],[FeeStartDate]] &gt; 44136, (250 * 4), (50 * 4))</f>
        <v>200</v>
      </c>
      <c r="H1111">
        <f>IF(Table2022232425262728[[#This Row],[NetSales]] &gt; Table2022232425262728[[#This Row],[Sales Requirement]],1,0)</f>
        <v>1</v>
      </c>
      <c r="I1111" t="e">
        <f>_xlfn.IFNA(VLOOKUP(Table2022232425262728[[#This Row],[Location]],[1]!Table3[[Location]:[Conversion]],3,FALSE),0)</f>
        <v>#REF!</v>
      </c>
    </row>
    <row r="1112" spans="1:9" hidden="1" x14ac:dyDescent="0.2">
      <c r="A1112" t="s">
        <v>1831</v>
      </c>
      <c r="B1112">
        <v>16326</v>
      </c>
      <c r="C1112" t="s">
        <v>2071</v>
      </c>
      <c r="D1112" t="s">
        <v>2072</v>
      </c>
      <c r="E1112" s="1">
        <v>43852.25</v>
      </c>
      <c r="F1112">
        <v>1796.02</v>
      </c>
      <c r="G1112">
        <f>IF(Table2022232425262728[[#This Row],[FeeStartDate]] &gt; 44136, (250 * 4), (50 * 4))</f>
        <v>200</v>
      </c>
      <c r="H1112">
        <f>IF(Table2022232425262728[[#This Row],[NetSales]] &gt; Table2022232425262728[[#This Row],[Sales Requirement]],1,0)</f>
        <v>1</v>
      </c>
      <c r="I1112" t="e">
        <f>_xlfn.IFNA(VLOOKUP(Table2022232425262728[[#This Row],[Location]],[1]!Table3[[Location]:[Conversion]],3,FALSE),0)</f>
        <v>#REF!</v>
      </c>
    </row>
    <row r="1113" spans="1:9" hidden="1" x14ac:dyDescent="0.2">
      <c r="A1113" t="s">
        <v>1831</v>
      </c>
      <c r="B1113">
        <v>21233</v>
      </c>
      <c r="C1113" t="s">
        <v>2073</v>
      </c>
      <c r="D1113" t="s">
        <v>2074</v>
      </c>
      <c r="E1113" s="1">
        <v>44651.375</v>
      </c>
      <c r="F1113">
        <v>6405.48</v>
      </c>
      <c r="G1113">
        <f>IF(Table2022232425262728[[#This Row],[FeeStartDate]] &gt; 44136, (250 * 4), (50 * 4))</f>
        <v>1000</v>
      </c>
      <c r="H1113">
        <f>IF(Table2022232425262728[[#This Row],[NetSales]] &gt; Table2022232425262728[[#This Row],[Sales Requirement]],1,0)</f>
        <v>1</v>
      </c>
      <c r="I1113" t="e">
        <f>_xlfn.IFNA(VLOOKUP(Table2022232425262728[[#This Row],[Location]],[1]!Table3[[Location]:[Conversion]],3,FALSE),0)</f>
        <v>#REF!</v>
      </c>
    </row>
    <row r="1114" spans="1:9" hidden="1" x14ac:dyDescent="0.2">
      <c r="A1114" t="s">
        <v>1831</v>
      </c>
      <c r="B1114">
        <v>9798</v>
      </c>
      <c r="C1114" t="s">
        <v>2075</v>
      </c>
      <c r="D1114" t="s">
        <v>2076</v>
      </c>
      <c r="E1114" s="1">
        <v>42950.458333333336</v>
      </c>
      <c r="F1114">
        <v>1309.6500000000001</v>
      </c>
      <c r="G1114">
        <f>IF(Table2022232425262728[[#This Row],[FeeStartDate]] &gt; 44136, (250 * 4), (50 * 4))</f>
        <v>200</v>
      </c>
      <c r="H1114">
        <f>IF(Table2022232425262728[[#This Row],[NetSales]] &gt; Table2022232425262728[[#This Row],[Sales Requirement]],1,0)</f>
        <v>1</v>
      </c>
      <c r="I1114" t="e">
        <f>_xlfn.IFNA(VLOOKUP(Table2022232425262728[[#This Row],[Location]],[1]!Table3[[Location]:[Conversion]],3,FALSE),0)</f>
        <v>#REF!</v>
      </c>
    </row>
    <row r="1115" spans="1:9" hidden="1" x14ac:dyDescent="0.2">
      <c r="A1115" t="s">
        <v>1831</v>
      </c>
      <c r="B1115">
        <v>19992</v>
      </c>
      <c r="C1115" t="s">
        <v>2077</v>
      </c>
      <c r="D1115" t="s">
        <v>1841</v>
      </c>
      <c r="E1115" s="1">
        <v>44439.375</v>
      </c>
      <c r="F1115">
        <v>457.47</v>
      </c>
      <c r="G1115">
        <f>IF(Table2022232425262728[[#This Row],[FeeStartDate]] &gt; 44136, (250 * 4), (50 * 4))</f>
        <v>1000</v>
      </c>
      <c r="H1115">
        <f>IF(Table2022232425262728[[#This Row],[NetSales]] &gt; Table2022232425262728[[#This Row],[Sales Requirement]],1,0)</f>
        <v>0</v>
      </c>
      <c r="I1115" t="e">
        <f>_xlfn.IFNA(VLOOKUP(Table2022232425262728[[#This Row],[Location]],[1]!Table3[[Location]:[Conversion]],3,FALSE),0)</f>
        <v>#REF!</v>
      </c>
    </row>
    <row r="1116" spans="1:9" hidden="1" x14ac:dyDescent="0.2">
      <c r="A1116" t="s">
        <v>1831</v>
      </c>
      <c r="B1116">
        <v>22272</v>
      </c>
      <c r="C1116" t="s">
        <v>2078</v>
      </c>
      <c r="D1116" t="s">
        <v>2079</v>
      </c>
      <c r="E1116" s="1">
        <v>44796.791666666664</v>
      </c>
      <c r="F1116">
        <v>1678.95</v>
      </c>
      <c r="G1116">
        <f>IF(Table2022232425262728[[#This Row],[FeeStartDate]] &gt; 44136, (250 * 4), (50 * 4))</f>
        <v>1000</v>
      </c>
      <c r="H1116">
        <f>IF(Table2022232425262728[[#This Row],[NetSales]] &gt; Table2022232425262728[[#This Row],[Sales Requirement]],1,0)</f>
        <v>1</v>
      </c>
      <c r="I1116" t="e">
        <f>_xlfn.IFNA(VLOOKUP(Table2022232425262728[[#This Row],[Location]],[1]!Table3[[Location]:[Conversion]],3,FALSE),0)</f>
        <v>#REF!</v>
      </c>
    </row>
    <row r="1117" spans="1:9" hidden="1" x14ac:dyDescent="0.2">
      <c r="A1117" t="s">
        <v>1831</v>
      </c>
      <c r="B1117">
        <v>5583</v>
      </c>
      <c r="C1117" t="s">
        <v>2080</v>
      </c>
      <c r="D1117" t="s">
        <v>2081</v>
      </c>
      <c r="E1117" s="1">
        <v>42339.333333333336</v>
      </c>
      <c r="F1117">
        <v>2057.9899999999998</v>
      </c>
      <c r="G1117">
        <f>IF(Table2022232425262728[[#This Row],[FeeStartDate]] &gt; 44136, (250 * 4), (50 * 4))</f>
        <v>200</v>
      </c>
      <c r="H1117">
        <f>IF(Table2022232425262728[[#This Row],[NetSales]] &gt; Table2022232425262728[[#This Row],[Sales Requirement]],1,0)</f>
        <v>1</v>
      </c>
      <c r="I1117" t="e">
        <f>_xlfn.IFNA(VLOOKUP(Table2022232425262728[[#This Row],[Location]],[1]!Table3[[Location]:[Conversion]],3,FALSE),0)</f>
        <v>#REF!</v>
      </c>
    </row>
    <row r="1118" spans="1:9" hidden="1" x14ac:dyDescent="0.2">
      <c r="A1118" t="s">
        <v>1831</v>
      </c>
      <c r="B1118">
        <v>5698</v>
      </c>
      <c r="C1118" t="s">
        <v>2082</v>
      </c>
      <c r="D1118" t="s">
        <v>2083</v>
      </c>
      <c r="E1118" s="1">
        <v>42339.333333333336</v>
      </c>
      <c r="F1118">
        <v>483.3</v>
      </c>
      <c r="G1118">
        <f>IF(Table2022232425262728[[#This Row],[FeeStartDate]] &gt; 44136, (250 * 4), (50 * 4))</f>
        <v>200</v>
      </c>
      <c r="H1118">
        <f>IF(Table2022232425262728[[#This Row],[NetSales]] &gt; Table2022232425262728[[#This Row],[Sales Requirement]],1,0)</f>
        <v>1</v>
      </c>
      <c r="I1118" t="e">
        <f>_xlfn.IFNA(VLOOKUP(Table2022232425262728[[#This Row],[Location]],[1]!Table3[[Location]:[Conversion]],3,FALSE),0)</f>
        <v>#REF!</v>
      </c>
    </row>
    <row r="1119" spans="1:9" hidden="1" x14ac:dyDescent="0.2">
      <c r="A1119" t="s">
        <v>1831</v>
      </c>
      <c r="B1119">
        <v>21933</v>
      </c>
      <c r="C1119" t="s">
        <v>2084</v>
      </c>
      <c r="D1119" t="s">
        <v>2085</v>
      </c>
      <c r="E1119" s="1">
        <v>44734.5</v>
      </c>
      <c r="F1119">
        <v>3016.82</v>
      </c>
      <c r="G1119">
        <f>IF(Table2022232425262728[[#This Row],[FeeStartDate]] &gt; 44136, (250 * 4), (50 * 4))</f>
        <v>1000</v>
      </c>
      <c r="H1119">
        <f>IF(Table2022232425262728[[#This Row],[NetSales]] &gt; Table2022232425262728[[#This Row],[Sales Requirement]],1,0)</f>
        <v>1</v>
      </c>
      <c r="I1119" t="e">
        <f>_xlfn.IFNA(VLOOKUP(Table2022232425262728[[#This Row],[Location]],[1]!Table3[[Location]:[Conversion]],3,FALSE),0)</f>
        <v>#REF!</v>
      </c>
    </row>
    <row r="1120" spans="1:9" hidden="1" x14ac:dyDescent="0.2">
      <c r="A1120" t="s">
        <v>1831</v>
      </c>
      <c r="B1120">
        <v>11474</v>
      </c>
      <c r="C1120" t="s">
        <v>2086</v>
      </c>
      <c r="D1120" t="s">
        <v>2087</v>
      </c>
      <c r="E1120" s="1">
        <v>43195.041666666664</v>
      </c>
      <c r="F1120">
        <v>177.78</v>
      </c>
      <c r="G1120">
        <f>IF(Table2022232425262728[[#This Row],[FeeStartDate]] &gt; 44136, (250 * 4), (50 * 4))</f>
        <v>200</v>
      </c>
      <c r="H1120">
        <f>IF(Table2022232425262728[[#This Row],[NetSales]] &gt; Table2022232425262728[[#This Row],[Sales Requirement]],1,0)</f>
        <v>0</v>
      </c>
      <c r="I1120" t="e">
        <f>_xlfn.IFNA(VLOOKUP(Table2022232425262728[[#This Row],[Location]],[1]!Table3[[Location]:[Conversion]],3,FALSE),0)</f>
        <v>#REF!</v>
      </c>
    </row>
    <row r="1121" spans="1:9" hidden="1" x14ac:dyDescent="0.2">
      <c r="A1121" t="s">
        <v>1831</v>
      </c>
      <c r="B1121">
        <v>17931</v>
      </c>
      <c r="C1121" t="s">
        <v>2088</v>
      </c>
      <c r="D1121" t="s">
        <v>2089</v>
      </c>
      <c r="E1121" s="1">
        <v>44089.375</v>
      </c>
      <c r="F1121">
        <v>2378.8000000000002</v>
      </c>
      <c r="G1121">
        <f>IF(Table2022232425262728[[#This Row],[FeeStartDate]] &gt; 44136, (250 * 4), (50 * 4))</f>
        <v>200</v>
      </c>
      <c r="H1121">
        <f>IF(Table2022232425262728[[#This Row],[NetSales]] &gt; Table2022232425262728[[#This Row],[Sales Requirement]],1,0)</f>
        <v>1</v>
      </c>
      <c r="I1121" t="e">
        <f>_xlfn.IFNA(VLOOKUP(Table2022232425262728[[#This Row],[Location]],[1]!Table3[[Location]:[Conversion]],3,FALSE),0)</f>
        <v>#REF!</v>
      </c>
    </row>
    <row r="1122" spans="1:9" hidden="1" x14ac:dyDescent="0.2">
      <c r="A1122" t="s">
        <v>1831</v>
      </c>
      <c r="B1122">
        <v>11877</v>
      </c>
      <c r="C1122" t="s">
        <v>2090</v>
      </c>
      <c r="D1122" t="s">
        <v>2091</v>
      </c>
      <c r="E1122" s="1">
        <v>43254.625</v>
      </c>
      <c r="F1122">
        <v>2371.56</v>
      </c>
      <c r="G1122">
        <f>IF(Table2022232425262728[[#This Row],[FeeStartDate]] &gt; 44136, (250 * 4), (50 * 4))</f>
        <v>200</v>
      </c>
      <c r="H1122">
        <f>IF(Table2022232425262728[[#This Row],[NetSales]] &gt; Table2022232425262728[[#This Row],[Sales Requirement]],1,0)</f>
        <v>1</v>
      </c>
      <c r="I1122" t="e">
        <f>_xlfn.IFNA(VLOOKUP(Table2022232425262728[[#This Row],[Location]],[1]!Table3[[Location]:[Conversion]],3,FALSE),0)</f>
        <v>#REF!</v>
      </c>
    </row>
    <row r="1123" spans="1:9" hidden="1" x14ac:dyDescent="0.2">
      <c r="A1123" t="s">
        <v>1831</v>
      </c>
      <c r="B1123">
        <v>19692</v>
      </c>
      <c r="C1123" t="s">
        <v>2092</v>
      </c>
      <c r="D1123" t="s">
        <v>2093</v>
      </c>
      <c r="E1123" s="1">
        <v>44403.791666666664</v>
      </c>
      <c r="F1123">
        <v>3906.27</v>
      </c>
      <c r="G1123">
        <f>IF(Table2022232425262728[[#This Row],[FeeStartDate]] &gt; 44136, (250 * 4), (50 * 4))</f>
        <v>1000</v>
      </c>
      <c r="H1123">
        <f>IF(Table2022232425262728[[#This Row],[NetSales]] &gt; Table2022232425262728[[#This Row],[Sales Requirement]],1,0)</f>
        <v>1</v>
      </c>
      <c r="I1123" t="e">
        <f>_xlfn.IFNA(VLOOKUP(Table2022232425262728[[#This Row],[Location]],[1]!Table3[[Location]:[Conversion]],3,FALSE),0)</f>
        <v>#REF!</v>
      </c>
    </row>
    <row r="1124" spans="1:9" hidden="1" x14ac:dyDescent="0.2">
      <c r="A1124" t="s">
        <v>1831</v>
      </c>
      <c r="B1124">
        <v>11468</v>
      </c>
      <c r="C1124" t="s">
        <v>2094</v>
      </c>
      <c r="D1124" t="s">
        <v>2095</v>
      </c>
      <c r="E1124" s="1">
        <v>43194.75</v>
      </c>
      <c r="F1124">
        <v>2775.39</v>
      </c>
      <c r="G1124">
        <f>IF(Table2022232425262728[[#This Row],[FeeStartDate]] &gt; 44136, (250 * 4), (50 * 4))</f>
        <v>200</v>
      </c>
      <c r="H1124">
        <f>IF(Table2022232425262728[[#This Row],[NetSales]] &gt; Table2022232425262728[[#This Row],[Sales Requirement]],1,0)</f>
        <v>1</v>
      </c>
      <c r="I1124" t="e">
        <f>_xlfn.IFNA(VLOOKUP(Table2022232425262728[[#This Row],[Location]],[1]!Table3[[Location]:[Conversion]],3,FALSE),0)</f>
        <v>#REF!</v>
      </c>
    </row>
    <row r="1125" spans="1:9" hidden="1" x14ac:dyDescent="0.2">
      <c r="A1125" t="s">
        <v>1831</v>
      </c>
      <c r="B1125">
        <v>4598</v>
      </c>
      <c r="C1125" t="s">
        <v>2096</v>
      </c>
      <c r="D1125" t="s">
        <v>2097</v>
      </c>
      <c r="E1125" s="1">
        <v>42130.791666666664</v>
      </c>
      <c r="F1125">
        <v>4979.51</v>
      </c>
      <c r="G1125">
        <f>IF(Table2022232425262728[[#This Row],[FeeStartDate]] &gt; 44136, (250 * 4), (50 * 4))</f>
        <v>200</v>
      </c>
      <c r="H1125">
        <f>IF(Table2022232425262728[[#This Row],[NetSales]] &gt; Table2022232425262728[[#This Row],[Sales Requirement]],1,0)</f>
        <v>1</v>
      </c>
      <c r="I1125" t="e">
        <f>_xlfn.IFNA(VLOOKUP(Table2022232425262728[[#This Row],[Location]],[1]!Table3[[Location]:[Conversion]],3,FALSE),0)</f>
        <v>#REF!</v>
      </c>
    </row>
    <row r="1126" spans="1:9" hidden="1" x14ac:dyDescent="0.2">
      <c r="A1126" t="s">
        <v>1831</v>
      </c>
      <c r="B1126">
        <v>18891</v>
      </c>
      <c r="C1126" t="s">
        <v>2098</v>
      </c>
      <c r="D1126" t="s">
        <v>2099</v>
      </c>
      <c r="E1126" s="1">
        <v>44267.916666666664</v>
      </c>
      <c r="F1126">
        <v>2730.07</v>
      </c>
      <c r="G1126">
        <f>IF(Table2022232425262728[[#This Row],[FeeStartDate]] &gt; 44136, (250 * 4), (50 * 4))</f>
        <v>1000</v>
      </c>
      <c r="H1126">
        <f>IF(Table2022232425262728[[#This Row],[NetSales]] &gt; Table2022232425262728[[#This Row],[Sales Requirement]],1,0)</f>
        <v>1</v>
      </c>
      <c r="I1126" t="e">
        <f>_xlfn.IFNA(VLOOKUP(Table2022232425262728[[#This Row],[Location]],[1]!Table3[[Location]:[Conversion]],3,FALSE),0)</f>
        <v>#REF!</v>
      </c>
    </row>
    <row r="1127" spans="1:9" hidden="1" x14ac:dyDescent="0.2">
      <c r="A1127" t="s">
        <v>1831</v>
      </c>
      <c r="B1127">
        <v>22611</v>
      </c>
      <c r="C1127" t="s">
        <v>2100</v>
      </c>
      <c r="D1127" t="s">
        <v>2101</v>
      </c>
      <c r="E1127" s="1">
        <v>44853.791666666664</v>
      </c>
      <c r="F1127">
        <v>2292.5</v>
      </c>
      <c r="G1127">
        <f>IF(Table2022232425262728[[#This Row],[FeeStartDate]] &gt; 44136, (250 * 4), (50 * 4))</f>
        <v>1000</v>
      </c>
      <c r="H1127">
        <f>IF(Table2022232425262728[[#This Row],[NetSales]] &gt; Table2022232425262728[[#This Row],[Sales Requirement]],1,0)</f>
        <v>1</v>
      </c>
      <c r="I1127" t="e">
        <f>_xlfn.IFNA(VLOOKUP(Table2022232425262728[[#This Row],[Location]],[1]!Table3[[Location]:[Conversion]],3,FALSE),0)</f>
        <v>#REF!</v>
      </c>
    </row>
    <row r="1128" spans="1:9" hidden="1" x14ac:dyDescent="0.2">
      <c r="A1128" t="s">
        <v>1831</v>
      </c>
      <c r="B1128">
        <v>18893</v>
      </c>
      <c r="C1128" t="s">
        <v>2102</v>
      </c>
      <c r="D1128" t="s">
        <v>2103</v>
      </c>
      <c r="E1128" s="1">
        <v>44238.25</v>
      </c>
      <c r="F1128">
        <v>347.03</v>
      </c>
      <c r="G1128">
        <f>IF(Table2022232425262728[[#This Row],[FeeStartDate]] &gt; 44136, (250 * 4), (50 * 4))</f>
        <v>1000</v>
      </c>
      <c r="H1128">
        <f>IF(Table2022232425262728[[#This Row],[NetSales]] &gt; Table2022232425262728[[#This Row],[Sales Requirement]],1,0)</f>
        <v>0</v>
      </c>
      <c r="I1128" t="e">
        <f>_xlfn.IFNA(VLOOKUP(Table2022232425262728[[#This Row],[Location]],[1]!Table3[[Location]:[Conversion]],3,FALSE),0)</f>
        <v>#REF!</v>
      </c>
    </row>
    <row r="1129" spans="1:9" hidden="1" x14ac:dyDescent="0.2">
      <c r="A1129" t="s">
        <v>2104</v>
      </c>
      <c r="B1129">
        <v>15673</v>
      </c>
      <c r="C1129" t="s">
        <v>2105</v>
      </c>
      <c r="D1129" t="s">
        <v>2106</v>
      </c>
      <c r="E1129" s="1">
        <v>43743.333333333336</v>
      </c>
      <c r="F1129">
        <v>30.7</v>
      </c>
      <c r="G1129">
        <f>IF(Table2022232425262728[[#This Row],[FeeStartDate]] &gt; 44136, (250 * 4), (50 * 4))</f>
        <v>200</v>
      </c>
      <c r="H1129">
        <f>IF(Table2022232425262728[[#This Row],[NetSales]] &gt; Table2022232425262728[[#This Row],[Sales Requirement]],1,0)</f>
        <v>0</v>
      </c>
      <c r="I1129" t="e">
        <f>_xlfn.IFNA(VLOOKUP(Table2022232425262728[[#This Row],[Location]],[1]!Table3[[Location]:[Conversion]],3,FALSE),0)</f>
        <v>#REF!</v>
      </c>
    </row>
    <row r="1130" spans="1:9" hidden="1" x14ac:dyDescent="0.2">
      <c r="A1130" t="s">
        <v>2104</v>
      </c>
      <c r="B1130">
        <v>7761</v>
      </c>
      <c r="C1130" t="s">
        <v>2107</v>
      </c>
      <c r="D1130" t="s">
        <v>2108</v>
      </c>
      <c r="E1130" s="1">
        <v>42656.166666666664</v>
      </c>
      <c r="F1130">
        <v>4230.33</v>
      </c>
      <c r="G1130">
        <f>IF(Table2022232425262728[[#This Row],[FeeStartDate]] &gt; 44136, (250 * 4), (50 * 4))</f>
        <v>200</v>
      </c>
      <c r="H1130">
        <f>IF(Table2022232425262728[[#This Row],[NetSales]] &gt; Table2022232425262728[[#This Row],[Sales Requirement]],1,0)</f>
        <v>1</v>
      </c>
      <c r="I1130" t="e">
        <f>_xlfn.IFNA(VLOOKUP(Table2022232425262728[[#This Row],[Location]],[1]!Table3[[Location]:[Conversion]],3,FALSE),0)</f>
        <v>#REF!</v>
      </c>
    </row>
    <row r="1131" spans="1:9" hidden="1" x14ac:dyDescent="0.2">
      <c r="A1131" t="s">
        <v>2104</v>
      </c>
      <c r="B1131">
        <v>13775</v>
      </c>
      <c r="C1131" t="s">
        <v>2109</v>
      </c>
      <c r="D1131" t="s">
        <v>2110</v>
      </c>
      <c r="E1131" s="1">
        <v>43519</v>
      </c>
      <c r="F1131">
        <v>1162.75</v>
      </c>
      <c r="G1131">
        <f>IF(Table2022232425262728[[#This Row],[FeeStartDate]] &gt; 44136, (250 * 4), (50 * 4))</f>
        <v>200</v>
      </c>
      <c r="H1131">
        <f>IF(Table2022232425262728[[#This Row],[NetSales]] &gt; Table2022232425262728[[#This Row],[Sales Requirement]],1,0)</f>
        <v>1</v>
      </c>
      <c r="I1131" t="e">
        <f>_xlfn.IFNA(VLOOKUP(Table2022232425262728[[#This Row],[Location]],[1]!Table3[[Location]:[Conversion]],3,FALSE),0)</f>
        <v>#REF!</v>
      </c>
    </row>
    <row r="1132" spans="1:9" hidden="1" x14ac:dyDescent="0.2">
      <c r="A1132" t="s">
        <v>2104</v>
      </c>
      <c r="B1132">
        <v>15169</v>
      </c>
      <c r="C1132" t="s">
        <v>2111</v>
      </c>
      <c r="D1132" t="s">
        <v>2112</v>
      </c>
      <c r="E1132" s="1">
        <v>43673.041666666664</v>
      </c>
      <c r="F1132">
        <v>260.97000000000003</v>
      </c>
      <c r="G1132">
        <f>IF(Table2022232425262728[[#This Row],[FeeStartDate]] &gt; 44136, (250 * 4), (50 * 4))</f>
        <v>200</v>
      </c>
      <c r="H1132">
        <f>IF(Table2022232425262728[[#This Row],[NetSales]] &gt; Table2022232425262728[[#This Row],[Sales Requirement]],1,0)</f>
        <v>1</v>
      </c>
      <c r="I1132" t="e">
        <f>_xlfn.IFNA(VLOOKUP(Table2022232425262728[[#This Row],[Location]],[1]!Table3[[Location]:[Conversion]],3,FALSE),0)</f>
        <v>#REF!</v>
      </c>
    </row>
    <row r="1133" spans="1:9" hidden="1" x14ac:dyDescent="0.2">
      <c r="A1133" t="s">
        <v>2104</v>
      </c>
      <c r="B1133">
        <v>12456</v>
      </c>
      <c r="C1133" t="s">
        <v>2113</v>
      </c>
      <c r="D1133" t="s">
        <v>2114</v>
      </c>
      <c r="E1133" s="1">
        <v>43323.916666666664</v>
      </c>
      <c r="F1133">
        <v>1496.6</v>
      </c>
      <c r="G1133">
        <f>IF(Table2022232425262728[[#This Row],[FeeStartDate]] &gt; 44136, (250 * 4), (50 * 4))</f>
        <v>200</v>
      </c>
      <c r="H1133">
        <f>IF(Table2022232425262728[[#This Row],[NetSales]] &gt; Table2022232425262728[[#This Row],[Sales Requirement]],1,0)</f>
        <v>1</v>
      </c>
      <c r="I1133" t="e">
        <f>_xlfn.IFNA(VLOOKUP(Table2022232425262728[[#This Row],[Location]],[1]!Table3[[Location]:[Conversion]],3,FALSE),0)</f>
        <v>#REF!</v>
      </c>
    </row>
    <row r="1134" spans="1:9" hidden="1" x14ac:dyDescent="0.2">
      <c r="A1134" t="s">
        <v>2104</v>
      </c>
      <c r="B1134">
        <v>8798</v>
      </c>
      <c r="C1134" t="s">
        <v>2115</v>
      </c>
      <c r="D1134" t="s">
        <v>2116</v>
      </c>
      <c r="E1134" s="1">
        <v>42809.166666666664</v>
      </c>
      <c r="F1134">
        <v>1749.58</v>
      </c>
      <c r="G1134">
        <f>IF(Table2022232425262728[[#This Row],[FeeStartDate]] &gt; 44136, (250 * 4), (50 * 4))</f>
        <v>200</v>
      </c>
      <c r="H1134">
        <f>IF(Table2022232425262728[[#This Row],[NetSales]] &gt; Table2022232425262728[[#This Row],[Sales Requirement]],1,0)</f>
        <v>1</v>
      </c>
      <c r="I1134" t="e">
        <f>_xlfn.IFNA(VLOOKUP(Table2022232425262728[[#This Row],[Location]],[1]!Table3[[Location]:[Conversion]],3,FALSE),0)</f>
        <v>#REF!</v>
      </c>
    </row>
    <row r="1135" spans="1:9" hidden="1" x14ac:dyDescent="0.2">
      <c r="A1135" t="s">
        <v>2104</v>
      </c>
      <c r="B1135">
        <v>11423</v>
      </c>
      <c r="C1135" t="s">
        <v>2117</v>
      </c>
      <c r="D1135" t="s">
        <v>2118</v>
      </c>
      <c r="E1135" s="1">
        <v>43183.75</v>
      </c>
      <c r="F1135">
        <v>3375.74</v>
      </c>
      <c r="G1135">
        <f>IF(Table2022232425262728[[#This Row],[FeeStartDate]] &gt; 44136, (250 * 4), (50 * 4))</f>
        <v>200</v>
      </c>
      <c r="H1135">
        <f>IF(Table2022232425262728[[#This Row],[NetSales]] &gt; Table2022232425262728[[#This Row],[Sales Requirement]],1,0)</f>
        <v>1</v>
      </c>
      <c r="I1135" t="e">
        <f>_xlfn.IFNA(VLOOKUP(Table2022232425262728[[#This Row],[Location]],[1]!Table3[[Location]:[Conversion]],3,FALSE),0)</f>
        <v>#REF!</v>
      </c>
    </row>
    <row r="1136" spans="1:9" hidden="1" x14ac:dyDescent="0.2">
      <c r="A1136" t="s">
        <v>2104</v>
      </c>
      <c r="B1136">
        <v>7156</v>
      </c>
      <c r="C1136" t="s">
        <v>2119</v>
      </c>
      <c r="D1136" t="s">
        <v>2120</v>
      </c>
      <c r="E1136" s="1">
        <v>42578.875</v>
      </c>
      <c r="F1136">
        <v>635.20000000000005</v>
      </c>
      <c r="G1136">
        <f>IF(Table2022232425262728[[#This Row],[FeeStartDate]] &gt; 44136, (250 * 4), (50 * 4))</f>
        <v>200</v>
      </c>
      <c r="H1136">
        <f>IF(Table2022232425262728[[#This Row],[NetSales]] &gt; Table2022232425262728[[#This Row],[Sales Requirement]],1,0)</f>
        <v>1</v>
      </c>
      <c r="I1136" t="e">
        <f>_xlfn.IFNA(VLOOKUP(Table2022232425262728[[#This Row],[Location]],[1]!Table3[[Location]:[Conversion]],3,FALSE),0)</f>
        <v>#REF!</v>
      </c>
    </row>
    <row r="1137" spans="1:9" hidden="1" x14ac:dyDescent="0.2">
      <c r="A1137" t="s">
        <v>2104</v>
      </c>
      <c r="B1137">
        <v>15244</v>
      </c>
      <c r="C1137" t="s">
        <v>2121</v>
      </c>
      <c r="D1137" t="s">
        <v>2122</v>
      </c>
      <c r="E1137" s="1">
        <v>43685.333333333336</v>
      </c>
      <c r="F1137">
        <v>835.23</v>
      </c>
      <c r="G1137">
        <f>IF(Table2022232425262728[[#This Row],[FeeStartDate]] &gt; 44136, (250 * 4), (50 * 4))</f>
        <v>200</v>
      </c>
      <c r="H1137">
        <f>IF(Table2022232425262728[[#This Row],[NetSales]] &gt; Table2022232425262728[[#This Row],[Sales Requirement]],1,0)</f>
        <v>1</v>
      </c>
      <c r="I1137" t="e">
        <f>_xlfn.IFNA(VLOOKUP(Table2022232425262728[[#This Row],[Location]],[1]!Table3[[Location]:[Conversion]],3,FALSE),0)</f>
        <v>#REF!</v>
      </c>
    </row>
    <row r="1138" spans="1:9" hidden="1" x14ac:dyDescent="0.2">
      <c r="A1138" t="s">
        <v>2123</v>
      </c>
      <c r="B1138">
        <v>14018</v>
      </c>
      <c r="C1138" t="s">
        <v>2124</v>
      </c>
      <c r="D1138" t="s">
        <v>2125</v>
      </c>
      <c r="E1138" s="1">
        <v>43547.041666666664</v>
      </c>
      <c r="F1138">
        <v>7696.02</v>
      </c>
      <c r="G1138">
        <f>IF(Table2022232425262728[[#This Row],[FeeStartDate]] &gt; 44136, (250 * 4), (50 * 4))</f>
        <v>200</v>
      </c>
      <c r="H1138">
        <f>IF(Table2022232425262728[[#This Row],[NetSales]] &gt; Table2022232425262728[[#This Row],[Sales Requirement]],1,0)</f>
        <v>1</v>
      </c>
      <c r="I1138" t="e">
        <f>_xlfn.IFNA(VLOOKUP(Table2022232425262728[[#This Row],[Location]],[1]!Table3[[Location]:[Conversion]],3,FALSE),0)</f>
        <v>#REF!</v>
      </c>
    </row>
    <row r="1139" spans="1:9" hidden="1" x14ac:dyDescent="0.2">
      <c r="A1139" t="s">
        <v>2123</v>
      </c>
      <c r="B1139">
        <v>16369</v>
      </c>
      <c r="C1139" t="s">
        <v>2126</v>
      </c>
      <c r="D1139" t="s">
        <v>2127</v>
      </c>
      <c r="E1139" s="1">
        <v>43848</v>
      </c>
      <c r="F1139">
        <v>4225.51</v>
      </c>
      <c r="G1139">
        <f>IF(Table2022232425262728[[#This Row],[FeeStartDate]] &gt; 44136, (250 * 4), (50 * 4))</f>
        <v>200</v>
      </c>
      <c r="H1139">
        <f>IF(Table2022232425262728[[#This Row],[NetSales]] &gt; Table2022232425262728[[#This Row],[Sales Requirement]],1,0)</f>
        <v>1</v>
      </c>
      <c r="I1139" t="e">
        <f>_xlfn.IFNA(VLOOKUP(Table2022232425262728[[#This Row],[Location]],[1]!Table3[[Location]:[Conversion]],3,FALSE),0)</f>
        <v>#REF!</v>
      </c>
    </row>
    <row r="1140" spans="1:9" hidden="1" x14ac:dyDescent="0.2">
      <c r="A1140" t="s">
        <v>2123</v>
      </c>
      <c r="B1140">
        <v>14338</v>
      </c>
      <c r="C1140" t="s">
        <v>2128</v>
      </c>
      <c r="D1140" t="s">
        <v>2129</v>
      </c>
      <c r="E1140" s="1">
        <v>43584.083333333336</v>
      </c>
      <c r="F1140">
        <v>4080.17</v>
      </c>
      <c r="G1140">
        <f>IF(Table2022232425262728[[#This Row],[FeeStartDate]] &gt; 44136, (250 * 4), (50 * 4))</f>
        <v>200</v>
      </c>
      <c r="H1140">
        <f>IF(Table2022232425262728[[#This Row],[NetSales]] &gt; Table2022232425262728[[#This Row],[Sales Requirement]],1,0)</f>
        <v>1</v>
      </c>
      <c r="I1140" t="e">
        <f>_xlfn.IFNA(VLOOKUP(Table2022232425262728[[#This Row],[Location]],[1]!Table3[[Location]:[Conversion]],3,FALSE),0)</f>
        <v>#REF!</v>
      </c>
    </row>
    <row r="1141" spans="1:9" hidden="1" x14ac:dyDescent="0.2">
      <c r="A1141" t="s">
        <v>2123</v>
      </c>
      <c r="B1141">
        <v>14338</v>
      </c>
      <c r="C1141" t="s">
        <v>2128</v>
      </c>
      <c r="D1141" t="s">
        <v>2130</v>
      </c>
      <c r="E1141" s="1">
        <v>43584.083333333336</v>
      </c>
      <c r="F1141">
        <v>2736.17</v>
      </c>
      <c r="G1141">
        <f>IF(Table2022232425262728[[#This Row],[FeeStartDate]] &gt; 44136, (250 * 4), (50 * 4))</f>
        <v>200</v>
      </c>
      <c r="H1141">
        <f>IF(Table2022232425262728[[#This Row],[NetSales]] &gt; Table2022232425262728[[#This Row],[Sales Requirement]],1,0)</f>
        <v>1</v>
      </c>
      <c r="I1141" t="e">
        <f>_xlfn.IFNA(VLOOKUP(Table2022232425262728[[#This Row],[Location]],[1]!Table3[[Location]:[Conversion]],3,FALSE),0)</f>
        <v>#REF!</v>
      </c>
    </row>
    <row r="1142" spans="1:9" hidden="1" x14ac:dyDescent="0.2">
      <c r="A1142" t="s">
        <v>2123</v>
      </c>
      <c r="B1142">
        <v>14339</v>
      </c>
      <c r="C1142" t="s">
        <v>2131</v>
      </c>
      <c r="D1142" t="s">
        <v>2132</v>
      </c>
      <c r="E1142" s="1">
        <v>43575.791666666664</v>
      </c>
      <c r="F1142">
        <v>9749.4</v>
      </c>
      <c r="G1142">
        <f>IF(Table2022232425262728[[#This Row],[FeeStartDate]] &gt; 44136, (250 * 4), (50 * 4))</f>
        <v>200</v>
      </c>
      <c r="H1142">
        <f>IF(Table2022232425262728[[#This Row],[NetSales]] &gt; Table2022232425262728[[#This Row],[Sales Requirement]],1,0)</f>
        <v>1</v>
      </c>
      <c r="I1142" t="e">
        <f>_xlfn.IFNA(VLOOKUP(Table2022232425262728[[#This Row],[Location]],[1]!Table3[[Location]:[Conversion]],3,FALSE),0)</f>
        <v>#REF!</v>
      </c>
    </row>
    <row r="1143" spans="1:9" hidden="1" x14ac:dyDescent="0.2">
      <c r="A1143" t="s">
        <v>2123</v>
      </c>
      <c r="B1143">
        <v>14339</v>
      </c>
      <c r="C1143" t="s">
        <v>2131</v>
      </c>
      <c r="D1143" t="s">
        <v>2133</v>
      </c>
      <c r="E1143" s="1">
        <v>43575.791666666664</v>
      </c>
      <c r="F1143">
        <v>9828.9</v>
      </c>
      <c r="G1143">
        <f>IF(Table2022232425262728[[#This Row],[FeeStartDate]] &gt; 44136, (250 * 4), (50 * 4))</f>
        <v>200</v>
      </c>
      <c r="H1143">
        <f>IF(Table2022232425262728[[#This Row],[NetSales]] &gt; Table2022232425262728[[#This Row],[Sales Requirement]],1,0)</f>
        <v>1</v>
      </c>
      <c r="I1143" t="e">
        <f>_xlfn.IFNA(VLOOKUP(Table2022232425262728[[#This Row],[Location]],[1]!Table3[[Location]:[Conversion]],3,FALSE),0)</f>
        <v>#REF!</v>
      </c>
    </row>
    <row r="1144" spans="1:9" hidden="1" x14ac:dyDescent="0.2">
      <c r="A1144" t="s">
        <v>2123</v>
      </c>
      <c r="B1144">
        <v>18234</v>
      </c>
      <c r="C1144" t="s">
        <v>2134</v>
      </c>
      <c r="D1144" t="s">
        <v>2135</v>
      </c>
      <c r="E1144" s="1">
        <v>44131.75</v>
      </c>
      <c r="F1144">
        <v>7966.32</v>
      </c>
      <c r="G1144">
        <f>IF(Table2022232425262728[[#This Row],[FeeStartDate]] &gt; 44136, (250 * 4), (50 * 4))</f>
        <v>200</v>
      </c>
      <c r="H1144">
        <f>IF(Table2022232425262728[[#This Row],[NetSales]] &gt; Table2022232425262728[[#This Row],[Sales Requirement]],1,0)</f>
        <v>1</v>
      </c>
      <c r="I1144" t="e">
        <f>_xlfn.IFNA(VLOOKUP(Table2022232425262728[[#This Row],[Location]],[1]!Table3[[Location]:[Conversion]],3,FALSE),0)</f>
        <v>#REF!</v>
      </c>
    </row>
    <row r="1145" spans="1:9" hidden="1" x14ac:dyDescent="0.2">
      <c r="A1145" t="s">
        <v>2123</v>
      </c>
      <c r="B1145">
        <v>18234</v>
      </c>
      <c r="C1145" t="s">
        <v>2134</v>
      </c>
      <c r="D1145" t="s">
        <v>2136</v>
      </c>
      <c r="E1145" s="1">
        <v>44131.75</v>
      </c>
      <c r="F1145">
        <v>8177.3</v>
      </c>
      <c r="G1145">
        <f>IF(Table2022232425262728[[#This Row],[FeeStartDate]] &gt; 44136, (250 * 4), (50 * 4))</f>
        <v>200</v>
      </c>
      <c r="H1145">
        <f>IF(Table2022232425262728[[#This Row],[NetSales]] &gt; Table2022232425262728[[#This Row],[Sales Requirement]],1,0)</f>
        <v>1</v>
      </c>
      <c r="I1145" t="e">
        <f>_xlfn.IFNA(VLOOKUP(Table2022232425262728[[#This Row],[Location]],[1]!Table3[[Location]:[Conversion]],3,FALSE),0)</f>
        <v>#REF!</v>
      </c>
    </row>
    <row r="1146" spans="1:9" hidden="1" x14ac:dyDescent="0.2">
      <c r="A1146" t="s">
        <v>2123</v>
      </c>
      <c r="B1146">
        <v>14494</v>
      </c>
      <c r="C1146" t="s">
        <v>2137</v>
      </c>
      <c r="D1146" t="s">
        <v>2138</v>
      </c>
      <c r="E1146" s="1">
        <v>43599.458333333336</v>
      </c>
      <c r="F1146">
        <v>5174.46</v>
      </c>
      <c r="G1146">
        <f>IF(Table2022232425262728[[#This Row],[FeeStartDate]] &gt; 44136, (250 * 4), (50 * 4))</f>
        <v>200</v>
      </c>
      <c r="H1146">
        <f>IF(Table2022232425262728[[#This Row],[NetSales]] &gt; Table2022232425262728[[#This Row],[Sales Requirement]],1,0)</f>
        <v>1</v>
      </c>
      <c r="I1146" t="e">
        <f>_xlfn.IFNA(VLOOKUP(Table2022232425262728[[#This Row],[Location]],[1]!Table3[[Location]:[Conversion]],3,FALSE),0)</f>
        <v>#REF!</v>
      </c>
    </row>
    <row r="1147" spans="1:9" hidden="1" x14ac:dyDescent="0.2">
      <c r="A1147" t="s">
        <v>2123</v>
      </c>
      <c r="B1147">
        <v>14494</v>
      </c>
      <c r="C1147" t="s">
        <v>2137</v>
      </c>
      <c r="D1147" t="s">
        <v>2139</v>
      </c>
      <c r="E1147" s="1">
        <v>43599.458333333336</v>
      </c>
      <c r="F1147">
        <v>3043.83</v>
      </c>
      <c r="G1147">
        <f>IF(Table2022232425262728[[#This Row],[FeeStartDate]] &gt; 44136, (250 * 4), (50 * 4))</f>
        <v>200</v>
      </c>
      <c r="H1147">
        <f>IF(Table2022232425262728[[#This Row],[NetSales]] &gt; Table2022232425262728[[#This Row],[Sales Requirement]],1,0)</f>
        <v>1</v>
      </c>
      <c r="I1147" t="e">
        <f>_xlfn.IFNA(VLOOKUP(Table2022232425262728[[#This Row],[Location]],[1]!Table3[[Location]:[Conversion]],3,FALSE),0)</f>
        <v>#REF!</v>
      </c>
    </row>
    <row r="1148" spans="1:9" hidden="1" x14ac:dyDescent="0.2">
      <c r="A1148" t="s">
        <v>2123</v>
      </c>
      <c r="B1148">
        <v>16642</v>
      </c>
      <c r="C1148" t="s">
        <v>2140</v>
      </c>
      <c r="D1148" t="s">
        <v>2141</v>
      </c>
      <c r="E1148" s="1">
        <v>43887.666666666664</v>
      </c>
      <c r="F1148">
        <v>6301.67</v>
      </c>
      <c r="G1148">
        <f>IF(Table2022232425262728[[#This Row],[FeeStartDate]] &gt; 44136, (250 * 4), (50 * 4))</f>
        <v>200</v>
      </c>
      <c r="H1148">
        <f>IF(Table2022232425262728[[#This Row],[NetSales]] &gt; Table2022232425262728[[#This Row],[Sales Requirement]],1,0)</f>
        <v>1</v>
      </c>
      <c r="I1148" t="e">
        <f>_xlfn.IFNA(VLOOKUP(Table2022232425262728[[#This Row],[Location]],[1]!Table3[[Location]:[Conversion]],3,FALSE),0)</f>
        <v>#REF!</v>
      </c>
    </row>
    <row r="1149" spans="1:9" hidden="1" x14ac:dyDescent="0.2">
      <c r="A1149" t="s">
        <v>2123</v>
      </c>
      <c r="B1149">
        <v>16642</v>
      </c>
      <c r="C1149" t="s">
        <v>2140</v>
      </c>
      <c r="D1149" t="s">
        <v>2142</v>
      </c>
      <c r="E1149" s="1">
        <v>43887.666666666664</v>
      </c>
      <c r="F1149">
        <v>6073.42</v>
      </c>
      <c r="G1149">
        <f>IF(Table2022232425262728[[#This Row],[FeeStartDate]] &gt; 44136, (250 * 4), (50 * 4))</f>
        <v>200</v>
      </c>
      <c r="H1149">
        <f>IF(Table2022232425262728[[#This Row],[NetSales]] &gt; Table2022232425262728[[#This Row],[Sales Requirement]],1,0)</f>
        <v>1</v>
      </c>
      <c r="I1149" t="e">
        <f>_xlfn.IFNA(VLOOKUP(Table2022232425262728[[#This Row],[Location]],[1]!Table3[[Location]:[Conversion]],3,FALSE),0)</f>
        <v>#REF!</v>
      </c>
    </row>
    <row r="1150" spans="1:9" hidden="1" x14ac:dyDescent="0.2">
      <c r="A1150" t="s">
        <v>2123</v>
      </c>
      <c r="B1150">
        <v>13865</v>
      </c>
      <c r="C1150" t="s">
        <v>2143</v>
      </c>
      <c r="D1150" t="s">
        <v>2144</v>
      </c>
      <c r="E1150" s="1">
        <v>43533.666666666664</v>
      </c>
      <c r="F1150">
        <v>4757.03</v>
      </c>
      <c r="G1150">
        <f>IF(Table2022232425262728[[#This Row],[FeeStartDate]] &gt; 44136, (250 * 4), (50 * 4))</f>
        <v>200</v>
      </c>
      <c r="H1150">
        <f>IF(Table2022232425262728[[#This Row],[NetSales]] &gt; Table2022232425262728[[#This Row],[Sales Requirement]],1,0)</f>
        <v>1</v>
      </c>
      <c r="I1150" t="e">
        <f>_xlfn.IFNA(VLOOKUP(Table2022232425262728[[#This Row],[Location]],[1]!Table3[[Location]:[Conversion]],3,FALSE),0)</f>
        <v>#REF!</v>
      </c>
    </row>
    <row r="1151" spans="1:9" hidden="1" x14ac:dyDescent="0.2">
      <c r="A1151" t="s">
        <v>2123</v>
      </c>
      <c r="B1151">
        <v>8923</v>
      </c>
      <c r="C1151" t="s">
        <v>2145</v>
      </c>
      <c r="D1151" t="s">
        <v>2146</v>
      </c>
      <c r="E1151" s="1">
        <v>42833.75</v>
      </c>
      <c r="F1151">
        <v>2998.62</v>
      </c>
      <c r="G1151">
        <f>IF(Table2022232425262728[[#This Row],[FeeStartDate]] &gt; 44136, (250 * 4), (50 * 4))</f>
        <v>200</v>
      </c>
      <c r="H1151">
        <f>IF(Table2022232425262728[[#This Row],[NetSales]] &gt; Table2022232425262728[[#This Row],[Sales Requirement]],1,0)</f>
        <v>1</v>
      </c>
      <c r="I1151" t="e">
        <f>_xlfn.IFNA(VLOOKUP(Table2022232425262728[[#This Row],[Location]],[1]!Table3[[Location]:[Conversion]],3,FALSE),0)</f>
        <v>#REF!</v>
      </c>
    </row>
    <row r="1152" spans="1:9" hidden="1" x14ac:dyDescent="0.2">
      <c r="A1152" t="s">
        <v>2123</v>
      </c>
      <c r="B1152">
        <v>8923</v>
      </c>
      <c r="C1152" t="s">
        <v>2145</v>
      </c>
      <c r="D1152" t="s">
        <v>2147</v>
      </c>
      <c r="E1152" s="1">
        <v>42833.75</v>
      </c>
      <c r="F1152">
        <v>4245.97</v>
      </c>
      <c r="G1152">
        <f>IF(Table2022232425262728[[#This Row],[FeeStartDate]] &gt; 44136, (250 * 4), (50 * 4))</f>
        <v>200</v>
      </c>
      <c r="H1152">
        <f>IF(Table2022232425262728[[#This Row],[NetSales]] &gt; Table2022232425262728[[#This Row],[Sales Requirement]],1,0)</f>
        <v>1</v>
      </c>
      <c r="I1152" t="e">
        <f>_xlfn.IFNA(VLOOKUP(Table2022232425262728[[#This Row],[Location]],[1]!Table3[[Location]:[Conversion]],3,FALSE),0)</f>
        <v>#REF!</v>
      </c>
    </row>
    <row r="1153" spans="1:9" hidden="1" x14ac:dyDescent="0.2">
      <c r="A1153" t="s">
        <v>2123</v>
      </c>
      <c r="B1153">
        <v>17883</v>
      </c>
      <c r="C1153" t="s">
        <v>2148</v>
      </c>
      <c r="D1153" t="s">
        <v>2149</v>
      </c>
      <c r="E1153" s="1">
        <v>44076.458333333336</v>
      </c>
      <c r="F1153">
        <v>9620.89</v>
      </c>
      <c r="G1153">
        <f>IF(Table2022232425262728[[#This Row],[FeeStartDate]] &gt; 44136, (250 * 4), (50 * 4))</f>
        <v>200</v>
      </c>
      <c r="H1153">
        <f>IF(Table2022232425262728[[#This Row],[NetSales]] &gt; Table2022232425262728[[#This Row],[Sales Requirement]],1,0)</f>
        <v>1</v>
      </c>
      <c r="I1153" t="e">
        <f>_xlfn.IFNA(VLOOKUP(Table2022232425262728[[#This Row],[Location]],[1]!Table3[[Location]:[Conversion]],3,FALSE),0)</f>
        <v>#REF!</v>
      </c>
    </row>
    <row r="1154" spans="1:9" hidden="1" x14ac:dyDescent="0.2">
      <c r="A1154" t="s">
        <v>2123</v>
      </c>
      <c r="B1154">
        <v>17883</v>
      </c>
      <c r="C1154" t="s">
        <v>2148</v>
      </c>
      <c r="D1154" t="s">
        <v>2150</v>
      </c>
      <c r="E1154" s="1">
        <v>44076.458333333336</v>
      </c>
      <c r="F1154">
        <v>15171.03</v>
      </c>
      <c r="G1154">
        <f>IF(Table2022232425262728[[#This Row],[FeeStartDate]] &gt; 44136, (250 * 4), (50 * 4))</f>
        <v>200</v>
      </c>
      <c r="H1154">
        <f>IF(Table2022232425262728[[#This Row],[NetSales]] &gt; Table2022232425262728[[#This Row],[Sales Requirement]],1,0)</f>
        <v>1</v>
      </c>
      <c r="I1154" t="e">
        <f>_xlfn.IFNA(VLOOKUP(Table2022232425262728[[#This Row],[Location]],[1]!Table3[[Location]:[Conversion]],3,FALSE),0)</f>
        <v>#REF!</v>
      </c>
    </row>
    <row r="1155" spans="1:9" hidden="1" x14ac:dyDescent="0.2">
      <c r="A1155" t="s">
        <v>2123</v>
      </c>
      <c r="B1155">
        <v>6622</v>
      </c>
      <c r="C1155" t="s">
        <v>2151</v>
      </c>
      <c r="D1155" t="s">
        <v>2152</v>
      </c>
      <c r="E1155" s="1">
        <v>42487.75</v>
      </c>
      <c r="F1155">
        <v>16526.63</v>
      </c>
      <c r="G1155">
        <f>IF(Table2022232425262728[[#This Row],[FeeStartDate]] &gt; 44136, (250 * 4), (50 * 4))</f>
        <v>200</v>
      </c>
      <c r="H1155">
        <f>IF(Table2022232425262728[[#This Row],[NetSales]] &gt; Table2022232425262728[[#This Row],[Sales Requirement]],1,0)</f>
        <v>1</v>
      </c>
      <c r="I1155" t="e">
        <f>_xlfn.IFNA(VLOOKUP(Table2022232425262728[[#This Row],[Location]],[1]!Table3[[Location]:[Conversion]],3,FALSE),0)</f>
        <v>#REF!</v>
      </c>
    </row>
    <row r="1156" spans="1:9" hidden="1" x14ac:dyDescent="0.2">
      <c r="A1156" t="s">
        <v>2123</v>
      </c>
      <c r="B1156">
        <v>6622</v>
      </c>
      <c r="C1156" t="s">
        <v>2151</v>
      </c>
      <c r="D1156" t="s">
        <v>2153</v>
      </c>
      <c r="E1156" s="1">
        <v>42487.75</v>
      </c>
      <c r="F1156">
        <v>18711.43</v>
      </c>
      <c r="G1156">
        <f>IF(Table2022232425262728[[#This Row],[FeeStartDate]] &gt; 44136, (250 * 4), (50 * 4))</f>
        <v>200</v>
      </c>
      <c r="H1156">
        <f>IF(Table2022232425262728[[#This Row],[NetSales]] &gt; Table2022232425262728[[#This Row],[Sales Requirement]],1,0)</f>
        <v>1</v>
      </c>
      <c r="I1156" t="e">
        <f>_xlfn.IFNA(VLOOKUP(Table2022232425262728[[#This Row],[Location]],[1]!Table3[[Location]:[Conversion]],3,FALSE),0)</f>
        <v>#REF!</v>
      </c>
    </row>
    <row r="1157" spans="1:9" hidden="1" x14ac:dyDescent="0.2">
      <c r="A1157" t="s">
        <v>2123</v>
      </c>
      <c r="B1157">
        <v>6551</v>
      </c>
      <c r="C1157" t="s">
        <v>2154</v>
      </c>
      <c r="D1157" t="s">
        <v>2155</v>
      </c>
      <c r="E1157" s="1">
        <v>42476.75</v>
      </c>
      <c r="F1157">
        <v>17716.53</v>
      </c>
      <c r="G1157">
        <f>IF(Table2022232425262728[[#This Row],[FeeStartDate]] &gt; 44136, (250 * 4), (50 * 4))</f>
        <v>200</v>
      </c>
      <c r="H1157">
        <f>IF(Table2022232425262728[[#This Row],[NetSales]] &gt; Table2022232425262728[[#This Row],[Sales Requirement]],1,0)</f>
        <v>1</v>
      </c>
      <c r="I1157" t="e">
        <f>_xlfn.IFNA(VLOOKUP(Table2022232425262728[[#This Row],[Location]],[1]!Table3[[Location]:[Conversion]],3,FALSE),0)</f>
        <v>#REF!</v>
      </c>
    </row>
    <row r="1158" spans="1:9" hidden="1" x14ac:dyDescent="0.2">
      <c r="A1158" t="s">
        <v>2123</v>
      </c>
      <c r="B1158">
        <v>6551</v>
      </c>
      <c r="C1158" t="s">
        <v>2154</v>
      </c>
      <c r="D1158" t="s">
        <v>2156</v>
      </c>
      <c r="E1158" s="1">
        <v>42476.75</v>
      </c>
      <c r="F1158">
        <v>12064.69</v>
      </c>
      <c r="G1158">
        <f>IF(Table2022232425262728[[#This Row],[FeeStartDate]] &gt; 44136, (250 * 4), (50 * 4))</f>
        <v>200</v>
      </c>
      <c r="H1158">
        <f>IF(Table2022232425262728[[#This Row],[NetSales]] &gt; Table2022232425262728[[#This Row],[Sales Requirement]],1,0)</f>
        <v>1</v>
      </c>
      <c r="I1158" t="e">
        <f>_xlfn.IFNA(VLOOKUP(Table2022232425262728[[#This Row],[Location]],[1]!Table3[[Location]:[Conversion]],3,FALSE),0)</f>
        <v>#REF!</v>
      </c>
    </row>
    <row r="1159" spans="1:9" hidden="1" x14ac:dyDescent="0.2">
      <c r="A1159" t="s">
        <v>2123</v>
      </c>
      <c r="B1159">
        <v>6619</v>
      </c>
      <c r="C1159" t="s">
        <v>2157</v>
      </c>
      <c r="D1159" t="s">
        <v>2158</v>
      </c>
      <c r="E1159" s="1">
        <v>42487.458333333336</v>
      </c>
      <c r="F1159">
        <v>12498.84</v>
      </c>
      <c r="G1159">
        <f>IF(Table2022232425262728[[#This Row],[FeeStartDate]] &gt; 44136, (250 * 4), (50 * 4))</f>
        <v>200</v>
      </c>
      <c r="H1159">
        <f>IF(Table2022232425262728[[#This Row],[NetSales]] &gt; Table2022232425262728[[#This Row],[Sales Requirement]],1,0)</f>
        <v>1</v>
      </c>
      <c r="I1159" t="e">
        <f>_xlfn.IFNA(VLOOKUP(Table2022232425262728[[#This Row],[Location]],[1]!Table3[[Location]:[Conversion]],3,FALSE),0)</f>
        <v>#REF!</v>
      </c>
    </row>
    <row r="1160" spans="1:9" hidden="1" x14ac:dyDescent="0.2">
      <c r="A1160" t="s">
        <v>2123</v>
      </c>
      <c r="B1160">
        <v>6619</v>
      </c>
      <c r="C1160" t="s">
        <v>2157</v>
      </c>
      <c r="D1160" t="s">
        <v>2159</v>
      </c>
      <c r="E1160" s="1">
        <v>42487.458333333336</v>
      </c>
      <c r="F1160">
        <v>16926.43</v>
      </c>
      <c r="G1160">
        <f>IF(Table2022232425262728[[#This Row],[FeeStartDate]] &gt; 44136, (250 * 4), (50 * 4))</f>
        <v>200</v>
      </c>
      <c r="H1160">
        <f>IF(Table2022232425262728[[#This Row],[NetSales]] &gt; Table2022232425262728[[#This Row],[Sales Requirement]],1,0)</f>
        <v>1</v>
      </c>
      <c r="I1160" t="e">
        <f>_xlfn.IFNA(VLOOKUP(Table2022232425262728[[#This Row],[Location]],[1]!Table3[[Location]:[Conversion]],3,FALSE),0)</f>
        <v>#REF!</v>
      </c>
    </row>
    <row r="1161" spans="1:9" hidden="1" x14ac:dyDescent="0.2">
      <c r="A1161" t="s">
        <v>2123</v>
      </c>
      <c r="B1161">
        <v>6620</v>
      </c>
      <c r="C1161" t="s">
        <v>2160</v>
      </c>
      <c r="D1161" t="s">
        <v>2161</v>
      </c>
      <c r="E1161" s="1">
        <v>42487.166666666664</v>
      </c>
      <c r="F1161">
        <v>3592.22</v>
      </c>
      <c r="G1161">
        <f>IF(Table2022232425262728[[#This Row],[FeeStartDate]] &gt; 44136, (250 * 4), (50 * 4))</f>
        <v>200</v>
      </c>
      <c r="H1161">
        <f>IF(Table2022232425262728[[#This Row],[NetSales]] &gt; Table2022232425262728[[#This Row],[Sales Requirement]],1,0)</f>
        <v>1</v>
      </c>
      <c r="I1161" t="e">
        <f>_xlfn.IFNA(VLOOKUP(Table2022232425262728[[#This Row],[Location]],[1]!Table3[[Location]:[Conversion]],3,FALSE),0)</f>
        <v>#REF!</v>
      </c>
    </row>
    <row r="1162" spans="1:9" hidden="1" x14ac:dyDescent="0.2">
      <c r="A1162" t="s">
        <v>2123</v>
      </c>
      <c r="B1162">
        <v>6620</v>
      </c>
      <c r="C1162" t="s">
        <v>2160</v>
      </c>
      <c r="D1162" t="s">
        <v>2162</v>
      </c>
      <c r="E1162" s="1">
        <v>42487.166666666664</v>
      </c>
      <c r="F1162">
        <v>5209.95</v>
      </c>
      <c r="G1162">
        <f>IF(Table2022232425262728[[#This Row],[FeeStartDate]] &gt; 44136, (250 * 4), (50 * 4))</f>
        <v>200</v>
      </c>
      <c r="H1162">
        <f>IF(Table2022232425262728[[#This Row],[NetSales]] &gt; Table2022232425262728[[#This Row],[Sales Requirement]],1,0)</f>
        <v>1</v>
      </c>
      <c r="I1162" t="e">
        <f>_xlfn.IFNA(VLOOKUP(Table2022232425262728[[#This Row],[Location]],[1]!Table3[[Location]:[Conversion]],3,FALSE),0)</f>
        <v>#REF!</v>
      </c>
    </row>
    <row r="1163" spans="1:9" hidden="1" x14ac:dyDescent="0.2">
      <c r="A1163" t="s">
        <v>2123</v>
      </c>
      <c r="B1163">
        <v>14725</v>
      </c>
      <c r="C1163" t="s">
        <v>2163</v>
      </c>
      <c r="D1163" t="s">
        <v>2164</v>
      </c>
      <c r="E1163" s="1">
        <v>43625.041666666664</v>
      </c>
      <c r="F1163">
        <v>10032.75</v>
      </c>
      <c r="G1163">
        <f>IF(Table2022232425262728[[#This Row],[FeeStartDate]] &gt; 44136, (250 * 4), (50 * 4))</f>
        <v>200</v>
      </c>
      <c r="H1163">
        <f>IF(Table2022232425262728[[#This Row],[NetSales]] &gt; Table2022232425262728[[#This Row],[Sales Requirement]],1,0)</f>
        <v>1</v>
      </c>
      <c r="I1163" t="e">
        <f>_xlfn.IFNA(VLOOKUP(Table2022232425262728[[#This Row],[Location]],[1]!Table3[[Location]:[Conversion]],3,FALSE),0)</f>
        <v>#REF!</v>
      </c>
    </row>
    <row r="1164" spans="1:9" hidden="1" x14ac:dyDescent="0.2">
      <c r="A1164" t="s">
        <v>2123</v>
      </c>
      <c r="B1164">
        <v>14725</v>
      </c>
      <c r="C1164" t="s">
        <v>2163</v>
      </c>
      <c r="D1164" t="s">
        <v>2165</v>
      </c>
      <c r="E1164" s="1">
        <v>43625.041666666664</v>
      </c>
      <c r="F1164">
        <v>14911.28</v>
      </c>
      <c r="G1164">
        <f>IF(Table2022232425262728[[#This Row],[FeeStartDate]] &gt; 44136, (250 * 4), (50 * 4))</f>
        <v>200</v>
      </c>
      <c r="H1164">
        <f>IF(Table2022232425262728[[#This Row],[NetSales]] &gt; Table2022232425262728[[#This Row],[Sales Requirement]],1,0)</f>
        <v>1</v>
      </c>
      <c r="I1164" t="e">
        <f>_xlfn.IFNA(VLOOKUP(Table2022232425262728[[#This Row],[Location]],[1]!Table3[[Location]:[Conversion]],3,FALSE),0)</f>
        <v>#REF!</v>
      </c>
    </row>
    <row r="1165" spans="1:9" hidden="1" x14ac:dyDescent="0.2">
      <c r="A1165" t="s">
        <v>2123</v>
      </c>
      <c r="B1165">
        <v>14725</v>
      </c>
      <c r="C1165" t="s">
        <v>2163</v>
      </c>
      <c r="D1165" t="s">
        <v>2166</v>
      </c>
      <c r="E1165" s="1">
        <v>43625.041666666664</v>
      </c>
      <c r="F1165">
        <v>6922.87</v>
      </c>
      <c r="G1165">
        <f>IF(Table2022232425262728[[#This Row],[FeeStartDate]] &gt; 44136, (250 * 4), (50 * 4))</f>
        <v>200</v>
      </c>
      <c r="H1165">
        <f>IF(Table2022232425262728[[#This Row],[NetSales]] &gt; Table2022232425262728[[#This Row],[Sales Requirement]],1,0)</f>
        <v>1</v>
      </c>
      <c r="I1165" t="e">
        <f>_xlfn.IFNA(VLOOKUP(Table2022232425262728[[#This Row],[Location]],[1]!Table3[[Location]:[Conversion]],3,FALSE),0)</f>
        <v>#REF!</v>
      </c>
    </row>
    <row r="1166" spans="1:9" hidden="1" x14ac:dyDescent="0.2">
      <c r="A1166" t="s">
        <v>2123</v>
      </c>
      <c r="B1166">
        <v>14725</v>
      </c>
      <c r="C1166" t="s">
        <v>2163</v>
      </c>
      <c r="D1166" t="s">
        <v>2167</v>
      </c>
      <c r="E1166" s="1">
        <v>43625.041666666664</v>
      </c>
      <c r="F1166">
        <v>17932.28</v>
      </c>
      <c r="G1166">
        <f>IF(Table2022232425262728[[#This Row],[FeeStartDate]] &gt; 44136, (250 * 4), (50 * 4))</f>
        <v>200</v>
      </c>
      <c r="H1166">
        <f>IF(Table2022232425262728[[#This Row],[NetSales]] &gt; Table2022232425262728[[#This Row],[Sales Requirement]],1,0)</f>
        <v>1</v>
      </c>
      <c r="I1166" t="e">
        <f>_xlfn.IFNA(VLOOKUP(Table2022232425262728[[#This Row],[Location]],[1]!Table3[[Location]:[Conversion]],3,FALSE),0)</f>
        <v>#REF!</v>
      </c>
    </row>
    <row r="1167" spans="1:9" hidden="1" x14ac:dyDescent="0.2">
      <c r="A1167" t="s">
        <v>2123</v>
      </c>
      <c r="B1167">
        <v>14724</v>
      </c>
      <c r="C1167" t="s">
        <v>2168</v>
      </c>
      <c r="D1167" t="s">
        <v>2169</v>
      </c>
      <c r="E1167" s="1">
        <v>43625.333333333336</v>
      </c>
      <c r="F1167">
        <v>18458.25</v>
      </c>
      <c r="G1167">
        <f>IF(Table2022232425262728[[#This Row],[FeeStartDate]] &gt; 44136, (250 * 4), (50 * 4))</f>
        <v>200</v>
      </c>
      <c r="H1167">
        <f>IF(Table2022232425262728[[#This Row],[NetSales]] &gt; Table2022232425262728[[#This Row],[Sales Requirement]],1,0)</f>
        <v>1</v>
      </c>
      <c r="I1167" t="e">
        <f>_xlfn.IFNA(VLOOKUP(Table2022232425262728[[#This Row],[Location]],[1]!Table3[[Location]:[Conversion]],3,FALSE),0)</f>
        <v>#REF!</v>
      </c>
    </row>
    <row r="1168" spans="1:9" hidden="1" x14ac:dyDescent="0.2">
      <c r="A1168" t="s">
        <v>2123</v>
      </c>
      <c r="B1168">
        <v>14724</v>
      </c>
      <c r="C1168" t="s">
        <v>2168</v>
      </c>
      <c r="D1168" t="s">
        <v>2170</v>
      </c>
      <c r="E1168" s="1">
        <v>43625.333333333336</v>
      </c>
      <c r="F1168">
        <v>18082.830000000002</v>
      </c>
      <c r="G1168">
        <f>IF(Table2022232425262728[[#This Row],[FeeStartDate]] &gt; 44136, (250 * 4), (50 * 4))</f>
        <v>200</v>
      </c>
      <c r="H1168">
        <f>IF(Table2022232425262728[[#This Row],[NetSales]] &gt; Table2022232425262728[[#This Row],[Sales Requirement]],1,0)</f>
        <v>1</v>
      </c>
      <c r="I1168" t="e">
        <f>_xlfn.IFNA(VLOOKUP(Table2022232425262728[[#This Row],[Location]],[1]!Table3[[Location]:[Conversion]],3,FALSE),0)</f>
        <v>#REF!</v>
      </c>
    </row>
    <row r="1169" spans="1:9" hidden="1" x14ac:dyDescent="0.2">
      <c r="A1169" t="s">
        <v>2123</v>
      </c>
      <c r="B1169">
        <v>14717</v>
      </c>
      <c r="C1169" t="s">
        <v>2171</v>
      </c>
      <c r="D1169" t="s">
        <v>2172</v>
      </c>
      <c r="E1169" s="1">
        <v>43625.041666666664</v>
      </c>
      <c r="F1169">
        <v>16230.82</v>
      </c>
      <c r="G1169">
        <f>IF(Table2022232425262728[[#This Row],[FeeStartDate]] &gt; 44136, (250 * 4), (50 * 4))</f>
        <v>200</v>
      </c>
      <c r="H1169">
        <f>IF(Table2022232425262728[[#This Row],[NetSales]] &gt; Table2022232425262728[[#This Row],[Sales Requirement]],1,0)</f>
        <v>1</v>
      </c>
      <c r="I1169" t="e">
        <f>_xlfn.IFNA(VLOOKUP(Table2022232425262728[[#This Row],[Location]],[1]!Table3[[Location]:[Conversion]],3,FALSE),0)</f>
        <v>#REF!</v>
      </c>
    </row>
    <row r="1170" spans="1:9" hidden="1" x14ac:dyDescent="0.2">
      <c r="A1170" t="s">
        <v>2123</v>
      </c>
      <c r="B1170">
        <v>14717</v>
      </c>
      <c r="C1170" t="s">
        <v>2171</v>
      </c>
      <c r="D1170" t="s">
        <v>2173</v>
      </c>
      <c r="E1170" s="1">
        <v>43625.041666666664</v>
      </c>
      <c r="F1170">
        <v>18415.400000000001</v>
      </c>
      <c r="G1170">
        <f>IF(Table2022232425262728[[#This Row],[FeeStartDate]] &gt; 44136, (250 * 4), (50 * 4))</f>
        <v>200</v>
      </c>
      <c r="H1170">
        <f>IF(Table2022232425262728[[#This Row],[NetSales]] &gt; Table2022232425262728[[#This Row],[Sales Requirement]],1,0)</f>
        <v>1</v>
      </c>
      <c r="I1170" t="e">
        <f>_xlfn.IFNA(VLOOKUP(Table2022232425262728[[#This Row],[Location]],[1]!Table3[[Location]:[Conversion]],3,FALSE),0)</f>
        <v>#REF!</v>
      </c>
    </row>
    <row r="1171" spans="1:9" hidden="1" x14ac:dyDescent="0.2">
      <c r="A1171" t="s">
        <v>2123</v>
      </c>
      <c r="B1171">
        <v>14717</v>
      </c>
      <c r="C1171" t="s">
        <v>2171</v>
      </c>
      <c r="D1171" t="s">
        <v>2174</v>
      </c>
      <c r="E1171" s="1">
        <v>43625.041666666664</v>
      </c>
      <c r="F1171">
        <v>8986.1</v>
      </c>
      <c r="G1171">
        <f>IF(Table2022232425262728[[#This Row],[FeeStartDate]] &gt; 44136, (250 * 4), (50 * 4))</f>
        <v>200</v>
      </c>
      <c r="H1171">
        <f>IF(Table2022232425262728[[#This Row],[NetSales]] &gt; Table2022232425262728[[#This Row],[Sales Requirement]],1,0)</f>
        <v>1</v>
      </c>
      <c r="I1171" t="e">
        <f>_xlfn.IFNA(VLOOKUP(Table2022232425262728[[#This Row],[Location]],[1]!Table3[[Location]:[Conversion]],3,FALSE),0)</f>
        <v>#REF!</v>
      </c>
    </row>
    <row r="1172" spans="1:9" hidden="1" x14ac:dyDescent="0.2">
      <c r="A1172" t="s">
        <v>2123</v>
      </c>
      <c r="B1172">
        <v>14717</v>
      </c>
      <c r="C1172" t="s">
        <v>2171</v>
      </c>
      <c r="D1172" t="s">
        <v>2175</v>
      </c>
      <c r="E1172" s="1">
        <v>43625.041666666664</v>
      </c>
      <c r="F1172">
        <v>10395.23</v>
      </c>
      <c r="G1172">
        <f>IF(Table2022232425262728[[#This Row],[FeeStartDate]] &gt; 44136, (250 * 4), (50 * 4))</f>
        <v>200</v>
      </c>
      <c r="H1172">
        <f>IF(Table2022232425262728[[#This Row],[NetSales]] &gt; Table2022232425262728[[#This Row],[Sales Requirement]],1,0)</f>
        <v>1</v>
      </c>
      <c r="I1172" t="e">
        <f>_xlfn.IFNA(VLOOKUP(Table2022232425262728[[#This Row],[Location]],[1]!Table3[[Location]:[Conversion]],3,FALSE),0)</f>
        <v>#REF!</v>
      </c>
    </row>
    <row r="1173" spans="1:9" hidden="1" x14ac:dyDescent="0.2">
      <c r="A1173" t="s">
        <v>2123</v>
      </c>
      <c r="B1173">
        <v>14717</v>
      </c>
      <c r="C1173" t="s">
        <v>2171</v>
      </c>
      <c r="D1173" t="s">
        <v>2176</v>
      </c>
      <c r="E1173" s="1">
        <v>43625.041666666664</v>
      </c>
      <c r="F1173">
        <v>7989.46</v>
      </c>
      <c r="G1173">
        <f>IF(Table2022232425262728[[#This Row],[FeeStartDate]] &gt; 44136, (250 * 4), (50 * 4))</f>
        <v>200</v>
      </c>
      <c r="H1173">
        <f>IF(Table2022232425262728[[#This Row],[NetSales]] &gt; Table2022232425262728[[#This Row],[Sales Requirement]],1,0)</f>
        <v>1</v>
      </c>
      <c r="I1173" t="e">
        <f>_xlfn.IFNA(VLOOKUP(Table2022232425262728[[#This Row],[Location]],[1]!Table3[[Location]:[Conversion]],3,FALSE),0)</f>
        <v>#REF!</v>
      </c>
    </row>
    <row r="1174" spans="1:9" hidden="1" x14ac:dyDescent="0.2">
      <c r="A1174" t="s">
        <v>2123</v>
      </c>
      <c r="B1174">
        <v>14717</v>
      </c>
      <c r="C1174" t="s">
        <v>2171</v>
      </c>
      <c r="D1174" t="s">
        <v>2177</v>
      </c>
      <c r="E1174" s="1">
        <v>43625.041666666664</v>
      </c>
      <c r="F1174">
        <v>7692.28</v>
      </c>
      <c r="G1174">
        <f>IF(Table2022232425262728[[#This Row],[FeeStartDate]] &gt; 44136, (250 * 4), (50 * 4))</f>
        <v>200</v>
      </c>
      <c r="H1174">
        <f>IF(Table2022232425262728[[#This Row],[NetSales]] &gt; Table2022232425262728[[#This Row],[Sales Requirement]],1,0)</f>
        <v>1</v>
      </c>
      <c r="I1174" t="e">
        <f>_xlfn.IFNA(VLOOKUP(Table2022232425262728[[#This Row],[Location]],[1]!Table3[[Location]:[Conversion]],3,FALSE),0)</f>
        <v>#REF!</v>
      </c>
    </row>
    <row r="1175" spans="1:9" hidden="1" x14ac:dyDescent="0.2">
      <c r="A1175" t="s">
        <v>2123</v>
      </c>
      <c r="B1175">
        <v>14446</v>
      </c>
      <c r="C1175" t="s">
        <v>2178</v>
      </c>
      <c r="D1175" t="s">
        <v>2179</v>
      </c>
      <c r="E1175" s="1">
        <v>43596.75</v>
      </c>
      <c r="F1175">
        <v>6617.89</v>
      </c>
      <c r="G1175">
        <f>IF(Table2022232425262728[[#This Row],[FeeStartDate]] &gt; 44136, (250 * 4), (50 * 4))</f>
        <v>200</v>
      </c>
      <c r="H1175">
        <f>IF(Table2022232425262728[[#This Row],[NetSales]] &gt; Table2022232425262728[[#This Row],[Sales Requirement]],1,0)</f>
        <v>1</v>
      </c>
      <c r="I1175" t="e">
        <f>_xlfn.IFNA(VLOOKUP(Table2022232425262728[[#This Row],[Location]],[1]!Table3[[Location]:[Conversion]],3,FALSE),0)</f>
        <v>#REF!</v>
      </c>
    </row>
    <row r="1176" spans="1:9" hidden="1" x14ac:dyDescent="0.2">
      <c r="A1176" t="s">
        <v>2123</v>
      </c>
      <c r="B1176">
        <v>13923</v>
      </c>
      <c r="C1176" t="s">
        <v>2180</v>
      </c>
      <c r="D1176" t="s">
        <v>2181</v>
      </c>
      <c r="E1176" s="1">
        <v>43542.875</v>
      </c>
      <c r="F1176">
        <v>2245.35</v>
      </c>
      <c r="G1176">
        <f>IF(Table2022232425262728[[#This Row],[FeeStartDate]] &gt; 44136, (250 * 4), (50 * 4))</f>
        <v>200</v>
      </c>
      <c r="H1176">
        <f>IF(Table2022232425262728[[#This Row],[NetSales]] &gt; Table2022232425262728[[#This Row],[Sales Requirement]],1,0)</f>
        <v>1</v>
      </c>
      <c r="I1176" t="e">
        <f>_xlfn.IFNA(VLOOKUP(Table2022232425262728[[#This Row],[Location]],[1]!Table3[[Location]:[Conversion]],3,FALSE),0)</f>
        <v>#REF!</v>
      </c>
    </row>
    <row r="1177" spans="1:9" hidden="1" x14ac:dyDescent="0.2">
      <c r="A1177" t="s">
        <v>2123</v>
      </c>
      <c r="B1177">
        <v>14722</v>
      </c>
      <c r="C1177" t="s">
        <v>2182</v>
      </c>
      <c r="D1177" t="s">
        <v>2183</v>
      </c>
      <c r="E1177" s="1">
        <v>43626.791666666664</v>
      </c>
      <c r="F1177">
        <v>29493.9</v>
      </c>
      <c r="G1177">
        <f>IF(Table2022232425262728[[#This Row],[FeeStartDate]] &gt; 44136, (250 * 4), (50 * 4))</f>
        <v>200</v>
      </c>
      <c r="H1177">
        <f>IF(Table2022232425262728[[#This Row],[NetSales]] &gt; Table2022232425262728[[#This Row],[Sales Requirement]],1,0)</f>
        <v>1</v>
      </c>
      <c r="I1177" t="e">
        <f>_xlfn.IFNA(VLOOKUP(Table2022232425262728[[#This Row],[Location]],[1]!Table3[[Location]:[Conversion]],3,FALSE),0)</f>
        <v>#REF!</v>
      </c>
    </row>
    <row r="1178" spans="1:9" hidden="1" x14ac:dyDescent="0.2">
      <c r="A1178" t="s">
        <v>2123</v>
      </c>
      <c r="B1178">
        <v>14722</v>
      </c>
      <c r="C1178" t="s">
        <v>2182</v>
      </c>
      <c r="D1178" t="s">
        <v>2184</v>
      </c>
      <c r="E1178" s="1">
        <v>43626.791666666664</v>
      </c>
      <c r="F1178">
        <v>35013.519999999997</v>
      </c>
      <c r="G1178">
        <f>IF(Table2022232425262728[[#This Row],[FeeStartDate]] &gt; 44136, (250 * 4), (50 * 4))</f>
        <v>200</v>
      </c>
      <c r="H1178">
        <f>IF(Table2022232425262728[[#This Row],[NetSales]] &gt; Table2022232425262728[[#This Row],[Sales Requirement]],1,0)</f>
        <v>1</v>
      </c>
      <c r="I1178" t="e">
        <f>_xlfn.IFNA(VLOOKUP(Table2022232425262728[[#This Row],[Location]],[1]!Table3[[Location]:[Conversion]],3,FALSE),0)</f>
        <v>#REF!</v>
      </c>
    </row>
    <row r="1179" spans="1:9" hidden="1" x14ac:dyDescent="0.2">
      <c r="A1179" t="s">
        <v>2123</v>
      </c>
      <c r="B1179">
        <v>12760</v>
      </c>
      <c r="C1179" t="s">
        <v>2185</v>
      </c>
      <c r="D1179" t="s">
        <v>2186</v>
      </c>
      <c r="E1179" s="1">
        <v>43365.083333333336</v>
      </c>
      <c r="F1179">
        <v>13119.17</v>
      </c>
      <c r="G1179">
        <f>IF(Table2022232425262728[[#This Row],[FeeStartDate]] &gt; 44136, (250 * 4), (50 * 4))</f>
        <v>200</v>
      </c>
      <c r="H1179">
        <f>IF(Table2022232425262728[[#This Row],[NetSales]] &gt; Table2022232425262728[[#This Row],[Sales Requirement]],1,0)</f>
        <v>1</v>
      </c>
      <c r="I1179" t="e">
        <f>_xlfn.IFNA(VLOOKUP(Table2022232425262728[[#This Row],[Location]],[1]!Table3[[Location]:[Conversion]],3,FALSE),0)</f>
        <v>#REF!</v>
      </c>
    </row>
    <row r="1180" spans="1:9" hidden="1" x14ac:dyDescent="0.2">
      <c r="A1180" t="s">
        <v>2123</v>
      </c>
      <c r="B1180">
        <v>12760</v>
      </c>
      <c r="C1180" t="s">
        <v>2185</v>
      </c>
      <c r="D1180" t="s">
        <v>2187</v>
      </c>
      <c r="E1180" s="1">
        <v>43365.083333333336</v>
      </c>
      <c r="F1180">
        <v>16550.560000000001</v>
      </c>
      <c r="G1180">
        <f>IF(Table2022232425262728[[#This Row],[FeeStartDate]] &gt; 44136, (250 * 4), (50 * 4))</f>
        <v>200</v>
      </c>
      <c r="H1180">
        <f>IF(Table2022232425262728[[#This Row],[NetSales]] &gt; Table2022232425262728[[#This Row],[Sales Requirement]],1,0)</f>
        <v>1</v>
      </c>
      <c r="I1180" t="e">
        <f>_xlfn.IFNA(VLOOKUP(Table2022232425262728[[#This Row],[Location]],[1]!Table3[[Location]:[Conversion]],3,FALSE),0)</f>
        <v>#REF!</v>
      </c>
    </row>
    <row r="1181" spans="1:9" hidden="1" x14ac:dyDescent="0.2">
      <c r="A1181" t="s">
        <v>2123</v>
      </c>
      <c r="B1181">
        <v>15664</v>
      </c>
      <c r="C1181" t="s">
        <v>2188</v>
      </c>
      <c r="D1181" t="s">
        <v>2189</v>
      </c>
      <c r="E1181" s="1">
        <v>43748.208333333336</v>
      </c>
      <c r="F1181">
        <v>2039.7</v>
      </c>
      <c r="G1181">
        <f>IF(Table2022232425262728[[#This Row],[FeeStartDate]] &gt; 44136, (250 * 4), (50 * 4))</f>
        <v>200</v>
      </c>
      <c r="H1181">
        <f>IF(Table2022232425262728[[#This Row],[NetSales]] &gt; Table2022232425262728[[#This Row],[Sales Requirement]],1,0)</f>
        <v>1</v>
      </c>
      <c r="I1181" t="e">
        <f>_xlfn.IFNA(VLOOKUP(Table2022232425262728[[#This Row],[Location]],[1]!Table3[[Location]:[Conversion]],3,FALSE),0)</f>
        <v>#REF!</v>
      </c>
    </row>
    <row r="1182" spans="1:9" hidden="1" x14ac:dyDescent="0.2">
      <c r="A1182" t="s">
        <v>2123</v>
      </c>
      <c r="B1182">
        <v>15664</v>
      </c>
      <c r="C1182" t="s">
        <v>2188</v>
      </c>
      <c r="D1182" t="s">
        <v>2190</v>
      </c>
      <c r="E1182" s="1">
        <v>43748.208333333336</v>
      </c>
      <c r="F1182">
        <v>4157.68</v>
      </c>
      <c r="G1182">
        <f>IF(Table2022232425262728[[#This Row],[FeeStartDate]] &gt; 44136, (250 * 4), (50 * 4))</f>
        <v>200</v>
      </c>
      <c r="H1182">
        <f>IF(Table2022232425262728[[#This Row],[NetSales]] &gt; Table2022232425262728[[#This Row],[Sales Requirement]],1,0)</f>
        <v>1</v>
      </c>
      <c r="I1182" t="e">
        <f>_xlfn.IFNA(VLOOKUP(Table2022232425262728[[#This Row],[Location]],[1]!Table3[[Location]:[Conversion]],3,FALSE),0)</f>
        <v>#REF!</v>
      </c>
    </row>
    <row r="1183" spans="1:9" hidden="1" x14ac:dyDescent="0.2">
      <c r="A1183" t="s">
        <v>2123</v>
      </c>
      <c r="B1183">
        <v>16004</v>
      </c>
      <c r="C1183" t="s">
        <v>2191</v>
      </c>
      <c r="D1183" t="s">
        <v>2192</v>
      </c>
      <c r="E1183" s="1">
        <v>43793</v>
      </c>
      <c r="F1183">
        <v>11387.53</v>
      </c>
      <c r="G1183">
        <f>IF(Table2022232425262728[[#This Row],[FeeStartDate]] &gt; 44136, (250 * 4), (50 * 4))</f>
        <v>200</v>
      </c>
      <c r="H1183">
        <f>IF(Table2022232425262728[[#This Row],[NetSales]] &gt; Table2022232425262728[[#This Row],[Sales Requirement]],1,0)</f>
        <v>1</v>
      </c>
      <c r="I1183" t="e">
        <f>_xlfn.IFNA(VLOOKUP(Table2022232425262728[[#This Row],[Location]],[1]!Table3[[Location]:[Conversion]],3,FALSE),0)</f>
        <v>#REF!</v>
      </c>
    </row>
    <row r="1184" spans="1:9" hidden="1" x14ac:dyDescent="0.2">
      <c r="A1184" t="s">
        <v>2123</v>
      </c>
      <c r="B1184">
        <v>16004</v>
      </c>
      <c r="C1184" t="s">
        <v>2191</v>
      </c>
      <c r="D1184" t="s">
        <v>2193</v>
      </c>
      <c r="E1184" s="1">
        <v>43793</v>
      </c>
      <c r="F1184">
        <v>9524.2999999999993</v>
      </c>
      <c r="G1184">
        <f>IF(Table2022232425262728[[#This Row],[FeeStartDate]] &gt; 44136, (250 * 4), (50 * 4))</f>
        <v>200</v>
      </c>
      <c r="H1184">
        <f>IF(Table2022232425262728[[#This Row],[NetSales]] &gt; Table2022232425262728[[#This Row],[Sales Requirement]],1,0)</f>
        <v>1</v>
      </c>
      <c r="I1184" t="e">
        <f>_xlfn.IFNA(VLOOKUP(Table2022232425262728[[#This Row],[Location]],[1]!Table3[[Location]:[Conversion]],3,FALSE),0)</f>
        <v>#REF!</v>
      </c>
    </row>
    <row r="1185" spans="1:9" hidden="1" x14ac:dyDescent="0.2">
      <c r="A1185" t="s">
        <v>2123</v>
      </c>
      <c r="B1185">
        <v>13307</v>
      </c>
      <c r="C1185" t="s">
        <v>2194</v>
      </c>
      <c r="D1185" t="s">
        <v>2195</v>
      </c>
      <c r="E1185" s="1">
        <v>43456.666666666664</v>
      </c>
      <c r="F1185">
        <v>4433.49</v>
      </c>
      <c r="G1185">
        <f>IF(Table2022232425262728[[#This Row],[FeeStartDate]] &gt; 44136, (250 * 4), (50 * 4))</f>
        <v>200</v>
      </c>
      <c r="H1185">
        <f>IF(Table2022232425262728[[#This Row],[NetSales]] &gt; Table2022232425262728[[#This Row],[Sales Requirement]],1,0)</f>
        <v>1</v>
      </c>
      <c r="I1185" t="e">
        <f>_xlfn.IFNA(VLOOKUP(Table2022232425262728[[#This Row],[Location]],[1]!Table3[[Location]:[Conversion]],3,FALSE),0)</f>
        <v>#REF!</v>
      </c>
    </row>
    <row r="1186" spans="1:9" hidden="1" x14ac:dyDescent="0.2">
      <c r="A1186" t="s">
        <v>2123</v>
      </c>
      <c r="B1186">
        <v>13308</v>
      </c>
      <c r="C1186" t="s">
        <v>2196</v>
      </c>
      <c r="D1186" t="s">
        <v>2197</v>
      </c>
      <c r="E1186" s="1">
        <v>43456.666666666664</v>
      </c>
      <c r="F1186">
        <v>1700.9</v>
      </c>
      <c r="G1186">
        <f>IF(Table2022232425262728[[#This Row],[FeeStartDate]] &gt; 44136, (250 * 4), (50 * 4))</f>
        <v>200</v>
      </c>
      <c r="H1186">
        <f>IF(Table2022232425262728[[#This Row],[NetSales]] &gt; Table2022232425262728[[#This Row],[Sales Requirement]],1,0)</f>
        <v>1</v>
      </c>
      <c r="I1186" t="e">
        <f>_xlfn.IFNA(VLOOKUP(Table2022232425262728[[#This Row],[Location]],[1]!Table3[[Location]:[Conversion]],3,FALSE),0)</f>
        <v>#REF!</v>
      </c>
    </row>
    <row r="1187" spans="1:9" hidden="1" x14ac:dyDescent="0.2">
      <c r="A1187" t="s">
        <v>2123</v>
      </c>
      <c r="B1187">
        <v>15880</v>
      </c>
      <c r="C1187" t="s">
        <v>2198</v>
      </c>
      <c r="D1187" t="s">
        <v>2199</v>
      </c>
      <c r="E1187" s="1">
        <v>43774</v>
      </c>
      <c r="F1187">
        <v>4676.4799999999996</v>
      </c>
      <c r="G1187">
        <f>IF(Table2022232425262728[[#This Row],[FeeStartDate]] &gt; 44136, (250 * 4), (50 * 4))</f>
        <v>200</v>
      </c>
      <c r="H1187">
        <f>IF(Table2022232425262728[[#This Row],[NetSales]] &gt; Table2022232425262728[[#This Row],[Sales Requirement]],1,0)</f>
        <v>1</v>
      </c>
      <c r="I1187" t="e">
        <f>_xlfn.IFNA(VLOOKUP(Table2022232425262728[[#This Row],[Location]],[1]!Table3[[Location]:[Conversion]],3,FALSE),0)</f>
        <v>#REF!</v>
      </c>
    </row>
    <row r="1188" spans="1:9" hidden="1" x14ac:dyDescent="0.2">
      <c r="A1188" t="s">
        <v>2123</v>
      </c>
      <c r="B1188">
        <v>19030</v>
      </c>
      <c r="C1188" t="s">
        <v>2200</v>
      </c>
      <c r="D1188" t="s">
        <v>2201</v>
      </c>
      <c r="E1188" s="1">
        <v>44265</v>
      </c>
      <c r="F1188">
        <v>3394.13</v>
      </c>
      <c r="G1188">
        <f>IF(Table2022232425262728[[#This Row],[FeeStartDate]] &gt; 44136, (250 * 4), (50 * 4))</f>
        <v>1000</v>
      </c>
      <c r="H1188">
        <f>IF(Table2022232425262728[[#This Row],[NetSales]] &gt; Table2022232425262728[[#This Row],[Sales Requirement]],1,0)</f>
        <v>1</v>
      </c>
      <c r="I1188" t="e">
        <f>_xlfn.IFNA(VLOOKUP(Table2022232425262728[[#This Row],[Location]],[1]!Table3[[Location]:[Conversion]],3,FALSE),0)</f>
        <v>#REF!</v>
      </c>
    </row>
    <row r="1189" spans="1:9" hidden="1" x14ac:dyDescent="0.2">
      <c r="A1189" t="s">
        <v>2123</v>
      </c>
      <c r="B1189">
        <v>14531</v>
      </c>
      <c r="C1189" t="s">
        <v>2202</v>
      </c>
      <c r="D1189" t="s">
        <v>2203</v>
      </c>
      <c r="E1189" s="1">
        <v>43601.458333333336</v>
      </c>
      <c r="F1189">
        <v>825.67</v>
      </c>
      <c r="G1189">
        <f>IF(Table2022232425262728[[#This Row],[FeeStartDate]] &gt; 44136, (250 * 4), (50 * 4))</f>
        <v>200</v>
      </c>
      <c r="H1189">
        <f>IF(Table2022232425262728[[#This Row],[NetSales]] &gt; Table2022232425262728[[#This Row],[Sales Requirement]],1,0)</f>
        <v>1</v>
      </c>
      <c r="I1189" t="e">
        <f>_xlfn.IFNA(VLOOKUP(Table2022232425262728[[#This Row],[Location]],[1]!Table3[[Location]:[Conversion]],3,FALSE),0)</f>
        <v>#REF!</v>
      </c>
    </row>
    <row r="1190" spans="1:9" hidden="1" x14ac:dyDescent="0.2">
      <c r="A1190" t="s">
        <v>2123</v>
      </c>
      <c r="B1190">
        <v>14531</v>
      </c>
      <c r="C1190" t="s">
        <v>2202</v>
      </c>
      <c r="D1190" t="s">
        <v>2204</v>
      </c>
      <c r="E1190" s="1">
        <v>43601.458333333336</v>
      </c>
      <c r="F1190">
        <v>4836.21</v>
      </c>
      <c r="G1190">
        <f>IF(Table2022232425262728[[#This Row],[FeeStartDate]] &gt; 44136, (250 * 4), (50 * 4))</f>
        <v>200</v>
      </c>
      <c r="H1190">
        <f>IF(Table2022232425262728[[#This Row],[NetSales]] &gt; Table2022232425262728[[#This Row],[Sales Requirement]],1,0)</f>
        <v>1</v>
      </c>
      <c r="I1190" t="e">
        <f>_xlfn.IFNA(VLOOKUP(Table2022232425262728[[#This Row],[Location]],[1]!Table3[[Location]:[Conversion]],3,FALSE),0)</f>
        <v>#REF!</v>
      </c>
    </row>
    <row r="1191" spans="1:9" hidden="1" x14ac:dyDescent="0.2">
      <c r="A1191" t="s">
        <v>2123</v>
      </c>
      <c r="B1191">
        <v>13502</v>
      </c>
      <c r="C1191" t="s">
        <v>2205</v>
      </c>
      <c r="D1191" t="s">
        <v>2206</v>
      </c>
      <c r="E1191" s="1">
        <v>43488</v>
      </c>
      <c r="F1191">
        <v>4551.97</v>
      </c>
      <c r="G1191">
        <f>IF(Table2022232425262728[[#This Row],[FeeStartDate]] &gt; 44136, (250 * 4), (50 * 4))</f>
        <v>200</v>
      </c>
      <c r="H1191">
        <f>IF(Table2022232425262728[[#This Row],[NetSales]] &gt; Table2022232425262728[[#This Row],[Sales Requirement]],1,0)</f>
        <v>1</v>
      </c>
      <c r="I1191" t="e">
        <f>_xlfn.IFNA(VLOOKUP(Table2022232425262728[[#This Row],[Location]],[1]!Table3[[Location]:[Conversion]],3,FALSE),0)</f>
        <v>#REF!</v>
      </c>
    </row>
    <row r="1192" spans="1:9" hidden="1" x14ac:dyDescent="0.2">
      <c r="A1192" t="s">
        <v>2123</v>
      </c>
      <c r="B1192">
        <v>13502</v>
      </c>
      <c r="C1192" t="s">
        <v>2205</v>
      </c>
      <c r="D1192" t="s">
        <v>2207</v>
      </c>
      <c r="E1192" s="1">
        <v>43488</v>
      </c>
      <c r="F1192">
        <v>4605.57</v>
      </c>
      <c r="G1192">
        <f>IF(Table2022232425262728[[#This Row],[FeeStartDate]] &gt; 44136, (250 * 4), (50 * 4))</f>
        <v>200</v>
      </c>
      <c r="H1192">
        <f>IF(Table2022232425262728[[#This Row],[NetSales]] &gt; Table2022232425262728[[#This Row],[Sales Requirement]],1,0)</f>
        <v>1</v>
      </c>
      <c r="I1192" t="e">
        <f>_xlfn.IFNA(VLOOKUP(Table2022232425262728[[#This Row],[Location]],[1]!Table3[[Location]:[Conversion]],3,FALSE),0)</f>
        <v>#REF!</v>
      </c>
    </row>
    <row r="1193" spans="1:9" hidden="1" x14ac:dyDescent="0.2">
      <c r="A1193" t="s">
        <v>2123</v>
      </c>
      <c r="B1193">
        <v>8577</v>
      </c>
      <c r="C1193" t="s">
        <v>2208</v>
      </c>
      <c r="D1193" t="s">
        <v>2209</v>
      </c>
      <c r="E1193" s="1">
        <v>42776.666666666664</v>
      </c>
      <c r="F1193">
        <v>2970.98</v>
      </c>
      <c r="G1193">
        <f>IF(Table2022232425262728[[#This Row],[FeeStartDate]] &gt; 44136, (250 * 4), (50 * 4))</f>
        <v>200</v>
      </c>
      <c r="H1193">
        <f>IF(Table2022232425262728[[#This Row],[NetSales]] &gt; Table2022232425262728[[#This Row],[Sales Requirement]],1,0)</f>
        <v>1</v>
      </c>
      <c r="I1193" t="e">
        <f>_xlfn.IFNA(VLOOKUP(Table2022232425262728[[#This Row],[Location]],[1]!Table3[[Location]:[Conversion]],3,FALSE),0)</f>
        <v>#REF!</v>
      </c>
    </row>
    <row r="1194" spans="1:9" hidden="1" x14ac:dyDescent="0.2">
      <c r="A1194" t="s">
        <v>2123</v>
      </c>
      <c r="B1194">
        <v>8577</v>
      </c>
      <c r="C1194" t="s">
        <v>2208</v>
      </c>
      <c r="D1194" t="s">
        <v>2210</v>
      </c>
      <c r="E1194" s="1">
        <v>42776.666666666664</v>
      </c>
      <c r="F1194">
        <v>2389.5500000000002</v>
      </c>
      <c r="G1194">
        <f>IF(Table2022232425262728[[#This Row],[FeeStartDate]] &gt; 44136, (250 * 4), (50 * 4))</f>
        <v>200</v>
      </c>
      <c r="H1194">
        <f>IF(Table2022232425262728[[#This Row],[NetSales]] &gt; Table2022232425262728[[#This Row],[Sales Requirement]],1,0)</f>
        <v>1</v>
      </c>
      <c r="I1194" t="e">
        <f>_xlfn.IFNA(VLOOKUP(Table2022232425262728[[#This Row],[Location]],[1]!Table3[[Location]:[Conversion]],3,FALSE),0)</f>
        <v>#REF!</v>
      </c>
    </row>
    <row r="1195" spans="1:9" hidden="1" x14ac:dyDescent="0.2">
      <c r="A1195" t="s">
        <v>2123</v>
      </c>
      <c r="B1195">
        <v>11254</v>
      </c>
      <c r="C1195" t="s">
        <v>2211</v>
      </c>
      <c r="D1195" t="s">
        <v>2212</v>
      </c>
      <c r="E1195" s="1">
        <v>43161.333333333336</v>
      </c>
      <c r="F1195">
        <v>5780.9</v>
      </c>
      <c r="G1195">
        <f>IF(Table2022232425262728[[#This Row],[FeeStartDate]] &gt; 44136, (250 * 4), (50 * 4))</f>
        <v>200</v>
      </c>
      <c r="H1195">
        <f>IF(Table2022232425262728[[#This Row],[NetSales]] &gt; Table2022232425262728[[#This Row],[Sales Requirement]],1,0)</f>
        <v>1</v>
      </c>
      <c r="I1195" t="e">
        <f>_xlfn.IFNA(VLOOKUP(Table2022232425262728[[#This Row],[Location]],[1]!Table3[[Location]:[Conversion]],3,FALSE),0)</f>
        <v>#REF!</v>
      </c>
    </row>
    <row r="1196" spans="1:9" hidden="1" x14ac:dyDescent="0.2">
      <c r="A1196" t="s">
        <v>2123</v>
      </c>
      <c r="B1196">
        <v>16287</v>
      </c>
      <c r="C1196" t="s">
        <v>2213</v>
      </c>
      <c r="D1196" t="s">
        <v>2214</v>
      </c>
      <c r="E1196" s="1">
        <v>43837.333333333336</v>
      </c>
      <c r="F1196">
        <v>3025.73</v>
      </c>
      <c r="G1196">
        <f>IF(Table2022232425262728[[#This Row],[FeeStartDate]] &gt; 44136, (250 * 4), (50 * 4))</f>
        <v>200</v>
      </c>
      <c r="H1196">
        <f>IF(Table2022232425262728[[#This Row],[NetSales]] &gt; Table2022232425262728[[#This Row],[Sales Requirement]],1,0)</f>
        <v>1</v>
      </c>
      <c r="I1196" t="e">
        <f>_xlfn.IFNA(VLOOKUP(Table2022232425262728[[#This Row],[Location]],[1]!Table3[[Location]:[Conversion]],3,FALSE),0)</f>
        <v>#REF!</v>
      </c>
    </row>
    <row r="1197" spans="1:9" hidden="1" x14ac:dyDescent="0.2">
      <c r="A1197" t="s">
        <v>2123</v>
      </c>
      <c r="B1197">
        <v>12293</v>
      </c>
      <c r="C1197" t="s">
        <v>2215</v>
      </c>
      <c r="D1197" t="s">
        <v>2216</v>
      </c>
      <c r="E1197" s="1">
        <v>43309.333333333336</v>
      </c>
      <c r="F1197">
        <v>3353.82</v>
      </c>
      <c r="G1197">
        <f>IF(Table2022232425262728[[#This Row],[FeeStartDate]] &gt; 44136, (250 * 4), (50 * 4))</f>
        <v>200</v>
      </c>
      <c r="H1197">
        <f>IF(Table2022232425262728[[#This Row],[NetSales]] &gt; Table2022232425262728[[#This Row],[Sales Requirement]],1,0)</f>
        <v>1</v>
      </c>
      <c r="I1197" t="e">
        <f>_xlfn.IFNA(VLOOKUP(Table2022232425262728[[#This Row],[Location]],[1]!Table3[[Location]:[Conversion]],3,FALSE),0)</f>
        <v>#REF!</v>
      </c>
    </row>
    <row r="1198" spans="1:9" hidden="1" x14ac:dyDescent="0.2">
      <c r="A1198" t="s">
        <v>2123</v>
      </c>
      <c r="B1198">
        <v>14648</v>
      </c>
      <c r="C1198" t="s">
        <v>2217</v>
      </c>
      <c r="D1198" t="s">
        <v>2218</v>
      </c>
      <c r="E1198" s="1">
        <v>43616.166666666664</v>
      </c>
      <c r="F1198">
        <v>3048.2</v>
      </c>
      <c r="G1198">
        <f>IF(Table2022232425262728[[#This Row],[FeeStartDate]] &gt; 44136, (250 * 4), (50 * 4))</f>
        <v>200</v>
      </c>
      <c r="H1198">
        <f>IF(Table2022232425262728[[#This Row],[NetSales]] &gt; Table2022232425262728[[#This Row],[Sales Requirement]],1,0)</f>
        <v>1</v>
      </c>
      <c r="I1198" t="e">
        <f>_xlfn.IFNA(VLOOKUP(Table2022232425262728[[#This Row],[Location]],[1]!Table3[[Location]:[Conversion]],3,FALSE),0)</f>
        <v>#REF!</v>
      </c>
    </row>
    <row r="1199" spans="1:9" hidden="1" x14ac:dyDescent="0.2">
      <c r="A1199" t="s">
        <v>2123</v>
      </c>
      <c r="B1199">
        <v>14124</v>
      </c>
      <c r="C1199" t="s">
        <v>2219</v>
      </c>
      <c r="D1199" t="s">
        <v>2220</v>
      </c>
      <c r="E1199" s="1">
        <v>43561.166666666664</v>
      </c>
      <c r="F1199">
        <v>5440.37</v>
      </c>
      <c r="G1199">
        <f>IF(Table2022232425262728[[#This Row],[FeeStartDate]] &gt; 44136, (250 * 4), (50 * 4))</f>
        <v>200</v>
      </c>
      <c r="H1199">
        <f>IF(Table2022232425262728[[#This Row],[NetSales]] &gt; Table2022232425262728[[#This Row],[Sales Requirement]],1,0)</f>
        <v>1</v>
      </c>
      <c r="I1199" t="e">
        <f>_xlfn.IFNA(VLOOKUP(Table2022232425262728[[#This Row],[Location]],[1]!Table3[[Location]:[Conversion]],3,FALSE),0)</f>
        <v>#REF!</v>
      </c>
    </row>
    <row r="1200" spans="1:9" hidden="1" x14ac:dyDescent="0.2">
      <c r="A1200" t="s">
        <v>2123</v>
      </c>
      <c r="B1200">
        <v>14125</v>
      </c>
      <c r="C1200" t="s">
        <v>2221</v>
      </c>
      <c r="D1200" t="s">
        <v>2222</v>
      </c>
      <c r="E1200" s="1">
        <v>43561.75</v>
      </c>
      <c r="F1200">
        <v>5889.26</v>
      </c>
      <c r="G1200">
        <f>IF(Table2022232425262728[[#This Row],[FeeStartDate]] &gt; 44136, (250 * 4), (50 * 4))</f>
        <v>200</v>
      </c>
      <c r="H1200">
        <f>IF(Table2022232425262728[[#This Row],[NetSales]] &gt; Table2022232425262728[[#This Row],[Sales Requirement]],1,0)</f>
        <v>1</v>
      </c>
      <c r="I1200" t="e">
        <f>_xlfn.IFNA(VLOOKUP(Table2022232425262728[[#This Row],[Location]],[1]!Table3[[Location]:[Conversion]],3,FALSE),0)</f>
        <v>#REF!</v>
      </c>
    </row>
    <row r="1201" spans="1:9" hidden="1" x14ac:dyDescent="0.2">
      <c r="A1201" t="s">
        <v>2123</v>
      </c>
      <c r="B1201">
        <v>14125</v>
      </c>
      <c r="C1201" t="s">
        <v>2221</v>
      </c>
      <c r="D1201" t="s">
        <v>2223</v>
      </c>
      <c r="E1201" s="1">
        <v>43561.75</v>
      </c>
      <c r="F1201">
        <v>4753.2</v>
      </c>
      <c r="G1201">
        <f>IF(Table2022232425262728[[#This Row],[FeeStartDate]] &gt; 44136, (250 * 4), (50 * 4))</f>
        <v>200</v>
      </c>
      <c r="H1201">
        <f>IF(Table2022232425262728[[#This Row],[NetSales]] &gt; Table2022232425262728[[#This Row],[Sales Requirement]],1,0)</f>
        <v>1</v>
      </c>
      <c r="I1201" t="e">
        <f>_xlfn.IFNA(VLOOKUP(Table2022232425262728[[#This Row],[Location]],[1]!Table3[[Location]:[Conversion]],3,FALSE),0)</f>
        <v>#REF!</v>
      </c>
    </row>
    <row r="1202" spans="1:9" hidden="1" x14ac:dyDescent="0.2">
      <c r="A1202" t="s">
        <v>2123</v>
      </c>
      <c r="B1202">
        <v>1279</v>
      </c>
      <c r="C1202" t="s">
        <v>2224</v>
      </c>
      <c r="D1202" t="s">
        <v>2225</v>
      </c>
      <c r="E1202" s="1">
        <v>41764.333333333336</v>
      </c>
      <c r="F1202">
        <v>1304.96</v>
      </c>
      <c r="G1202">
        <f>IF(Table2022232425262728[[#This Row],[FeeStartDate]] &gt; 44136, (250 * 4), (50 * 4))</f>
        <v>200</v>
      </c>
      <c r="H1202">
        <f>IF(Table2022232425262728[[#This Row],[NetSales]] &gt; Table2022232425262728[[#This Row],[Sales Requirement]],1,0)</f>
        <v>1</v>
      </c>
      <c r="I1202" t="e">
        <f>_xlfn.IFNA(VLOOKUP(Table2022232425262728[[#This Row],[Location]],[1]!Table3[[Location]:[Conversion]],3,FALSE),0)</f>
        <v>#REF!</v>
      </c>
    </row>
    <row r="1203" spans="1:9" hidden="1" x14ac:dyDescent="0.2">
      <c r="A1203" t="s">
        <v>2123</v>
      </c>
      <c r="B1203">
        <v>18126</v>
      </c>
      <c r="C1203" t="s">
        <v>2226</v>
      </c>
      <c r="D1203" t="s">
        <v>2227</v>
      </c>
      <c r="E1203" s="1">
        <v>44111.75</v>
      </c>
      <c r="F1203">
        <v>3418.28</v>
      </c>
      <c r="G1203">
        <f>IF(Table2022232425262728[[#This Row],[FeeStartDate]] &gt; 44136, (250 * 4), (50 * 4))</f>
        <v>200</v>
      </c>
      <c r="H1203">
        <f>IF(Table2022232425262728[[#This Row],[NetSales]] &gt; Table2022232425262728[[#This Row],[Sales Requirement]],1,0)</f>
        <v>1</v>
      </c>
      <c r="I1203" t="e">
        <f>_xlfn.IFNA(VLOOKUP(Table2022232425262728[[#This Row],[Location]],[1]!Table3[[Location]:[Conversion]],3,FALSE),0)</f>
        <v>#REF!</v>
      </c>
    </row>
    <row r="1204" spans="1:9" hidden="1" x14ac:dyDescent="0.2">
      <c r="A1204" t="s">
        <v>2123</v>
      </c>
      <c r="B1204">
        <v>19105</v>
      </c>
      <c r="C1204" t="s">
        <v>2228</v>
      </c>
      <c r="D1204" t="s">
        <v>2229</v>
      </c>
      <c r="E1204" s="1">
        <v>44278.583333333336</v>
      </c>
      <c r="F1204">
        <v>5190.38</v>
      </c>
      <c r="G1204">
        <f>IF(Table2022232425262728[[#This Row],[FeeStartDate]] &gt; 44136, (250 * 4), (50 * 4))</f>
        <v>1000</v>
      </c>
      <c r="H1204">
        <f>IF(Table2022232425262728[[#This Row],[NetSales]] &gt; Table2022232425262728[[#This Row],[Sales Requirement]],1,0)</f>
        <v>1</v>
      </c>
      <c r="I1204" t="e">
        <f>_xlfn.IFNA(VLOOKUP(Table2022232425262728[[#This Row],[Location]],[1]!Table3[[Location]:[Conversion]],3,FALSE),0)</f>
        <v>#REF!</v>
      </c>
    </row>
    <row r="1205" spans="1:9" hidden="1" x14ac:dyDescent="0.2">
      <c r="A1205" t="s">
        <v>2123</v>
      </c>
      <c r="B1205">
        <v>13207</v>
      </c>
      <c r="C1205" t="s">
        <v>2230</v>
      </c>
      <c r="D1205" t="s">
        <v>2231</v>
      </c>
      <c r="E1205" s="1">
        <v>43434</v>
      </c>
      <c r="F1205">
        <v>8341.16</v>
      </c>
      <c r="G1205">
        <f>IF(Table2022232425262728[[#This Row],[FeeStartDate]] &gt; 44136, (250 * 4), (50 * 4))</f>
        <v>200</v>
      </c>
      <c r="H1205">
        <f>IF(Table2022232425262728[[#This Row],[NetSales]] &gt; Table2022232425262728[[#This Row],[Sales Requirement]],1,0)</f>
        <v>1</v>
      </c>
      <c r="I1205" t="e">
        <f>_xlfn.IFNA(VLOOKUP(Table2022232425262728[[#This Row],[Location]],[1]!Table3[[Location]:[Conversion]],3,FALSE),0)</f>
        <v>#REF!</v>
      </c>
    </row>
    <row r="1206" spans="1:9" hidden="1" x14ac:dyDescent="0.2">
      <c r="A1206" t="s">
        <v>2123</v>
      </c>
      <c r="B1206">
        <v>15622</v>
      </c>
      <c r="C1206" t="s">
        <v>2232</v>
      </c>
      <c r="D1206" t="s">
        <v>2233</v>
      </c>
      <c r="E1206" s="1">
        <v>43735.75</v>
      </c>
      <c r="F1206">
        <v>5280.13</v>
      </c>
      <c r="G1206">
        <f>IF(Table2022232425262728[[#This Row],[FeeStartDate]] &gt; 44136, (250 * 4), (50 * 4))</f>
        <v>200</v>
      </c>
      <c r="H1206">
        <f>IF(Table2022232425262728[[#This Row],[NetSales]] &gt; Table2022232425262728[[#This Row],[Sales Requirement]],1,0)</f>
        <v>1</v>
      </c>
      <c r="I1206" t="e">
        <f>_xlfn.IFNA(VLOOKUP(Table2022232425262728[[#This Row],[Location]],[1]!Table3[[Location]:[Conversion]],3,FALSE),0)</f>
        <v>#REF!</v>
      </c>
    </row>
    <row r="1207" spans="1:9" hidden="1" x14ac:dyDescent="0.2">
      <c r="A1207" t="s">
        <v>2123</v>
      </c>
      <c r="B1207">
        <v>14633</v>
      </c>
      <c r="C1207" t="s">
        <v>2234</v>
      </c>
      <c r="D1207" t="s">
        <v>2235</v>
      </c>
      <c r="E1207" s="1">
        <v>43614.458333333336</v>
      </c>
      <c r="F1207">
        <v>8459.99</v>
      </c>
      <c r="G1207">
        <f>IF(Table2022232425262728[[#This Row],[FeeStartDate]] &gt; 44136, (250 * 4), (50 * 4))</f>
        <v>200</v>
      </c>
      <c r="H1207">
        <f>IF(Table2022232425262728[[#This Row],[NetSales]] &gt; Table2022232425262728[[#This Row],[Sales Requirement]],1,0)</f>
        <v>1</v>
      </c>
      <c r="I1207" t="e">
        <f>_xlfn.IFNA(VLOOKUP(Table2022232425262728[[#This Row],[Location]],[1]!Table3[[Location]:[Conversion]],3,FALSE),0)</f>
        <v>#REF!</v>
      </c>
    </row>
    <row r="1208" spans="1:9" hidden="1" x14ac:dyDescent="0.2">
      <c r="A1208" t="s">
        <v>2123</v>
      </c>
      <c r="B1208">
        <v>17929</v>
      </c>
      <c r="C1208" t="s">
        <v>2236</v>
      </c>
      <c r="D1208" t="s">
        <v>2237</v>
      </c>
      <c r="E1208" s="1">
        <v>44080.041666666664</v>
      </c>
      <c r="F1208">
        <v>5117.1000000000004</v>
      </c>
      <c r="G1208">
        <f>IF(Table2022232425262728[[#This Row],[FeeStartDate]] &gt; 44136, (250 * 4), (50 * 4))</f>
        <v>200</v>
      </c>
      <c r="H1208">
        <f>IF(Table2022232425262728[[#This Row],[NetSales]] &gt; Table2022232425262728[[#This Row],[Sales Requirement]],1,0)</f>
        <v>1</v>
      </c>
      <c r="I1208" t="e">
        <f>_xlfn.IFNA(VLOOKUP(Table2022232425262728[[#This Row],[Location]],[1]!Table3[[Location]:[Conversion]],3,FALSE),0)</f>
        <v>#REF!</v>
      </c>
    </row>
    <row r="1209" spans="1:9" hidden="1" x14ac:dyDescent="0.2">
      <c r="A1209" t="s">
        <v>2123</v>
      </c>
      <c r="B1209">
        <v>17929</v>
      </c>
      <c r="C1209" t="s">
        <v>2236</v>
      </c>
      <c r="D1209" t="s">
        <v>2238</v>
      </c>
      <c r="E1209" s="1">
        <v>44080.041666666664</v>
      </c>
      <c r="F1209">
        <v>5384.56</v>
      </c>
      <c r="G1209">
        <f>IF(Table2022232425262728[[#This Row],[FeeStartDate]] &gt; 44136, (250 * 4), (50 * 4))</f>
        <v>200</v>
      </c>
      <c r="H1209">
        <f>IF(Table2022232425262728[[#This Row],[NetSales]] &gt; Table2022232425262728[[#This Row],[Sales Requirement]],1,0)</f>
        <v>1</v>
      </c>
      <c r="I1209" t="e">
        <f>_xlfn.IFNA(VLOOKUP(Table2022232425262728[[#This Row],[Location]],[1]!Table3[[Location]:[Conversion]],3,FALSE),0)</f>
        <v>#REF!</v>
      </c>
    </row>
    <row r="1210" spans="1:9" hidden="1" x14ac:dyDescent="0.2">
      <c r="A1210" t="s">
        <v>2239</v>
      </c>
      <c r="B1210">
        <v>9162</v>
      </c>
      <c r="C1210" t="s">
        <v>2240</v>
      </c>
      <c r="D1210" t="s">
        <v>2241</v>
      </c>
      <c r="E1210" s="1">
        <v>42858.416666666664</v>
      </c>
      <c r="F1210">
        <v>1084.1500000000001</v>
      </c>
      <c r="G1210">
        <f>IF(Table2022232425262728[[#This Row],[FeeStartDate]] &gt; 44136, (250 * 4), (50 * 4))</f>
        <v>200</v>
      </c>
      <c r="H1210">
        <f>IF(Table2022232425262728[[#This Row],[NetSales]] &gt; Table2022232425262728[[#This Row],[Sales Requirement]],1,0)</f>
        <v>1</v>
      </c>
      <c r="I1210" t="e">
        <f>_xlfn.IFNA(VLOOKUP(Table2022232425262728[[#This Row],[Location]],[1]!Table3[[Location]:[Conversion]],3,FALSE),0)</f>
        <v>#REF!</v>
      </c>
    </row>
    <row r="1211" spans="1:9" hidden="1" x14ac:dyDescent="0.2">
      <c r="A1211" t="s">
        <v>2239</v>
      </c>
      <c r="B1211">
        <v>9161</v>
      </c>
      <c r="C1211" t="s">
        <v>2242</v>
      </c>
      <c r="D1211" t="s">
        <v>2243</v>
      </c>
      <c r="E1211" s="1">
        <v>42858.916666666664</v>
      </c>
      <c r="F1211">
        <v>3262.36</v>
      </c>
      <c r="G1211">
        <f>IF(Table2022232425262728[[#This Row],[FeeStartDate]] &gt; 44136, (250 * 4), (50 * 4))</f>
        <v>200</v>
      </c>
      <c r="H1211">
        <f>IF(Table2022232425262728[[#This Row],[NetSales]] &gt; Table2022232425262728[[#This Row],[Sales Requirement]],1,0)</f>
        <v>1</v>
      </c>
      <c r="I1211" t="e">
        <f>_xlfn.IFNA(VLOOKUP(Table2022232425262728[[#This Row],[Location]],[1]!Table3[[Location]:[Conversion]],3,FALSE),0)</f>
        <v>#REF!</v>
      </c>
    </row>
    <row r="1212" spans="1:9" hidden="1" x14ac:dyDescent="0.2">
      <c r="A1212" t="s">
        <v>2244</v>
      </c>
      <c r="B1212">
        <v>8140</v>
      </c>
      <c r="C1212" t="s">
        <v>2245</v>
      </c>
      <c r="D1212" t="s">
        <v>2246</v>
      </c>
      <c r="E1212" s="1">
        <v>42703</v>
      </c>
      <c r="F1212">
        <v>4181.93</v>
      </c>
      <c r="G1212">
        <f>IF(Table2022232425262728[[#This Row],[FeeStartDate]] &gt; 44136, (250 * 4), (50 * 4))</f>
        <v>200</v>
      </c>
      <c r="H1212">
        <f>IF(Table2022232425262728[[#This Row],[NetSales]] &gt; Table2022232425262728[[#This Row],[Sales Requirement]],1,0)</f>
        <v>1</v>
      </c>
      <c r="I1212" t="e">
        <f>_xlfn.IFNA(VLOOKUP(Table2022232425262728[[#This Row],[Location]],[1]!Table3[[Location]:[Conversion]],3,FALSE),0)</f>
        <v>#REF!</v>
      </c>
    </row>
    <row r="1213" spans="1:9" hidden="1" x14ac:dyDescent="0.2">
      <c r="A1213" t="s">
        <v>2244</v>
      </c>
      <c r="B1213">
        <v>9124</v>
      </c>
      <c r="C1213" t="s">
        <v>2247</v>
      </c>
      <c r="D1213" t="s">
        <v>2248</v>
      </c>
      <c r="E1213" s="1">
        <v>42853.291666666664</v>
      </c>
      <c r="F1213">
        <v>2032.33</v>
      </c>
      <c r="G1213">
        <f>IF(Table2022232425262728[[#This Row],[FeeStartDate]] &gt; 44136, (250 * 4), (50 * 4))</f>
        <v>200</v>
      </c>
      <c r="H1213">
        <f>IF(Table2022232425262728[[#This Row],[NetSales]] &gt; Table2022232425262728[[#This Row],[Sales Requirement]],1,0)</f>
        <v>1</v>
      </c>
      <c r="I1213" t="e">
        <f>_xlfn.IFNA(VLOOKUP(Table2022232425262728[[#This Row],[Location]],[1]!Table3[[Location]:[Conversion]],3,FALSE),0)</f>
        <v>#REF!</v>
      </c>
    </row>
    <row r="1214" spans="1:9" hidden="1" x14ac:dyDescent="0.2">
      <c r="A1214" t="s">
        <v>2244</v>
      </c>
      <c r="B1214">
        <v>9779</v>
      </c>
      <c r="C1214" t="s">
        <v>2249</v>
      </c>
      <c r="D1214" t="s">
        <v>2250</v>
      </c>
      <c r="E1214" s="1">
        <v>42945.75</v>
      </c>
      <c r="F1214">
        <v>1034.0899999999999</v>
      </c>
      <c r="G1214">
        <f>IF(Table2022232425262728[[#This Row],[FeeStartDate]] &gt; 44136, (250 * 4), (50 * 4))</f>
        <v>200</v>
      </c>
      <c r="H1214">
        <f>IF(Table2022232425262728[[#This Row],[NetSales]] &gt; Table2022232425262728[[#This Row],[Sales Requirement]],1,0)</f>
        <v>1</v>
      </c>
      <c r="I1214" t="e">
        <f>_xlfn.IFNA(VLOOKUP(Table2022232425262728[[#This Row],[Location]],[1]!Table3[[Location]:[Conversion]],3,FALSE),0)</f>
        <v>#REF!</v>
      </c>
    </row>
    <row r="1215" spans="1:9" hidden="1" x14ac:dyDescent="0.2">
      <c r="A1215" t="s">
        <v>2244</v>
      </c>
      <c r="B1215">
        <v>8520</v>
      </c>
      <c r="C1215" t="s">
        <v>2251</v>
      </c>
      <c r="D1215" t="s">
        <v>2252</v>
      </c>
      <c r="E1215" s="1">
        <v>42760.666666666664</v>
      </c>
      <c r="F1215">
        <v>3098.84</v>
      </c>
      <c r="G1215">
        <f>IF(Table2022232425262728[[#This Row],[FeeStartDate]] &gt; 44136, (250 * 4), (50 * 4))</f>
        <v>200</v>
      </c>
      <c r="H1215">
        <f>IF(Table2022232425262728[[#This Row],[NetSales]] &gt; Table2022232425262728[[#This Row],[Sales Requirement]],1,0)</f>
        <v>1</v>
      </c>
      <c r="I1215" t="e">
        <f>_xlfn.IFNA(VLOOKUP(Table2022232425262728[[#This Row],[Location]],[1]!Table3[[Location]:[Conversion]],3,FALSE),0)</f>
        <v>#REF!</v>
      </c>
    </row>
    <row r="1216" spans="1:9" hidden="1" x14ac:dyDescent="0.2">
      <c r="A1216" t="s">
        <v>2244</v>
      </c>
      <c r="B1216">
        <v>8520</v>
      </c>
      <c r="C1216" t="s">
        <v>2251</v>
      </c>
      <c r="D1216" t="s">
        <v>2253</v>
      </c>
      <c r="E1216" s="1">
        <v>42760.666666666664</v>
      </c>
      <c r="F1216">
        <v>7722.42</v>
      </c>
      <c r="G1216">
        <f>IF(Table2022232425262728[[#This Row],[FeeStartDate]] &gt; 44136, (250 * 4), (50 * 4))</f>
        <v>200</v>
      </c>
      <c r="H1216">
        <f>IF(Table2022232425262728[[#This Row],[NetSales]] &gt; Table2022232425262728[[#This Row],[Sales Requirement]],1,0)</f>
        <v>1</v>
      </c>
      <c r="I1216" t="e">
        <f>_xlfn.IFNA(VLOOKUP(Table2022232425262728[[#This Row],[Location]],[1]!Table3[[Location]:[Conversion]],3,FALSE),0)</f>
        <v>#REF!</v>
      </c>
    </row>
    <row r="1217" spans="1:9" hidden="1" x14ac:dyDescent="0.2">
      <c r="A1217" t="s">
        <v>2244</v>
      </c>
      <c r="B1217">
        <v>7326</v>
      </c>
      <c r="C1217" t="s">
        <v>2254</v>
      </c>
      <c r="D1217" t="s">
        <v>2255</v>
      </c>
      <c r="E1217" s="1">
        <v>42584</v>
      </c>
      <c r="F1217">
        <v>2451.1799999999998</v>
      </c>
      <c r="G1217">
        <f>IF(Table2022232425262728[[#This Row],[FeeStartDate]] &gt; 44136, (250 * 4), (50 * 4))</f>
        <v>200</v>
      </c>
      <c r="H1217">
        <f>IF(Table2022232425262728[[#This Row],[NetSales]] &gt; Table2022232425262728[[#This Row],[Sales Requirement]],1,0)</f>
        <v>1</v>
      </c>
      <c r="I1217" t="e">
        <f>_xlfn.IFNA(VLOOKUP(Table2022232425262728[[#This Row],[Location]],[1]!Table3[[Location]:[Conversion]],3,FALSE),0)</f>
        <v>#REF!</v>
      </c>
    </row>
    <row r="1218" spans="1:9" hidden="1" x14ac:dyDescent="0.2">
      <c r="A1218" t="s">
        <v>2244</v>
      </c>
      <c r="B1218">
        <v>8884</v>
      </c>
      <c r="C1218" t="s">
        <v>2256</v>
      </c>
      <c r="D1218" t="s">
        <v>2257</v>
      </c>
      <c r="E1218" s="1">
        <v>42818.583333333336</v>
      </c>
      <c r="F1218">
        <v>520.04999999999995</v>
      </c>
      <c r="G1218">
        <f>IF(Table2022232425262728[[#This Row],[FeeStartDate]] &gt; 44136, (250 * 4), (50 * 4))</f>
        <v>200</v>
      </c>
      <c r="H1218">
        <f>IF(Table2022232425262728[[#This Row],[NetSales]] &gt; Table2022232425262728[[#This Row],[Sales Requirement]],1,0)</f>
        <v>1</v>
      </c>
      <c r="I1218" t="e">
        <f>_xlfn.IFNA(VLOOKUP(Table2022232425262728[[#This Row],[Location]],[1]!Table3[[Location]:[Conversion]],3,FALSE),0)</f>
        <v>#REF!</v>
      </c>
    </row>
    <row r="1219" spans="1:9" hidden="1" x14ac:dyDescent="0.2">
      <c r="A1219" t="s">
        <v>2244</v>
      </c>
      <c r="B1219">
        <v>12467</v>
      </c>
      <c r="C1219" t="s">
        <v>2258</v>
      </c>
      <c r="D1219" t="s">
        <v>2259</v>
      </c>
      <c r="E1219" s="1">
        <v>43325.458333333336</v>
      </c>
      <c r="F1219">
        <v>769.02</v>
      </c>
      <c r="G1219">
        <f>IF(Table2022232425262728[[#This Row],[FeeStartDate]] &gt; 44136, (250 * 4), (50 * 4))</f>
        <v>200</v>
      </c>
      <c r="H1219">
        <f>IF(Table2022232425262728[[#This Row],[NetSales]] &gt; Table2022232425262728[[#This Row],[Sales Requirement]],1,0)</f>
        <v>1</v>
      </c>
      <c r="I1219" t="e">
        <f>_xlfn.IFNA(VLOOKUP(Table2022232425262728[[#This Row],[Location]],[1]!Table3[[Location]:[Conversion]],3,FALSE),0)</f>
        <v>#REF!</v>
      </c>
    </row>
    <row r="1220" spans="1:9" hidden="1" x14ac:dyDescent="0.2">
      <c r="A1220" t="s">
        <v>2244</v>
      </c>
      <c r="B1220">
        <v>10496</v>
      </c>
      <c r="C1220" t="s">
        <v>2260</v>
      </c>
      <c r="D1220" t="s">
        <v>2261</v>
      </c>
      <c r="E1220" s="1">
        <v>43020.458333333336</v>
      </c>
      <c r="F1220">
        <v>29593.67</v>
      </c>
      <c r="G1220">
        <f>IF(Table2022232425262728[[#This Row],[FeeStartDate]] &gt; 44136, (250 * 4), (50 * 4))</f>
        <v>200</v>
      </c>
      <c r="H1220">
        <f>IF(Table2022232425262728[[#This Row],[NetSales]] &gt; Table2022232425262728[[#This Row],[Sales Requirement]],1,0)</f>
        <v>1</v>
      </c>
      <c r="I1220" t="e">
        <f>_xlfn.IFNA(VLOOKUP(Table2022232425262728[[#This Row],[Location]],[1]!Table3[[Location]:[Conversion]],3,FALSE),0)</f>
        <v>#REF!</v>
      </c>
    </row>
    <row r="1221" spans="1:9" hidden="1" x14ac:dyDescent="0.2">
      <c r="A1221" t="s">
        <v>2262</v>
      </c>
      <c r="B1221">
        <v>19162</v>
      </c>
      <c r="C1221" t="s">
        <v>2263</v>
      </c>
      <c r="D1221" t="s">
        <v>2264</v>
      </c>
      <c r="E1221" s="1">
        <v>44291.875</v>
      </c>
      <c r="F1221">
        <v>1470.87</v>
      </c>
      <c r="G1221">
        <f>IF(Table2022232425262728[[#This Row],[FeeStartDate]] &gt; 44136, (250 * 4), (50 * 4))</f>
        <v>1000</v>
      </c>
      <c r="H1221">
        <f>IF(Table2022232425262728[[#This Row],[NetSales]] &gt; Table2022232425262728[[#This Row],[Sales Requirement]],1,0)</f>
        <v>1</v>
      </c>
      <c r="I1221" t="e">
        <f>_xlfn.IFNA(VLOOKUP(Table2022232425262728[[#This Row],[Location]],[1]!Table3[[Location]:[Conversion]],3,FALSE),0)</f>
        <v>#REF!</v>
      </c>
    </row>
    <row r="1222" spans="1:9" hidden="1" x14ac:dyDescent="0.2">
      <c r="A1222" t="s">
        <v>2262</v>
      </c>
      <c r="B1222">
        <v>19163</v>
      </c>
      <c r="C1222" t="s">
        <v>2265</v>
      </c>
      <c r="D1222" t="s">
        <v>2266</v>
      </c>
      <c r="E1222" s="1">
        <v>44292.458333333336</v>
      </c>
      <c r="F1222">
        <v>1911.9</v>
      </c>
      <c r="G1222">
        <f>IF(Table2022232425262728[[#This Row],[FeeStartDate]] &gt; 44136, (250 * 4), (50 * 4))</f>
        <v>1000</v>
      </c>
      <c r="H1222">
        <f>IF(Table2022232425262728[[#This Row],[NetSales]] &gt; Table2022232425262728[[#This Row],[Sales Requirement]],1,0)</f>
        <v>1</v>
      </c>
      <c r="I1222" t="e">
        <f>_xlfn.IFNA(VLOOKUP(Table2022232425262728[[#This Row],[Location]],[1]!Table3[[Location]:[Conversion]],3,FALSE),0)</f>
        <v>#REF!</v>
      </c>
    </row>
    <row r="1223" spans="1:9" hidden="1" x14ac:dyDescent="0.2">
      <c r="A1223" t="s">
        <v>2262</v>
      </c>
      <c r="B1223">
        <v>10958</v>
      </c>
      <c r="C1223" t="s">
        <v>2267</v>
      </c>
      <c r="D1223" t="s">
        <v>2268</v>
      </c>
      <c r="E1223" s="1">
        <v>43103.916666666664</v>
      </c>
      <c r="F1223">
        <v>4516.4799999999996</v>
      </c>
      <c r="G1223">
        <f>IF(Table2022232425262728[[#This Row],[FeeStartDate]] &gt; 44136, (250 * 4), (50 * 4))</f>
        <v>200</v>
      </c>
      <c r="H1223">
        <f>IF(Table2022232425262728[[#This Row],[NetSales]] &gt; Table2022232425262728[[#This Row],[Sales Requirement]],1,0)</f>
        <v>1</v>
      </c>
      <c r="I1223" t="e">
        <f>_xlfn.IFNA(VLOOKUP(Table2022232425262728[[#This Row],[Location]],[1]!Table3[[Location]:[Conversion]],3,FALSE),0)</f>
        <v>#REF!</v>
      </c>
    </row>
    <row r="1224" spans="1:9" hidden="1" x14ac:dyDescent="0.2">
      <c r="A1224" t="s">
        <v>2262</v>
      </c>
      <c r="B1224">
        <v>21842</v>
      </c>
      <c r="C1224" t="s">
        <v>2269</v>
      </c>
      <c r="D1224" t="s">
        <v>2270</v>
      </c>
      <c r="E1224" s="1">
        <v>44684.791666666664</v>
      </c>
      <c r="F1224">
        <v>1773.3</v>
      </c>
      <c r="G1224">
        <f>IF(Table2022232425262728[[#This Row],[FeeStartDate]] &gt; 44136, (250 * 4), (50 * 4))</f>
        <v>1000</v>
      </c>
      <c r="H1224">
        <f>IF(Table2022232425262728[[#This Row],[NetSales]] &gt; Table2022232425262728[[#This Row],[Sales Requirement]],1,0)</f>
        <v>1</v>
      </c>
      <c r="I1224" t="e">
        <f>_xlfn.IFNA(VLOOKUP(Table2022232425262728[[#This Row],[Location]],[1]!Table3[[Location]:[Conversion]],3,FALSE),0)</f>
        <v>#REF!</v>
      </c>
    </row>
    <row r="1225" spans="1:9" hidden="1" x14ac:dyDescent="0.2">
      <c r="A1225" t="s">
        <v>2262</v>
      </c>
      <c r="B1225">
        <v>22236</v>
      </c>
      <c r="C1225" t="s">
        <v>2271</v>
      </c>
      <c r="D1225" t="s">
        <v>2272</v>
      </c>
      <c r="E1225" s="1">
        <v>44790.166666666664</v>
      </c>
      <c r="F1225">
        <v>1745.16</v>
      </c>
      <c r="G1225">
        <f>IF(Table2022232425262728[[#This Row],[FeeStartDate]] &gt; 44136, (250 * 4), (50 * 4))</f>
        <v>1000</v>
      </c>
      <c r="H1225">
        <f>IF(Table2022232425262728[[#This Row],[NetSales]] &gt; Table2022232425262728[[#This Row],[Sales Requirement]],1,0)</f>
        <v>1</v>
      </c>
      <c r="I1225" t="e">
        <f>_xlfn.IFNA(VLOOKUP(Table2022232425262728[[#This Row],[Location]],[1]!Table3[[Location]:[Conversion]],3,FALSE),0)</f>
        <v>#REF!</v>
      </c>
    </row>
    <row r="1226" spans="1:9" hidden="1" x14ac:dyDescent="0.2">
      <c r="A1226" t="s">
        <v>2262</v>
      </c>
      <c r="B1226">
        <v>13235</v>
      </c>
      <c r="C1226" t="s">
        <v>2273</v>
      </c>
      <c r="D1226" t="s">
        <v>2274</v>
      </c>
      <c r="E1226" s="1">
        <v>43441.208333333336</v>
      </c>
      <c r="F1226">
        <v>5673.7</v>
      </c>
      <c r="G1226">
        <f>IF(Table2022232425262728[[#This Row],[FeeStartDate]] &gt; 44136, (250 * 4), (50 * 4))</f>
        <v>200</v>
      </c>
      <c r="H1226">
        <f>IF(Table2022232425262728[[#This Row],[NetSales]] &gt; Table2022232425262728[[#This Row],[Sales Requirement]],1,0)</f>
        <v>1</v>
      </c>
      <c r="I1226" t="e">
        <f>_xlfn.IFNA(VLOOKUP(Table2022232425262728[[#This Row],[Location]],[1]!Table3[[Location]:[Conversion]],3,FALSE),0)</f>
        <v>#REF!</v>
      </c>
    </row>
    <row r="1227" spans="1:9" hidden="1" x14ac:dyDescent="0.2">
      <c r="A1227" t="s">
        <v>2262</v>
      </c>
      <c r="B1227">
        <v>18999</v>
      </c>
      <c r="C1227" t="s">
        <v>2275</v>
      </c>
      <c r="D1227" t="s">
        <v>2276</v>
      </c>
      <c r="E1227" s="1">
        <v>44258.875</v>
      </c>
      <c r="F1227">
        <v>696.95</v>
      </c>
      <c r="G1227">
        <f>IF(Table2022232425262728[[#This Row],[FeeStartDate]] &gt; 44136, (250 * 4), (50 * 4))</f>
        <v>1000</v>
      </c>
      <c r="H1227">
        <f>IF(Table2022232425262728[[#This Row],[NetSales]] &gt; Table2022232425262728[[#This Row],[Sales Requirement]],1,0)</f>
        <v>0</v>
      </c>
      <c r="I1227" t="e">
        <f>_xlfn.IFNA(VLOOKUP(Table2022232425262728[[#This Row],[Location]],[1]!Table3[[Location]:[Conversion]],3,FALSE),0)</f>
        <v>#REF!</v>
      </c>
    </row>
    <row r="1228" spans="1:9" hidden="1" x14ac:dyDescent="0.2">
      <c r="A1228" t="s">
        <v>2262</v>
      </c>
      <c r="B1228">
        <v>18998</v>
      </c>
      <c r="C1228" t="s">
        <v>2277</v>
      </c>
      <c r="D1228" t="s">
        <v>2278</v>
      </c>
      <c r="E1228" s="1">
        <v>44259.208333333336</v>
      </c>
      <c r="F1228">
        <v>3748.57</v>
      </c>
      <c r="G1228">
        <f>IF(Table2022232425262728[[#This Row],[FeeStartDate]] &gt; 44136, (250 * 4), (50 * 4))</f>
        <v>1000</v>
      </c>
      <c r="H1228">
        <f>IF(Table2022232425262728[[#This Row],[NetSales]] &gt; Table2022232425262728[[#This Row],[Sales Requirement]],1,0)</f>
        <v>1</v>
      </c>
      <c r="I1228" t="e">
        <f>_xlfn.IFNA(VLOOKUP(Table2022232425262728[[#This Row],[Location]],[1]!Table3[[Location]:[Conversion]],3,FALSE),0)</f>
        <v>#REF!</v>
      </c>
    </row>
    <row r="1229" spans="1:9" hidden="1" x14ac:dyDescent="0.2">
      <c r="A1229" t="s">
        <v>2262</v>
      </c>
      <c r="B1229">
        <v>19568</v>
      </c>
      <c r="C1229" t="s">
        <v>2279</v>
      </c>
      <c r="D1229" t="s">
        <v>2280</v>
      </c>
      <c r="E1229" s="1">
        <v>44358.583333333336</v>
      </c>
      <c r="F1229">
        <v>809.02</v>
      </c>
      <c r="G1229">
        <f>IF(Table2022232425262728[[#This Row],[FeeStartDate]] &gt; 44136, (250 * 4), (50 * 4))</f>
        <v>1000</v>
      </c>
      <c r="H1229">
        <f>IF(Table2022232425262728[[#This Row],[NetSales]] &gt; Table2022232425262728[[#This Row],[Sales Requirement]],1,0)</f>
        <v>0</v>
      </c>
      <c r="I1229" t="e">
        <f>_xlfn.IFNA(VLOOKUP(Table2022232425262728[[#This Row],[Location]],[1]!Table3[[Location]:[Conversion]],3,FALSE),0)</f>
        <v>#REF!</v>
      </c>
    </row>
    <row r="1230" spans="1:9" hidden="1" x14ac:dyDescent="0.2">
      <c r="A1230" t="s">
        <v>2262</v>
      </c>
      <c r="B1230">
        <v>19196</v>
      </c>
      <c r="C1230" t="s">
        <v>2281</v>
      </c>
      <c r="D1230" t="s">
        <v>2282</v>
      </c>
      <c r="E1230" s="1">
        <v>44295.291666666664</v>
      </c>
      <c r="F1230">
        <v>775.39</v>
      </c>
      <c r="G1230">
        <f>IF(Table2022232425262728[[#This Row],[FeeStartDate]] &gt; 44136, (250 * 4), (50 * 4))</f>
        <v>1000</v>
      </c>
      <c r="H1230">
        <f>IF(Table2022232425262728[[#This Row],[NetSales]] &gt; Table2022232425262728[[#This Row],[Sales Requirement]],1,0)</f>
        <v>0</v>
      </c>
      <c r="I1230" t="e">
        <f>_xlfn.IFNA(VLOOKUP(Table2022232425262728[[#This Row],[Location]],[1]!Table3[[Location]:[Conversion]],3,FALSE),0)</f>
        <v>#REF!</v>
      </c>
    </row>
    <row r="1231" spans="1:9" hidden="1" x14ac:dyDescent="0.2">
      <c r="A1231" t="s">
        <v>2262</v>
      </c>
      <c r="B1231">
        <v>18758</v>
      </c>
      <c r="C1231" t="s">
        <v>2283</v>
      </c>
      <c r="D1231" t="s">
        <v>2284</v>
      </c>
      <c r="E1231" s="1">
        <v>44200.875</v>
      </c>
      <c r="F1231">
        <v>448.73</v>
      </c>
      <c r="G1231">
        <f>IF(Table2022232425262728[[#This Row],[FeeStartDate]] &gt; 44136, (250 * 4), (50 * 4))</f>
        <v>1000</v>
      </c>
      <c r="H1231">
        <f>IF(Table2022232425262728[[#This Row],[NetSales]] &gt; Table2022232425262728[[#This Row],[Sales Requirement]],1,0)</f>
        <v>0</v>
      </c>
      <c r="I1231" t="e">
        <f>_xlfn.IFNA(VLOOKUP(Table2022232425262728[[#This Row],[Location]],[1]!Table3[[Location]:[Conversion]],3,FALSE),0)</f>
        <v>#REF!</v>
      </c>
    </row>
    <row r="1232" spans="1:9" hidden="1" x14ac:dyDescent="0.2">
      <c r="A1232" t="s">
        <v>2262</v>
      </c>
      <c r="B1232">
        <v>19583</v>
      </c>
      <c r="C1232" t="s">
        <v>2285</v>
      </c>
      <c r="D1232" t="s">
        <v>2286</v>
      </c>
      <c r="E1232" s="1">
        <v>44362.291666666664</v>
      </c>
      <c r="F1232">
        <v>880.89</v>
      </c>
      <c r="G1232">
        <f>IF(Table2022232425262728[[#This Row],[FeeStartDate]] &gt; 44136, (250 * 4), (50 * 4))</f>
        <v>1000</v>
      </c>
      <c r="H1232">
        <f>IF(Table2022232425262728[[#This Row],[NetSales]] &gt; Table2022232425262728[[#This Row],[Sales Requirement]],1,0)</f>
        <v>0</v>
      </c>
      <c r="I1232" t="e">
        <f>_xlfn.IFNA(VLOOKUP(Table2022232425262728[[#This Row],[Location]],[1]!Table3[[Location]:[Conversion]],3,FALSE),0)</f>
        <v>#REF!</v>
      </c>
    </row>
    <row r="1233" spans="1:9" hidden="1" x14ac:dyDescent="0.2">
      <c r="A1233" t="s">
        <v>2262</v>
      </c>
      <c r="B1233">
        <v>19209</v>
      </c>
      <c r="C1233" t="s">
        <v>2287</v>
      </c>
      <c r="D1233" t="s">
        <v>2288</v>
      </c>
      <c r="E1233" s="1">
        <v>44298.291666666664</v>
      </c>
      <c r="F1233">
        <v>1295.51</v>
      </c>
      <c r="G1233">
        <f>IF(Table2022232425262728[[#This Row],[FeeStartDate]] &gt; 44136, (250 * 4), (50 * 4))</f>
        <v>1000</v>
      </c>
      <c r="H1233">
        <f>IF(Table2022232425262728[[#This Row],[NetSales]] &gt; Table2022232425262728[[#This Row],[Sales Requirement]],1,0)</f>
        <v>1</v>
      </c>
      <c r="I1233" t="e">
        <f>_xlfn.IFNA(VLOOKUP(Table2022232425262728[[#This Row],[Location]],[1]!Table3[[Location]:[Conversion]],3,FALSE),0)</f>
        <v>#REF!</v>
      </c>
    </row>
    <row r="1234" spans="1:9" hidden="1" x14ac:dyDescent="0.2">
      <c r="A1234" t="s">
        <v>2262</v>
      </c>
      <c r="B1234">
        <v>18728</v>
      </c>
      <c r="C1234" t="s">
        <v>2289</v>
      </c>
      <c r="D1234" t="s">
        <v>2290</v>
      </c>
      <c r="E1234" s="1">
        <v>44202</v>
      </c>
      <c r="F1234">
        <v>1662.16</v>
      </c>
      <c r="G1234">
        <f>IF(Table2022232425262728[[#This Row],[FeeStartDate]] &gt; 44136, (250 * 4), (50 * 4))</f>
        <v>1000</v>
      </c>
      <c r="H1234">
        <f>IF(Table2022232425262728[[#This Row],[NetSales]] &gt; Table2022232425262728[[#This Row],[Sales Requirement]],1,0)</f>
        <v>1</v>
      </c>
      <c r="I1234" t="e">
        <f>_xlfn.IFNA(VLOOKUP(Table2022232425262728[[#This Row],[Location]],[1]!Table3[[Location]:[Conversion]],3,FALSE),0)</f>
        <v>#REF!</v>
      </c>
    </row>
    <row r="1235" spans="1:9" hidden="1" x14ac:dyDescent="0.2">
      <c r="A1235" t="s">
        <v>2262</v>
      </c>
      <c r="B1235">
        <v>17920</v>
      </c>
      <c r="C1235" t="s">
        <v>2291</v>
      </c>
      <c r="D1235" t="s">
        <v>2292</v>
      </c>
      <c r="E1235" s="1">
        <v>44077.458333333336</v>
      </c>
      <c r="F1235">
        <v>1321.16</v>
      </c>
      <c r="G1235">
        <f>IF(Table2022232425262728[[#This Row],[FeeStartDate]] &gt; 44136, (250 * 4), (50 * 4))</f>
        <v>200</v>
      </c>
      <c r="H1235">
        <f>IF(Table2022232425262728[[#This Row],[NetSales]] &gt; Table2022232425262728[[#This Row],[Sales Requirement]],1,0)</f>
        <v>1</v>
      </c>
      <c r="I1235" t="e">
        <f>_xlfn.IFNA(VLOOKUP(Table2022232425262728[[#This Row],[Location]],[1]!Table3[[Location]:[Conversion]],3,FALSE),0)</f>
        <v>#REF!</v>
      </c>
    </row>
    <row r="1236" spans="1:9" hidden="1" x14ac:dyDescent="0.2">
      <c r="A1236" t="s">
        <v>2262</v>
      </c>
      <c r="B1236">
        <v>15424</v>
      </c>
      <c r="C1236" t="s">
        <v>2293</v>
      </c>
      <c r="D1236" t="s">
        <v>2294</v>
      </c>
      <c r="E1236" s="1">
        <v>43706.875</v>
      </c>
      <c r="F1236">
        <v>9988.5499999999993</v>
      </c>
      <c r="G1236">
        <f>IF(Table2022232425262728[[#This Row],[FeeStartDate]] &gt; 44136, (250 * 4), (50 * 4))</f>
        <v>200</v>
      </c>
      <c r="H1236">
        <f>IF(Table2022232425262728[[#This Row],[NetSales]] &gt; Table2022232425262728[[#This Row],[Sales Requirement]],1,0)</f>
        <v>1</v>
      </c>
      <c r="I1236" t="e">
        <f>_xlfn.IFNA(VLOOKUP(Table2022232425262728[[#This Row],[Location]],[1]!Table3[[Location]:[Conversion]],3,FALSE),0)</f>
        <v>#REF!</v>
      </c>
    </row>
    <row r="1237" spans="1:9" hidden="1" x14ac:dyDescent="0.2">
      <c r="A1237" t="s">
        <v>2262</v>
      </c>
      <c r="B1237">
        <v>12194</v>
      </c>
      <c r="C1237" t="s">
        <v>2295</v>
      </c>
      <c r="D1237" t="s">
        <v>2296</v>
      </c>
      <c r="E1237" s="1">
        <v>43298.75</v>
      </c>
      <c r="F1237">
        <v>5870.45</v>
      </c>
      <c r="G1237">
        <f>IF(Table2022232425262728[[#This Row],[FeeStartDate]] &gt; 44136, (250 * 4), (50 * 4))</f>
        <v>200</v>
      </c>
      <c r="H1237">
        <f>IF(Table2022232425262728[[#This Row],[NetSales]] &gt; Table2022232425262728[[#This Row],[Sales Requirement]],1,0)</f>
        <v>1</v>
      </c>
      <c r="I1237" t="e">
        <f>_xlfn.IFNA(VLOOKUP(Table2022232425262728[[#This Row],[Location]],[1]!Table3[[Location]:[Conversion]],3,FALSE),0)</f>
        <v>#REF!</v>
      </c>
    </row>
    <row r="1238" spans="1:9" hidden="1" x14ac:dyDescent="0.2">
      <c r="A1238" t="s">
        <v>2262</v>
      </c>
      <c r="B1238">
        <v>21026</v>
      </c>
      <c r="C1238" t="s">
        <v>2297</v>
      </c>
      <c r="D1238" t="s">
        <v>2298</v>
      </c>
      <c r="E1238" s="1">
        <v>44606.875</v>
      </c>
      <c r="F1238">
        <v>1344.48</v>
      </c>
      <c r="G1238">
        <f>IF(Table2022232425262728[[#This Row],[FeeStartDate]] &gt; 44136, (250 * 4), (50 * 4))</f>
        <v>1000</v>
      </c>
      <c r="H1238">
        <f>IF(Table2022232425262728[[#This Row],[NetSales]] &gt; Table2022232425262728[[#This Row],[Sales Requirement]],1,0)</f>
        <v>1</v>
      </c>
      <c r="I1238" t="e">
        <f>_xlfn.IFNA(VLOOKUP(Table2022232425262728[[#This Row],[Location]],[1]!Table3[[Location]:[Conversion]],3,FALSE),0)</f>
        <v>#REF!</v>
      </c>
    </row>
    <row r="1239" spans="1:9" hidden="1" x14ac:dyDescent="0.2">
      <c r="A1239" t="s">
        <v>2262</v>
      </c>
      <c r="B1239">
        <v>19567</v>
      </c>
      <c r="C1239" t="s">
        <v>2299</v>
      </c>
      <c r="D1239" t="s">
        <v>2300</v>
      </c>
      <c r="E1239" s="1">
        <v>44358.291666666664</v>
      </c>
      <c r="F1239">
        <v>3249.13</v>
      </c>
      <c r="G1239">
        <f>IF(Table2022232425262728[[#This Row],[FeeStartDate]] &gt; 44136, (250 * 4), (50 * 4))</f>
        <v>1000</v>
      </c>
      <c r="H1239">
        <f>IF(Table2022232425262728[[#This Row],[NetSales]] &gt; Table2022232425262728[[#This Row],[Sales Requirement]],1,0)</f>
        <v>1</v>
      </c>
      <c r="I1239" t="e">
        <f>_xlfn.IFNA(VLOOKUP(Table2022232425262728[[#This Row],[Location]],[1]!Table3[[Location]:[Conversion]],3,FALSE),0)</f>
        <v>#REF!</v>
      </c>
    </row>
    <row r="1240" spans="1:9" hidden="1" x14ac:dyDescent="0.2">
      <c r="A1240" t="s">
        <v>2262</v>
      </c>
      <c r="B1240">
        <v>18089</v>
      </c>
      <c r="C1240" t="s">
        <v>1967</v>
      </c>
      <c r="D1240" t="s">
        <v>2301</v>
      </c>
      <c r="E1240" s="1">
        <v>44096.458333333336</v>
      </c>
      <c r="F1240">
        <v>6257.28</v>
      </c>
      <c r="G1240">
        <f>IF(Table2022232425262728[[#This Row],[FeeStartDate]] &gt; 44136, (250 * 4), (50 * 4))</f>
        <v>200</v>
      </c>
      <c r="H1240">
        <f>IF(Table2022232425262728[[#This Row],[NetSales]] &gt; Table2022232425262728[[#This Row],[Sales Requirement]],1,0)</f>
        <v>1</v>
      </c>
      <c r="I1240" t="e">
        <f>_xlfn.IFNA(VLOOKUP(Table2022232425262728[[#This Row],[Location]],[1]!Table3[[Location]:[Conversion]],3,FALSE),0)</f>
        <v>#REF!</v>
      </c>
    </row>
    <row r="1241" spans="1:9" hidden="1" x14ac:dyDescent="0.2">
      <c r="A1241" t="s">
        <v>2262</v>
      </c>
      <c r="B1241">
        <v>19566</v>
      </c>
      <c r="C1241" t="s">
        <v>2302</v>
      </c>
      <c r="D1241" t="s">
        <v>2303</v>
      </c>
      <c r="E1241" s="1">
        <v>44358.291666666664</v>
      </c>
      <c r="F1241">
        <v>4028.09</v>
      </c>
      <c r="G1241">
        <f>IF(Table2022232425262728[[#This Row],[FeeStartDate]] &gt; 44136, (250 * 4), (50 * 4))</f>
        <v>1000</v>
      </c>
      <c r="H1241">
        <f>IF(Table2022232425262728[[#This Row],[NetSales]] &gt; Table2022232425262728[[#This Row],[Sales Requirement]],1,0)</f>
        <v>1</v>
      </c>
      <c r="I1241" t="e">
        <f>_xlfn.IFNA(VLOOKUP(Table2022232425262728[[#This Row],[Location]],[1]!Table3[[Location]:[Conversion]],3,FALSE),0)</f>
        <v>#REF!</v>
      </c>
    </row>
    <row r="1242" spans="1:9" hidden="1" x14ac:dyDescent="0.2">
      <c r="A1242" t="s">
        <v>2262</v>
      </c>
      <c r="B1242">
        <v>13354</v>
      </c>
      <c r="C1242" t="s">
        <v>2304</v>
      </c>
      <c r="D1242" t="s">
        <v>2305</v>
      </c>
      <c r="E1242" s="1">
        <v>43462.666666666664</v>
      </c>
      <c r="F1242">
        <v>5121.0200000000004</v>
      </c>
      <c r="G1242">
        <f>IF(Table2022232425262728[[#This Row],[FeeStartDate]] &gt; 44136, (250 * 4), (50 * 4))</f>
        <v>200</v>
      </c>
      <c r="H1242">
        <f>IF(Table2022232425262728[[#This Row],[NetSales]] &gt; Table2022232425262728[[#This Row],[Sales Requirement]],1,0)</f>
        <v>1</v>
      </c>
      <c r="I1242" t="e">
        <f>_xlfn.IFNA(VLOOKUP(Table2022232425262728[[#This Row],[Location]],[1]!Table3[[Location]:[Conversion]],3,FALSE),0)</f>
        <v>#REF!</v>
      </c>
    </row>
    <row r="1243" spans="1:9" hidden="1" x14ac:dyDescent="0.2">
      <c r="A1243" t="s">
        <v>2262</v>
      </c>
      <c r="B1243">
        <v>13354</v>
      </c>
      <c r="C1243" t="s">
        <v>2304</v>
      </c>
      <c r="D1243" t="s">
        <v>2306</v>
      </c>
      <c r="E1243" s="1">
        <v>43462.666666666664</v>
      </c>
      <c r="F1243">
        <v>4570.21</v>
      </c>
      <c r="G1243">
        <f>IF(Table2022232425262728[[#This Row],[FeeStartDate]] &gt; 44136, (250 * 4), (50 * 4))</f>
        <v>200</v>
      </c>
      <c r="H1243">
        <f>IF(Table2022232425262728[[#This Row],[NetSales]] &gt; Table2022232425262728[[#This Row],[Sales Requirement]],1,0)</f>
        <v>1</v>
      </c>
      <c r="I1243" t="e">
        <f>_xlfn.IFNA(VLOOKUP(Table2022232425262728[[#This Row],[Location]],[1]!Table3[[Location]:[Conversion]],3,FALSE),0)</f>
        <v>#REF!</v>
      </c>
    </row>
    <row r="1244" spans="1:9" hidden="1" x14ac:dyDescent="0.2">
      <c r="A1244" t="s">
        <v>2262</v>
      </c>
      <c r="B1244">
        <v>11724</v>
      </c>
      <c r="C1244" t="s">
        <v>2307</v>
      </c>
      <c r="D1244" t="s">
        <v>2308</v>
      </c>
      <c r="E1244" s="1">
        <v>43231.625</v>
      </c>
      <c r="F1244">
        <v>2210.9499999999998</v>
      </c>
      <c r="G1244">
        <f>IF(Table2022232425262728[[#This Row],[FeeStartDate]] &gt; 44136, (250 * 4), (50 * 4))</f>
        <v>200</v>
      </c>
      <c r="H1244">
        <f>IF(Table2022232425262728[[#This Row],[NetSales]] &gt; Table2022232425262728[[#This Row],[Sales Requirement]],1,0)</f>
        <v>1</v>
      </c>
      <c r="I1244" t="e">
        <f>_xlfn.IFNA(VLOOKUP(Table2022232425262728[[#This Row],[Location]],[1]!Table3[[Location]:[Conversion]],3,FALSE),0)</f>
        <v>#REF!</v>
      </c>
    </row>
    <row r="1245" spans="1:9" hidden="1" x14ac:dyDescent="0.2">
      <c r="A1245" t="s">
        <v>2262</v>
      </c>
      <c r="B1245">
        <v>13030</v>
      </c>
      <c r="C1245" t="s">
        <v>2309</v>
      </c>
      <c r="D1245" t="s">
        <v>2310</v>
      </c>
      <c r="E1245" s="1">
        <v>43403.75</v>
      </c>
      <c r="F1245">
        <v>5451.48</v>
      </c>
      <c r="G1245">
        <f>IF(Table2022232425262728[[#This Row],[FeeStartDate]] &gt; 44136, (250 * 4), (50 * 4))</f>
        <v>200</v>
      </c>
      <c r="H1245">
        <f>IF(Table2022232425262728[[#This Row],[NetSales]] &gt; Table2022232425262728[[#This Row],[Sales Requirement]],1,0)</f>
        <v>1</v>
      </c>
      <c r="I1245" t="e">
        <f>_xlfn.IFNA(VLOOKUP(Table2022232425262728[[#This Row],[Location]],[1]!Table3[[Location]:[Conversion]],3,FALSE),0)</f>
        <v>#REF!</v>
      </c>
    </row>
    <row r="1246" spans="1:9" hidden="1" x14ac:dyDescent="0.2">
      <c r="A1246" t="s">
        <v>2262</v>
      </c>
      <c r="B1246">
        <v>16686</v>
      </c>
      <c r="C1246" t="s">
        <v>2311</v>
      </c>
      <c r="D1246" t="s">
        <v>2312</v>
      </c>
      <c r="E1246" s="1">
        <v>43894.208333333336</v>
      </c>
      <c r="F1246">
        <v>1568.1</v>
      </c>
      <c r="G1246">
        <f>IF(Table2022232425262728[[#This Row],[FeeStartDate]] &gt; 44136, (250 * 4), (50 * 4))</f>
        <v>200</v>
      </c>
      <c r="H1246">
        <f>IF(Table2022232425262728[[#This Row],[NetSales]] &gt; Table2022232425262728[[#This Row],[Sales Requirement]],1,0)</f>
        <v>1</v>
      </c>
      <c r="I1246" t="e">
        <f>_xlfn.IFNA(VLOOKUP(Table2022232425262728[[#This Row],[Location]],[1]!Table3[[Location]:[Conversion]],3,FALSE),0)</f>
        <v>#REF!</v>
      </c>
    </row>
    <row r="1247" spans="1:9" hidden="1" x14ac:dyDescent="0.2">
      <c r="A1247" t="s">
        <v>2262</v>
      </c>
      <c r="B1247">
        <v>16687</v>
      </c>
      <c r="C1247" t="s">
        <v>2313</v>
      </c>
      <c r="D1247" t="s">
        <v>2314</v>
      </c>
      <c r="E1247" s="1">
        <v>43894.208333333336</v>
      </c>
      <c r="F1247">
        <v>642</v>
      </c>
      <c r="G1247">
        <f>IF(Table2022232425262728[[#This Row],[FeeStartDate]] &gt; 44136, (250 * 4), (50 * 4))</f>
        <v>200</v>
      </c>
      <c r="H1247">
        <f>IF(Table2022232425262728[[#This Row],[NetSales]] &gt; Table2022232425262728[[#This Row],[Sales Requirement]],1,0)</f>
        <v>1</v>
      </c>
      <c r="I1247" t="e">
        <f>_xlfn.IFNA(VLOOKUP(Table2022232425262728[[#This Row],[Location]],[1]!Table3[[Location]:[Conversion]],3,FALSE),0)</f>
        <v>#REF!</v>
      </c>
    </row>
    <row r="1248" spans="1:9" hidden="1" x14ac:dyDescent="0.2">
      <c r="A1248" t="s">
        <v>2262</v>
      </c>
      <c r="B1248">
        <v>11194</v>
      </c>
      <c r="C1248" t="s">
        <v>2315</v>
      </c>
      <c r="D1248" t="s">
        <v>2316</v>
      </c>
      <c r="E1248" s="1">
        <v>43153</v>
      </c>
      <c r="F1248">
        <v>4291.54</v>
      </c>
      <c r="G1248">
        <f>IF(Table2022232425262728[[#This Row],[FeeStartDate]] &gt; 44136, (250 * 4), (50 * 4))</f>
        <v>200</v>
      </c>
      <c r="H1248">
        <f>IF(Table2022232425262728[[#This Row],[NetSales]] &gt; Table2022232425262728[[#This Row],[Sales Requirement]],1,0)</f>
        <v>1</v>
      </c>
      <c r="I1248" t="e">
        <f>_xlfn.IFNA(VLOOKUP(Table2022232425262728[[#This Row],[Location]],[1]!Table3[[Location]:[Conversion]],3,FALSE),0)</f>
        <v>#REF!</v>
      </c>
    </row>
    <row r="1249" spans="1:9" hidden="1" x14ac:dyDescent="0.2">
      <c r="A1249" t="s">
        <v>2262</v>
      </c>
      <c r="B1249">
        <v>19657</v>
      </c>
      <c r="C1249" t="s">
        <v>2317</v>
      </c>
      <c r="D1249" t="s">
        <v>2318</v>
      </c>
      <c r="E1249" s="1">
        <v>44373.166666666664</v>
      </c>
      <c r="F1249">
        <v>931.94</v>
      </c>
      <c r="G1249">
        <f>IF(Table2022232425262728[[#This Row],[FeeStartDate]] &gt; 44136, (250 * 4), (50 * 4))</f>
        <v>1000</v>
      </c>
      <c r="H1249">
        <f>IF(Table2022232425262728[[#This Row],[NetSales]] &gt; Table2022232425262728[[#This Row],[Sales Requirement]],1,0)</f>
        <v>0</v>
      </c>
      <c r="I1249" t="e">
        <f>_xlfn.IFNA(VLOOKUP(Table2022232425262728[[#This Row],[Location]],[1]!Table3[[Location]:[Conversion]],3,FALSE),0)</f>
        <v>#REF!</v>
      </c>
    </row>
    <row r="1250" spans="1:9" hidden="1" x14ac:dyDescent="0.2">
      <c r="A1250" t="s">
        <v>2262</v>
      </c>
      <c r="B1250">
        <v>18137</v>
      </c>
      <c r="C1250" t="s">
        <v>2319</v>
      </c>
      <c r="D1250" t="s">
        <v>2320</v>
      </c>
      <c r="E1250" s="1">
        <v>44105.458333333336</v>
      </c>
      <c r="F1250">
        <v>7412.8</v>
      </c>
      <c r="G1250">
        <f>IF(Table2022232425262728[[#This Row],[FeeStartDate]] &gt; 44136, (250 * 4), (50 * 4))</f>
        <v>200</v>
      </c>
      <c r="H1250">
        <f>IF(Table2022232425262728[[#This Row],[NetSales]] &gt; Table2022232425262728[[#This Row],[Sales Requirement]],1,0)</f>
        <v>1</v>
      </c>
      <c r="I1250" t="e">
        <f>_xlfn.IFNA(VLOOKUP(Table2022232425262728[[#This Row],[Location]],[1]!Table3[[Location]:[Conversion]],3,FALSE),0)</f>
        <v>#REF!</v>
      </c>
    </row>
    <row r="1251" spans="1:9" hidden="1" x14ac:dyDescent="0.2">
      <c r="A1251" t="s">
        <v>2262</v>
      </c>
      <c r="B1251">
        <v>18138</v>
      </c>
      <c r="C1251" t="s">
        <v>2321</v>
      </c>
      <c r="D1251" t="s">
        <v>2322</v>
      </c>
      <c r="E1251" s="1">
        <v>44106.041666666664</v>
      </c>
      <c r="F1251">
        <v>8367.18</v>
      </c>
      <c r="G1251">
        <f>IF(Table2022232425262728[[#This Row],[FeeStartDate]] &gt; 44136, (250 * 4), (50 * 4))</f>
        <v>200</v>
      </c>
      <c r="H1251">
        <f>IF(Table2022232425262728[[#This Row],[NetSales]] &gt; Table2022232425262728[[#This Row],[Sales Requirement]],1,0)</f>
        <v>1</v>
      </c>
      <c r="I1251" t="e">
        <f>_xlfn.IFNA(VLOOKUP(Table2022232425262728[[#This Row],[Location]],[1]!Table3[[Location]:[Conversion]],3,FALSE),0)</f>
        <v>#REF!</v>
      </c>
    </row>
    <row r="1252" spans="1:9" hidden="1" x14ac:dyDescent="0.2">
      <c r="A1252" t="s">
        <v>2262</v>
      </c>
      <c r="B1252">
        <v>18164</v>
      </c>
      <c r="C1252" t="s">
        <v>2323</v>
      </c>
      <c r="D1252" t="s">
        <v>2324</v>
      </c>
      <c r="E1252" s="1">
        <v>44109.916666666664</v>
      </c>
      <c r="F1252">
        <v>14081.21</v>
      </c>
      <c r="G1252">
        <f>IF(Table2022232425262728[[#This Row],[FeeStartDate]] &gt; 44136, (250 * 4), (50 * 4))</f>
        <v>200</v>
      </c>
      <c r="H1252">
        <f>IF(Table2022232425262728[[#This Row],[NetSales]] &gt; Table2022232425262728[[#This Row],[Sales Requirement]],1,0)</f>
        <v>1</v>
      </c>
      <c r="I1252" t="e">
        <f>_xlfn.IFNA(VLOOKUP(Table2022232425262728[[#This Row],[Location]],[1]!Table3[[Location]:[Conversion]],3,FALSE),0)</f>
        <v>#REF!</v>
      </c>
    </row>
    <row r="1253" spans="1:9" hidden="1" x14ac:dyDescent="0.2">
      <c r="A1253" t="s">
        <v>2262</v>
      </c>
      <c r="B1253">
        <v>10217</v>
      </c>
      <c r="C1253" t="s">
        <v>2325</v>
      </c>
      <c r="D1253" t="s">
        <v>2326</v>
      </c>
      <c r="E1253" s="1">
        <v>42980.458333333336</v>
      </c>
      <c r="F1253">
        <v>10295.870000000001</v>
      </c>
      <c r="G1253">
        <f>IF(Table2022232425262728[[#This Row],[FeeStartDate]] &gt; 44136, (250 * 4), (50 * 4))</f>
        <v>200</v>
      </c>
      <c r="H1253">
        <f>IF(Table2022232425262728[[#This Row],[NetSales]] &gt; Table2022232425262728[[#This Row],[Sales Requirement]],1,0)</f>
        <v>1</v>
      </c>
      <c r="I1253" t="e">
        <f>_xlfn.IFNA(VLOOKUP(Table2022232425262728[[#This Row],[Location]],[1]!Table3[[Location]:[Conversion]],3,FALSE),0)</f>
        <v>#REF!</v>
      </c>
    </row>
    <row r="1254" spans="1:9" hidden="1" x14ac:dyDescent="0.2">
      <c r="A1254" t="s">
        <v>2262</v>
      </c>
      <c r="B1254">
        <v>20095</v>
      </c>
      <c r="C1254" t="s">
        <v>2327</v>
      </c>
      <c r="D1254" t="s">
        <v>2328</v>
      </c>
      <c r="E1254" s="1">
        <v>44447.166666666664</v>
      </c>
      <c r="F1254">
        <v>926.07</v>
      </c>
      <c r="G1254">
        <f>IF(Table2022232425262728[[#This Row],[FeeStartDate]] &gt; 44136, (250 * 4), (50 * 4))</f>
        <v>1000</v>
      </c>
      <c r="H1254">
        <f>IF(Table2022232425262728[[#This Row],[NetSales]] &gt; Table2022232425262728[[#This Row],[Sales Requirement]],1,0)</f>
        <v>0</v>
      </c>
      <c r="I1254" t="e">
        <f>_xlfn.IFNA(VLOOKUP(Table2022232425262728[[#This Row],[Location]],[1]!Table3[[Location]:[Conversion]],3,FALSE),0)</f>
        <v>#REF!</v>
      </c>
    </row>
    <row r="1255" spans="1:9" hidden="1" x14ac:dyDescent="0.2">
      <c r="A1255" t="s">
        <v>2262</v>
      </c>
      <c r="B1255">
        <v>20096</v>
      </c>
      <c r="C1255" t="s">
        <v>2329</v>
      </c>
      <c r="D1255" t="s">
        <v>2330</v>
      </c>
      <c r="E1255" s="1">
        <v>44446.291666666664</v>
      </c>
      <c r="F1255">
        <v>1076.31</v>
      </c>
      <c r="G1255">
        <f>IF(Table2022232425262728[[#This Row],[FeeStartDate]] &gt; 44136, (250 * 4), (50 * 4))</f>
        <v>1000</v>
      </c>
      <c r="H1255">
        <f>IF(Table2022232425262728[[#This Row],[NetSales]] &gt; Table2022232425262728[[#This Row],[Sales Requirement]],1,0)</f>
        <v>1</v>
      </c>
      <c r="I1255" t="e">
        <f>_xlfn.IFNA(VLOOKUP(Table2022232425262728[[#This Row],[Location]],[1]!Table3[[Location]:[Conversion]],3,FALSE),0)</f>
        <v>#REF!</v>
      </c>
    </row>
    <row r="1256" spans="1:9" hidden="1" x14ac:dyDescent="0.2">
      <c r="A1256" t="s">
        <v>2262</v>
      </c>
      <c r="B1256">
        <v>16866</v>
      </c>
      <c r="C1256" t="s">
        <v>2331</v>
      </c>
      <c r="D1256" t="s">
        <v>2332</v>
      </c>
      <c r="E1256" s="1">
        <v>43937.041666666664</v>
      </c>
      <c r="F1256">
        <v>350.46</v>
      </c>
      <c r="G1256">
        <f>IF(Table2022232425262728[[#This Row],[FeeStartDate]] &gt; 44136, (250 * 4), (50 * 4))</f>
        <v>200</v>
      </c>
      <c r="H1256">
        <f>IF(Table2022232425262728[[#This Row],[NetSales]] &gt; Table2022232425262728[[#This Row],[Sales Requirement]],1,0)</f>
        <v>1</v>
      </c>
      <c r="I1256" t="e">
        <f>_xlfn.IFNA(VLOOKUP(Table2022232425262728[[#This Row],[Location]],[1]!Table3[[Location]:[Conversion]],3,FALSE),0)</f>
        <v>#REF!</v>
      </c>
    </row>
    <row r="1257" spans="1:9" hidden="1" x14ac:dyDescent="0.2">
      <c r="A1257" t="s">
        <v>2262</v>
      </c>
      <c r="B1257">
        <v>16900</v>
      </c>
      <c r="C1257" t="s">
        <v>2333</v>
      </c>
      <c r="D1257" t="s">
        <v>2334</v>
      </c>
      <c r="E1257" s="1">
        <v>43943.75</v>
      </c>
      <c r="F1257">
        <v>2527.63</v>
      </c>
      <c r="G1257">
        <f>IF(Table2022232425262728[[#This Row],[FeeStartDate]] &gt; 44136, (250 * 4), (50 * 4))</f>
        <v>200</v>
      </c>
      <c r="H1257">
        <f>IF(Table2022232425262728[[#This Row],[NetSales]] &gt; Table2022232425262728[[#This Row],[Sales Requirement]],1,0)</f>
        <v>1</v>
      </c>
      <c r="I1257" t="e">
        <f>_xlfn.IFNA(VLOOKUP(Table2022232425262728[[#This Row],[Location]],[1]!Table3[[Location]:[Conversion]],3,FALSE),0)</f>
        <v>#REF!</v>
      </c>
    </row>
    <row r="1258" spans="1:9" hidden="1" x14ac:dyDescent="0.2">
      <c r="A1258" t="s">
        <v>2262</v>
      </c>
      <c r="B1258">
        <v>5866</v>
      </c>
      <c r="C1258" t="s">
        <v>2335</v>
      </c>
      <c r="D1258" t="s">
        <v>2336</v>
      </c>
      <c r="E1258" s="1">
        <v>42362</v>
      </c>
      <c r="F1258">
        <v>3058.75</v>
      </c>
      <c r="G1258">
        <f>IF(Table2022232425262728[[#This Row],[FeeStartDate]] &gt; 44136, (250 * 4), (50 * 4))</f>
        <v>200</v>
      </c>
      <c r="H1258">
        <f>IF(Table2022232425262728[[#This Row],[NetSales]] &gt; Table2022232425262728[[#This Row],[Sales Requirement]],1,0)</f>
        <v>1</v>
      </c>
      <c r="I1258" t="e">
        <f>_xlfn.IFNA(VLOOKUP(Table2022232425262728[[#This Row],[Location]],[1]!Table3[[Location]:[Conversion]],3,FALSE),0)</f>
        <v>#REF!</v>
      </c>
    </row>
    <row r="1259" spans="1:9" hidden="1" x14ac:dyDescent="0.2">
      <c r="A1259" t="s">
        <v>2262</v>
      </c>
      <c r="B1259">
        <v>13396</v>
      </c>
      <c r="C1259" t="s">
        <v>2337</v>
      </c>
      <c r="D1259" t="s">
        <v>2338</v>
      </c>
      <c r="E1259" s="1">
        <v>43471.875</v>
      </c>
      <c r="F1259">
        <v>1453.6</v>
      </c>
      <c r="G1259">
        <f>IF(Table2022232425262728[[#This Row],[FeeStartDate]] &gt; 44136, (250 * 4), (50 * 4))</f>
        <v>200</v>
      </c>
      <c r="H1259">
        <f>IF(Table2022232425262728[[#This Row],[NetSales]] &gt; Table2022232425262728[[#This Row],[Sales Requirement]],1,0)</f>
        <v>1</v>
      </c>
      <c r="I1259" t="e">
        <f>_xlfn.IFNA(VLOOKUP(Table2022232425262728[[#This Row],[Location]],[1]!Table3[[Location]:[Conversion]],3,FALSE),0)</f>
        <v>#REF!</v>
      </c>
    </row>
    <row r="1260" spans="1:9" hidden="1" x14ac:dyDescent="0.2">
      <c r="A1260" t="s">
        <v>2262</v>
      </c>
      <c r="B1260">
        <v>7073</v>
      </c>
      <c r="C1260" t="s">
        <v>2339</v>
      </c>
      <c r="D1260" t="s">
        <v>2340</v>
      </c>
      <c r="E1260" s="1">
        <v>42552.458333333336</v>
      </c>
      <c r="F1260">
        <v>7640.51</v>
      </c>
      <c r="G1260">
        <f>IF(Table2022232425262728[[#This Row],[FeeStartDate]] &gt; 44136, (250 * 4), (50 * 4))</f>
        <v>200</v>
      </c>
      <c r="H1260">
        <f>IF(Table2022232425262728[[#This Row],[NetSales]] &gt; Table2022232425262728[[#This Row],[Sales Requirement]],1,0)</f>
        <v>1</v>
      </c>
      <c r="I1260" t="e">
        <f>_xlfn.IFNA(VLOOKUP(Table2022232425262728[[#This Row],[Location]],[1]!Table3[[Location]:[Conversion]],3,FALSE),0)</f>
        <v>#REF!</v>
      </c>
    </row>
    <row r="1261" spans="1:9" hidden="1" x14ac:dyDescent="0.2">
      <c r="A1261" t="s">
        <v>2262</v>
      </c>
      <c r="B1261">
        <v>21024</v>
      </c>
      <c r="C1261" t="s">
        <v>2341</v>
      </c>
      <c r="D1261" t="s">
        <v>2342</v>
      </c>
      <c r="E1261" s="1">
        <v>44603.541666666664</v>
      </c>
      <c r="F1261">
        <v>5109.3</v>
      </c>
      <c r="G1261">
        <f>IF(Table2022232425262728[[#This Row],[FeeStartDate]] &gt; 44136, (250 * 4), (50 * 4))</f>
        <v>1000</v>
      </c>
      <c r="H1261">
        <f>IF(Table2022232425262728[[#This Row],[NetSales]] &gt; Table2022232425262728[[#This Row],[Sales Requirement]],1,0)</f>
        <v>1</v>
      </c>
      <c r="I1261" t="e">
        <f>_xlfn.IFNA(VLOOKUP(Table2022232425262728[[#This Row],[Location]],[1]!Table3[[Location]:[Conversion]],3,FALSE),0)</f>
        <v>#REF!</v>
      </c>
    </row>
    <row r="1262" spans="1:9" hidden="1" x14ac:dyDescent="0.2">
      <c r="A1262" t="s">
        <v>2262</v>
      </c>
      <c r="B1262">
        <v>19197</v>
      </c>
      <c r="C1262" t="s">
        <v>2343</v>
      </c>
      <c r="D1262" t="s">
        <v>2344</v>
      </c>
      <c r="E1262" s="1">
        <v>44295.291666666664</v>
      </c>
      <c r="F1262">
        <v>377.76</v>
      </c>
      <c r="G1262">
        <f>IF(Table2022232425262728[[#This Row],[FeeStartDate]] &gt; 44136, (250 * 4), (50 * 4))</f>
        <v>1000</v>
      </c>
      <c r="H1262">
        <f>IF(Table2022232425262728[[#This Row],[NetSales]] &gt; Table2022232425262728[[#This Row],[Sales Requirement]],1,0)</f>
        <v>0</v>
      </c>
      <c r="I1262" t="e">
        <f>_xlfn.IFNA(VLOOKUP(Table2022232425262728[[#This Row],[Location]],[1]!Table3[[Location]:[Conversion]],3,FALSE),0)</f>
        <v>#REF!</v>
      </c>
    </row>
    <row r="1263" spans="1:9" hidden="1" x14ac:dyDescent="0.2">
      <c r="A1263" t="s">
        <v>2262</v>
      </c>
      <c r="B1263">
        <v>16709</v>
      </c>
      <c r="C1263" t="s">
        <v>2345</v>
      </c>
      <c r="D1263" t="s">
        <v>2346</v>
      </c>
      <c r="E1263" s="1">
        <v>43899.583333333336</v>
      </c>
      <c r="F1263">
        <v>645.80999999999995</v>
      </c>
      <c r="G1263">
        <f>IF(Table2022232425262728[[#This Row],[FeeStartDate]] &gt; 44136, (250 * 4), (50 * 4))</f>
        <v>200</v>
      </c>
      <c r="H1263">
        <f>IF(Table2022232425262728[[#This Row],[NetSales]] &gt; Table2022232425262728[[#This Row],[Sales Requirement]],1,0)</f>
        <v>1</v>
      </c>
      <c r="I1263" t="e">
        <f>_xlfn.IFNA(VLOOKUP(Table2022232425262728[[#This Row],[Location]],[1]!Table3[[Location]:[Conversion]],3,FALSE),0)</f>
        <v>#REF!</v>
      </c>
    </row>
    <row r="1264" spans="1:9" hidden="1" x14ac:dyDescent="0.2">
      <c r="A1264" t="s">
        <v>2262</v>
      </c>
      <c r="B1264">
        <v>19484</v>
      </c>
      <c r="C1264" t="s">
        <v>2347</v>
      </c>
      <c r="D1264" t="s">
        <v>2348</v>
      </c>
      <c r="E1264" s="1">
        <v>44350.291666666664</v>
      </c>
      <c r="F1264">
        <v>1046.32</v>
      </c>
      <c r="G1264">
        <f>IF(Table2022232425262728[[#This Row],[FeeStartDate]] &gt; 44136, (250 * 4), (50 * 4))</f>
        <v>1000</v>
      </c>
      <c r="H1264">
        <f>IF(Table2022232425262728[[#This Row],[NetSales]] &gt; Table2022232425262728[[#This Row],[Sales Requirement]],1,0)</f>
        <v>1</v>
      </c>
      <c r="I1264" t="e">
        <f>_xlfn.IFNA(VLOOKUP(Table2022232425262728[[#This Row],[Location]],[1]!Table3[[Location]:[Conversion]],3,FALSE),0)</f>
        <v>#REF!</v>
      </c>
    </row>
    <row r="1265" spans="1:9" hidden="1" x14ac:dyDescent="0.2">
      <c r="A1265" t="s">
        <v>2262</v>
      </c>
      <c r="B1265">
        <v>13450</v>
      </c>
      <c r="C1265" t="s">
        <v>1564</v>
      </c>
      <c r="D1265" t="s">
        <v>2349</v>
      </c>
      <c r="E1265" s="1">
        <v>43477.875</v>
      </c>
      <c r="F1265">
        <v>3937.6</v>
      </c>
      <c r="G1265">
        <f>IF(Table2022232425262728[[#This Row],[FeeStartDate]] &gt; 44136, (250 * 4), (50 * 4))</f>
        <v>200</v>
      </c>
      <c r="H1265">
        <f>IF(Table2022232425262728[[#This Row],[NetSales]] &gt; Table2022232425262728[[#This Row],[Sales Requirement]],1,0)</f>
        <v>1</v>
      </c>
      <c r="I1265" t="e">
        <f>_xlfn.IFNA(VLOOKUP(Table2022232425262728[[#This Row],[Location]],[1]!Table3[[Location]:[Conversion]],3,FALSE),0)</f>
        <v>#REF!</v>
      </c>
    </row>
    <row r="1266" spans="1:9" hidden="1" x14ac:dyDescent="0.2">
      <c r="A1266" t="s">
        <v>2262</v>
      </c>
      <c r="B1266">
        <v>4668</v>
      </c>
      <c r="C1266" t="s">
        <v>2350</v>
      </c>
      <c r="D1266" t="s">
        <v>2351</v>
      </c>
      <c r="E1266" s="1">
        <v>42143.166666666664</v>
      </c>
      <c r="F1266">
        <v>1315.22</v>
      </c>
      <c r="G1266">
        <f>IF(Table2022232425262728[[#This Row],[FeeStartDate]] &gt; 44136, (250 * 4), (50 * 4))</f>
        <v>200</v>
      </c>
      <c r="H1266">
        <f>IF(Table2022232425262728[[#This Row],[NetSales]] &gt; Table2022232425262728[[#This Row],[Sales Requirement]],1,0)</f>
        <v>1</v>
      </c>
      <c r="I1266" t="e">
        <f>_xlfn.IFNA(VLOOKUP(Table2022232425262728[[#This Row],[Location]],[1]!Table3[[Location]:[Conversion]],3,FALSE),0)</f>
        <v>#REF!</v>
      </c>
    </row>
    <row r="1267" spans="1:9" hidden="1" x14ac:dyDescent="0.2">
      <c r="A1267" t="s">
        <v>2262</v>
      </c>
      <c r="B1267">
        <v>21643</v>
      </c>
      <c r="C1267" t="s">
        <v>2352</v>
      </c>
      <c r="D1267" t="s">
        <v>2353</v>
      </c>
      <c r="E1267" s="1">
        <v>44684.458333333336</v>
      </c>
      <c r="F1267">
        <v>129.5</v>
      </c>
      <c r="G1267">
        <f>IF(Table2022232425262728[[#This Row],[FeeStartDate]] &gt; 44136, (250 * 4), (50 * 4))</f>
        <v>1000</v>
      </c>
      <c r="H1267">
        <f>IF(Table2022232425262728[[#This Row],[NetSales]] &gt; Table2022232425262728[[#This Row],[Sales Requirement]],1,0)</f>
        <v>0</v>
      </c>
      <c r="I1267" t="e">
        <f>_xlfn.IFNA(VLOOKUP(Table2022232425262728[[#This Row],[Location]],[1]!Table3[[Location]:[Conversion]],3,FALSE),0)</f>
        <v>#REF!</v>
      </c>
    </row>
    <row r="1268" spans="1:9" hidden="1" x14ac:dyDescent="0.2">
      <c r="A1268" t="s">
        <v>2262</v>
      </c>
      <c r="B1268">
        <v>16619</v>
      </c>
      <c r="C1268" t="s">
        <v>2354</v>
      </c>
      <c r="D1268" t="s">
        <v>2355</v>
      </c>
      <c r="E1268" s="1">
        <v>43881.875</v>
      </c>
      <c r="F1268">
        <v>1071.98</v>
      </c>
      <c r="G1268">
        <f>IF(Table2022232425262728[[#This Row],[FeeStartDate]] &gt; 44136, (250 * 4), (50 * 4))</f>
        <v>200</v>
      </c>
      <c r="H1268">
        <f>IF(Table2022232425262728[[#This Row],[NetSales]] &gt; Table2022232425262728[[#This Row],[Sales Requirement]],1,0)</f>
        <v>1</v>
      </c>
      <c r="I1268" t="e">
        <f>_xlfn.IFNA(VLOOKUP(Table2022232425262728[[#This Row],[Location]],[1]!Table3[[Location]:[Conversion]],3,FALSE),0)</f>
        <v>#REF!</v>
      </c>
    </row>
    <row r="1269" spans="1:9" hidden="1" x14ac:dyDescent="0.2">
      <c r="A1269" t="s">
        <v>2262</v>
      </c>
      <c r="B1269">
        <v>19979</v>
      </c>
      <c r="C1269" t="s">
        <v>2356</v>
      </c>
      <c r="D1269" t="s">
        <v>2357</v>
      </c>
      <c r="E1269" s="1">
        <v>44424.583333333336</v>
      </c>
      <c r="F1269">
        <v>1630.17</v>
      </c>
      <c r="G1269">
        <f>IF(Table2022232425262728[[#This Row],[FeeStartDate]] &gt; 44136, (250 * 4), (50 * 4))</f>
        <v>1000</v>
      </c>
      <c r="H1269">
        <f>IF(Table2022232425262728[[#This Row],[NetSales]] &gt; Table2022232425262728[[#This Row],[Sales Requirement]],1,0)</f>
        <v>1</v>
      </c>
      <c r="I1269" t="e">
        <f>_xlfn.IFNA(VLOOKUP(Table2022232425262728[[#This Row],[Location]],[1]!Table3[[Location]:[Conversion]],3,FALSE),0)</f>
        <v>#REF!</v>
      </c>
    </row>
    <row r="1270" spans="1:9" hidden="1" x14ac:dyDescent="0.2">
      <c r="A1270" t="s">
        <v>2262</v>
      </c>
      <c r="B1270">
        <v>5864</v>
      </c>
      <c r="C1270" t="s">
        <v>2358</v>
      </c>
      <c r="D1270" t="s">
        <v>2359</v>
      </c>
      <c r="E1270" s="1">
        <v>42361.666666666664</v>
      </c>
      <c r="F1270">
        <v>861.79</v>
      </c>
      <c r="G1270">
        <f>IF(Table2022232425262728[[#This Row],[FeeStartDate]] &gt; 44136, (250 * 4), (50 * 4))</f>
        <v>200</v>
      </c>
      <c r="H1270">
        <f>IF(Table2022232425262728[[#This Row],[NetSales]] &gt; Table2022232425262728[[#This Row],[Sales Requirement]],1,0)</f>
        <v>1</v>
      </c>
      <c r="I1270" t="e">
        <f>_xlfn.IFNA(VLOOKUP(Table2022232425262728[[#This Row],[Location]],[1]!Table3[[Location]:[Conversion]],3,FALSE),0)</f>
        <v>#REF!</v>
      </c>
    </row>
    <row r="1271" spans="1:9" hidden="1" x14ac:dyDescent="0.2">
      <c r="A1271" t="s">
        <v>2262</v>
      </c>
      <c r="B1271">
        <v>5573</v>
      </c>
      <c r="C1271" t="s">
        <v>2360</v>
      </c>
      <c r="D1271" t="s">
        <v>2361</v>
      </c>
      <c r="E1271" s="1">
        <v>42309.041666666664</v>
      </c>
      <c r="F1271">
        <v>8280.7999999999993</v>
      </c>
      <c r="G1271">
        <f>IF(Table2022232425262728[[#This Row],[FeeStartDate]] &gt; 44136, (250 * 4), (50 * 4))</f>
        <v>200</v>
      </c>
      <c r="H1271">
        <f>IF(Table2022232425262728[[#This Row],[NetSales]] &gt; Table2022232425262728[[#This Row],[Sales Requirement]],1,0)</f>
        <v>1</v>
      </c>
      <c r="I1271" t="e">
        <f>_xlfn.IFNA(VLOOKUP(Table2022232425262728[[#This Row],[Location]],[1]!Table3[[Location]:[Conversion]],3,FALSE),0)</f>
        <v>#REF!</v>
      </c>
    </row>
    <row r="1272" spans="1:9" hidden="1" x14ac:dyDescent="0.2">
      <c r="A1272" t="s">
        <v>2262</v>
      </c>
      <c r="B1272">
        <v>6104</v>
      </c>
      <c r="C1272" t="s">
        <v>2362</v>
      </c>
      <c r="D1272" t="s">
        <v>2363</v>
      </c>
      <c r="E1272" s="1">
        <v>42412</v>
      </c>
      <c r="F1272">
        <v>4597.74</v>
      </c>
      <c r="G1272">
        <f>IF(Table2022232425262728[[#This Row],[FeeStartDate]] &gt; 44136, (250 * 4), (50 * 4))</f>
        <v>200</v>
      </c>
      <c r="H1272">
        <f>IF(Table2022232425262728[[#This Row],[NetSales]] &gt; Table2022232425262728[[#This Row],[Sales Requirement]],1,0)</f>
        <v>1</v>
      </c>
      <c r="I1272" t="e">
        <f>_xlfn.IFNA(VLOOKUP(Table2022232425262728[[#This Row],[Location]],[1]!Table3[[Location]:[Conversion]],3,FALSE),0)</f>
        <v>#REF!</v>
      </c>
    </row>
    <row r="1273" spans="1:9" hidden="1" x14ac:dyDescent="0.2">
      <c r="A1273" t="s">
        <v>2262</v>
      </c>
      <c r="B1273">
        <v>5863</v>
      </c>
      <c r="C1273" t="s">
        <v>2364</v>
      </c>
      <c r="D1273" t="s">
        <v>2365</v>
      </c>
      <c r="E1273" s="1">
        <v>42361.666666666664</v>
      </c>
      <c r="F1273">
        <v>6735.92</v>
      </c>
      <c r="G1273">
        <f>IF(Table2022232425262728[[#This Row],[FeeStartDate]] &gt; 44136, (250 * 4), (50 * 4))</f>
        <v>200</v>
      </c>
      <c r="H1273">
        <f>IF(Table2022232425262728[[#This Row],[NetSales]] &gt; Table2022232425262728[[#This Row],[Sales Requirement]],1,0)</f>
        <v>1</v>
      </c>
      <c r="I1273" t="e">
        <f>_xlfn.IFNA(VLOOKUP(Table2022232425262728[[#This Row],[Location]],[1]!Table3[[Location]:[Conversion]],3,FALSE),0)</f>
        <v>#REF!</v>
      </c>
    </row>
    <row r="1274" spans="1:9" hidden="1" x14ac:dyDescent="0.2">
      <c r="A1274" t="s">
        <v>2262</v>
      </c>
      <c r="B1274">
        <v>5609</v>
      </c>
      <c r="C1274" t="s">
        <v>2366</v>
      </c>
      <c r="D1274" t="s">
        <v>2367</v>
      </c>
      <c r="E1274" s="1">
        <v>42315</v>
      </c>
      <c r="F1274">
        <v>3375.81</v>
      </c>
      <c r="G1274">
        <f>IF(Table2022232425262728[[#This Row],[FeeStartDate]] &gt; 44136, (250 * 4), (50 * 4))</f>
        <v>200</v>
      </c>
      <c r="H1274">
        <f>IF(Table2022232425262728[[#This Row],[NetSales]] &gt; Table2022232425262728[[#This Row],[Sales Requirement]],1,0)</f>
        <v>1</v>
      </c>
      <c r="I1274" t="e">
        <f>_xlfn.IFNA(VLOOKUP(Table2022232425262728[[#This Row],[Location]],[1]!Table3[[Location]:[Conversion]],3,FALSE),0)</f>
        <v>#REF!</v>
      </c>
    </row>
    <row r="1275" spans="1:9" hidden="1" x14ac:dyDescent="0.2">
      <c r="A1275" t="s">
        <v>2262</v>
      </c>
      <c r="B1275">
        <v>5658</v>
      </c>
      <c r="C1275" t="s">
        <v>2368</v>
      </c>
      <c r="D1275" t="s">
        <v>2369</v>
      </c>
      <c r="E1275" s="1">
        <v>42322.666666666664</v>
      </c>
      <c r="F1275">
        <v>10563.28</v>
      </c>
      <c r="G1275">
        <f>IF(Table2022232425262728[[#This Row],[FeeStartDate]] &gt; 44136, (250 * 4), (50 * 4))</f>
        <v>200</v>
      </c>
      <c r="H1275">
        <f>IF(Table2022232425262728[[#This Row],[NetSales]] &gt; Table2022232425262728[[#This Row],[Sales Requirement]],1,0)</f>
        <v>1</v>
      </c>
      <c r="I1275" t="e">
        <f>_xlfn.IFNA(VLOOKUP(Table2022232425262728[[#This Row],[Location]],[1]!Table3[[Location]:[Conversion]],3,FALSE),0)</f>
        <v>#REF!</v>
      </c>
    </row>
    <row r="1276" spans="1:9" hidden="1" x14ac:dyDescent="0.2">
      <c r="A1276" t="s">
        <v>2262</v>
      </c>
      <c r="B1276">
        <v>11413</v>
      </c>
      <c r="C1276" t="s">
        <v>2370</v>
      </c>
      <c r="D1276" t="s">
        <v>2371</v>
      </c>
      <c r="E1276" s="1">
        <v>43182.75</v>
      </c>
      <c r="F1276">
        <v>5868.59</v>
      </c>
      <c r="G1276">
        <f>IF(Table2022232425262728[[#This Row],[FeeStartDate]] &gt; 44136, (250 * 4), (50 * 4))</f>
        <v>200</v>
      </c>
      <c r="H1276">
        <f>IF(Table2022232425262728[[#This Row],[NetSales]] &gt; Table2022232425262728[[#This Row],[Sales Requirement]],1,0)</f>
        <v>1</v>
      </c>
      <c r="I1276" t="e">
        <f>_xlfn.IFNA(VLOOKUP(Table2022232425262728[[#This Row],[Location]],[1]!Table3[[Location]:[Conversion]],3,FALSE),0)</f>
        <v>#REF!</v>
      </c>
    </row>
    <row r="1277" spans="1:9" hidden="1" x14ac:dyDescent="0.2">
      <c r="A1277" t="s">
        <v>2262</v>
      </c>
      <c r="B1277">
        <v>15428</v>
      </c>
      <c r="C1277" t="s">
        <v>2372</v>
      </c>
      <c r="D1277" t="s">
        <v>2373</v>
      </c>
      <c r="E1277" s="1">
        <v>43706.875</v>
      </c>
      <c r="F1277">
        <v>4720.8900000000003</v>
      </c>
      <c r="G1277">
        <f>IF(Table2022232425262728[[#This Row],[FeeStartDate]] &gt; 44136, (250 * 4), (50 * 4))</f>
        <v>200</v>
      </c>
      <c r="H1277">
        <f>IF(Table2022232425262728[[#This Row],[NetSales]] &gt; Table2022232425262728[[#This Row],[Sales Requirement]],1,0)</f>
        <v>1</v>
      </c>
      <c r="I1277" t="e">
        <f>_xlfn.IFNA(VLOOKUP(Table2022232425262728[[#This Row],[Location]],[1]!Table3[[Location]:[Conversion]],3,FALSE),0)</f>
        <v>#REF!</v>
      </c>
    </row>
    <row r="1278" spans="1:9" hidden="1" x14ac:dyDescent="0.2">
      <c r="A1278" t="s">
        <v>2262</v>
      </c>
      <c r="B1278">
        <v>19264</v>
      </c>
      <c r="C1278" t="s">
        <v>2374</v>
      </c>
      <c r="D1278" t="s">
        <v>2375</v>
      </c>
      <c r="E1278" s="1">
        <v>44307.583333333336</v>
      </c>
      <c r="F1278">
        <v>4390.42</v>
      </c>
      <c r="G1278">
        <f>IF(Table2022232425262728[[#This Row],[FeeStartDate]] &gt; 44136, (250 * 4), (50 * 4))</f>
        <v>1000</v>
      </c>
      <c r="H1278">
        <f>IF(Table2022232425262728[[#This Row],[NetSales]] &gt; Table2022232425262728[[#This Row],[Sales Requirement]],1,0)</f>
        <v>1</v>
      </c>
      <c r="I1278" t="e">
        <f>_xlfn.IFNA(VLOOKUP(Table2022232425262728[[#This Row],[Location]],[1]!Table3[[Location]:[Conversion]],3,FALSE),0)</f>
        <v>#REF!</v>
      </c>
    </row>
    <row r="1279" spans="1:9" hidden="1" x14ac:dyDescent="0.2">
      <c r="A1279" t="s">
        <v>2262</v>
      </c>
      <c r="B1279">
        <v>20872</v>
      </c>
      <c r="C1279" t="s">
        <v>2376</v>
      </c>
      <c r="D1279" t="s">
        <v>2377</v>
      </c>
      <c r="E1279" s="1">
        <v>44579.333333333336</v>
      </c>
      <c r="F1279">
        <v>4451.7</v>
      </c>
      <c r="G1279">
        <f>IF(Table2022232425262728[[#This Row],[FeeStartDate]] &gt; 44136, (250 * 4), (50 * 4))</f>
        <v>1000</v>
      </c>
      <c r="H1279">
        <f>IF(Table2022232425262728[[#This Row],[NetSales]] &gt; Table2022232425262728[[#This Row],[Sales Requirement]],1,0)</f>
        <v>1</v>
      </c>
      <c r="I1279" t="e">
        <f>_xlfn.IFNA(VLOOKUP(Table2022232425262728[[#This Row],[Location]],[1]!Table3[[Location]:[Conversion]],3,FALSE),0)</f>
        <v>#REF!</v>
      </c>
    </row>
    <row r="1280" spans="1:9" hidden="1" x14ac:dyDescent="0.2">
      <c r="A1280" t="s">
        <v>2262</v>
      </c>
      <c r="B1280">
        <v>12881</v>
      </c>
      <c r="C1280" t="s">
        <v>2378</v>
      </c>
      <c r="D1280" t="s">
        <v>2379</v>
      </c>
      <c r="E1280" s="1">
        <v>43382.333333333336</v>
      </c>
      <c r="F1280">
        <v>2202.0500000000002</v>
      </c>
      <c r="G1280">
        <f>IF(Table2022232425262728[[#This Row],[FeeStartDate]] &gt; 44136, (250 * 4), (50 * 4))</f>
        <v>200</v>
      </c>
      <c r="H1280">
        <f>IF(Table2022232425262728[[#This Row],[NetSales]] &gt; Table2022232425262728[[#This Row],[Sales Requirement]],1,0)</f>
        <v>1</v>
      </c>
      <c r="I1280" t="e">
        <f>_xlfn.IFNA(VLOOKUP(Table2022232425262728[[#This Row],[Location]],[1]!Table3[[Location]:[Conversion]],3,FALSE),0)</f>
        <v>#REF!</v>
      </c>
    </row>
    <row r="1281" spans="1:9" hidden="1" x14ac:dyDescent="0.2">
      <c r="A1281" t="s">
        <v>2262</v>
      </c>
      <c r="B1281">
        <v>21779</v>
      </c>
      <c r="C1281" t="s">
        <v>2380</v>
      </c>
      <c r="D1281" t="s">
        <v>2381</v>
      </c>
      <c r="E1281" s="1">
        <v>44704.75</v>
      </c>
      <c r="F1281">
        <v>3791.76</v>
      </c>
      <c r="G1281">
        <f>IF(Table2022232425262728[[#This Row],[FeeStartDate]] &gt; 44136, (250 * 4), (50 * 4))</f>
        <v>1000</v>
      </c>
      <c r="H1281">
        <f>IF(Table2022232425262728[[#This Row],[NetSales]] &gt; Table2022232425262728[[#This Row],[Sales Requirement]],1,0)</f>
        <v>1</v>
      </c>
      <c r="I1281" t="e">
        <f>_xlfn.IFNA(VLOOKUP(Table2022232425262728[[#This Row],[Location]],[1]!Table3[[Location]:[Conversion]],3,FALSE),0)</f>
        <v>#REF!</v>
      </c>
    </row>
    <row r="1282" spans="1:9" hidden="1" x14ac:dyDescent="0.2">
      <c r="A1282" t="s">
        <v>2262</v>
      </c>
      <c r="B1282">
        <v>15018</v>
      </c>
      <c r="C1282" t="s">
        <v>2382</v>
      </c>
      <c r="D1282" t="s">
        <v>2383</v>
      </c>
      <c r="E1282" s="1">
        <v>43656.166666666664</v>
      </c>
      <c r="F1282">
        <v>1436.55</v>
      </c>
      <c r="G1282">
        <f>IF(Table2022232425262728[[#This Row],[FeeStartDate]] &gt; 44136, (250 * 4), (50 * 4))</f>
        <v>200</v>
      </c>
      <c r="H1282">
        <f>IF(Table2022232425262728[[#This Row],[NetSales]] &gt; Table2022232425262728[[#This Row],[Sales Requirement]],1,0)</f>
        <v>1</v>
      </c>
      <c r="I1282" t="e">
        <f>_xlfn.IFNA(VLOOKUP(Table2022232425262728[[#This Row],[Location]],[1]!Table3[[Location]:[Conversion]],3,FALSE),0)</f>
        <v>#REF!</v>
      </c>
    </row>
    <row r="1283" spans="1:9" hidden="1" x14ac:dyDescent="0.2">
      <c r="A1283" t="s">
        <v>2262</v>
      </c>
      <c r="B1283">
        <v>19262</v>
      </c>
      <c r="C1283" t="s">
        <v>2384</v>
      </c>
      <c r="D1283" t="s">
        <v>2385</v>
      </c>
      <c r="E1283" s="1">
        <v>44308.166666666664</v>
      </c>
      <c r="F1283">
        <v>13035</v>
      </c>
      <c r="G1283">
        <f>IF(Table2022232425262728[[#This Row],[FeeStartDate]] &gt; 44136, (250 * 4), (50 * 4))</f>
        <v>1000</v>
      </c>
      <c r="H1283">
        <f>IF(Table2022232425262728[[#This Row],[NetSales]] &gt; Table2022232425262728[[#This Row],[Sales Requirement]],1,0)</f>
        <v>1</v>
      </c>
      <c r="I1283" t="e">
        <f>_xlfn.IFNA(VLOOKUP(Table2022232425262728[[#This Row],[Location]],[1]!Table3[[Location]:[Conversion]],3,FALSE),0)</f>
        <v>#REF!</v>
      </c>
    </row>
    <row r="1284" spans="1:9" hidden="1" x14ac:dyDescent="0.2">
      <c r="A1284" t="s">
        <v>2262</v>
      </c>
      <c r="B1284">
        <v>20868</v>
      </c>
      <c r="C1284" t="s">
        <v>2386</v>
      </c>
      <c r="D1284" t="s">
        <v>2387</v>
      </c>
      <c r="E1284" s="1">
        <v>44579</v>
      </c>
      <c r="F1284">
        <v>6482.43</v>
      </c>
      <c r="G1284">
        <f>IF(Table2022232425262728[[#This Row],[FeeStartDate]] &gt; 44136, (250 * 4), (50 * 4))</f>
        <v>1000</v>
      </c>
      <c r="H1284">
        <f>IF(Table2022232425262728[[#This Row],[NetSales]] &gt; Table2022232425262728[[#This Row],[Sales Requirement]],1,0)</f>
        <v>1</v>
      </c>
      <c r="I1284" t="e">
        <f>_xlfn.IFNA(VLOOKUP(Table2022232425262728[[#This Row],[Location]],[1]!Table3[[Location]:[Conversion]],3,FALSE),0)</f>
        <v>#REF!</v>
      </c>
    </row>
    <row r="1285" spans="1:9" hidden="1" x14ac:dyDescent="0.2">
      <c r="A1285" t="s">
        <v>2262</v>
      </c>
      <c r="B1285">
        <v>19263</v>
      </c>
      <c r="C1285" t="s">
        <v>2388</v>
      </c>
      <c r="D1285" t="s">
        <v>2389</v>
      </c>
      <c r="E1285" s="1">
        <v>44307.291666666664</v>
      </c>
      <c r="F1285">
        <v>9498.43</v>
      </c>
      <c r="G1285">
        <f>IF(Table2022232425262728[[#This Row],[FeeStartDate]] &gt; 44136, (250 * 4), (50 * 4))</f>
        <v>1000</v>
      </c>
      <c r="H1285">
        <f>IF(Table2022232425262728[[#This Row],[NetSales]] &gt; Table2022232425262728[[#This Row],[Sales Requirement]],1,0)</f>
        <v>1</v>
      </c>
      <c r="I1285" t="e">
        <f>_xlfn.IFNA(VLOOKUP(Table2022232425262728[[#This Row],[Location]],[1]!Table3[[Location]:[Conversion]],3,FALSE),0)</f>
        <v>#REF!</v>
      </c>
    </row>
    <row r="1286" spans="1:9" hidden="1" x14ac:dyDescent="0.2">
      <c r="A1286" t="s">
        <v>2262</v>
      </c>
      <c r="B1286">
        <v>19570</v>
      </c>
      <c r="C1286" t="s">
        <v>2390</v>
      </c>
      <c r="D1286" t="s">
        <v>2391</v>
      </c>
      <c r="E1286" s="1">
        <v>44358.875</v>
      </c>
      <c r="F1286">
        <v>3059.39</v>
      </c>
      <c r="G1286">
        <f>IF(Table2022232425262728[[#This Row],[FeeStartDate]] &gt; 44136, (250 * 4), (50 * 4))</f>
        <v>1000</v>
      </c>
      <c r="H1286">
        <f>IF(Table2022232425262728[[#This Row],[NetSales]] &gt; Table2022232425262728[[#This Row],[Sales Requirement]],1,0)</f>
        <v>1</v>
      </c>
      <c r="I1286" t="e">
        <f>_xlfn.IFNA(VLOOKUP(Table2022232425262728[[#This Row],[Location]],[1]!Table3[[Location]:[Conversion]],3,FALSE),0)</f>
        <v>#REF!</v>
      </c>
    </row>
    <row r="1287" spans="1:9" hidden="1" x14ac:dyDescent="0.2">
      <c r="A1287" t="s">
        <v>2262</v>
      </c>
      <c r="B1287">
        <v>18759</v>
      </c>
      <c r="C1287" t="s">
        <v>2392</v>
      </c>
      <c r="D1287" t="s">
        <v>2393</v>
      </c>
      <c r="E1287" s="1">
        <v>44200.875</v>
      </c>
      <c r="F1287">
        <v>36.85</v>
      </c>
      <c r="G1287">
        <f>IF(Table2022232425262728[[#This Row],[FeeStartDate]] &gt; 44136, (250 * 4), (50 * 4))</f>
        <v>1000</v>
      </c>
      <c r="H1287">
        <f>IF(Table2022232425262728[[#This Row],[NetSales]] &gt; Table2022232425262728[[#This Row],[Sales Requirement]],1,0)</f>
        <v>0</v>
      </c>
      <c r="I1287" t="e">
        <f>_xlfn.IFNA(VLOOKUP(Table2022232425262728[[#This Row],[Location]],[1]!Table3[[Location]:[Conversion]],3,FALSE),0)</f>
        <v>#REF!</v>
      </c>
    </row>
    <row r="1288" spans="1:9" hidden="1" x14ac:dyDescent="0.2">
      <c r="A1288" t="s">
        <v>2262</v>
      </c>
      <c r="B1288">
        <v>22496</v>
      </c>
      <c r="C1288" t="s">
        <v>2394</v>
      </c>
      <c r="D1288" t="s">
        <v>2395</v>
      </c>
      <c r="E1288" s="1">
        <v>44832.583333333336</v>
      </c>
      <c r="F1288">
        <v>2798.9</v>
      </c>
      <c r="G1288">
        <f>IF(Table2022232425262728[[#This Row],[FeeStartDate]] &gt; 44136, (250 * 4), (50 * 4))</f>
        <v>1000</v>
      </c>
      <c r="H1288">
        <f>IF(Table2022232425262728[[#This Row],[NetSales]] &gt; Table2022232425262728[[#This Row],[Sales Requirement]],1,0)</f>
        <v>1</v>
      </c>
      <c r="I1288" t="e">
        <f>_xlfn.IFNA(VLOOKUP(Table2022232425262728[[#This Row],[Location]],[1]!Table3[[Location]:[Conversion]],3,FALSE),0)</f>
        <v>#REF!</v>
      </c>
    </row>
    <row r="1289" spans="1:9" hidden="1" x14ac:dyDescent="0.2">
      <c r="A1289" t="s">
        <v>2262</v>
      </c>
      <c r="B1289">
        <v>19973</v>
      </c>
      <c r="C1289" t="s">
        <v>2396</v>
      </c>
      <c r="D1289" t="s">
        <v>2397</v>
      </c>
      <c r="E1289" s="1">
        <v>44421.583333333336</v>
      </c>
      <c r="F1289">
        <v>7808.36</v>
      </c>
      <c r="G1289">
        <f>IF(Table2022232425262728[[#This Row],[FeeStartDate]] &gt; 44136, (250 * 4), (50 * 4))</f>
        <v>1000</v>
      </c>
      <c r="H1289">
        <f>IF(Table2022232425262728[[#This Row],[NetSales]] &gt; Table2022232425262728[[#This Row],[Sales Requirement]],1,0)</f>
        <v>1</v>
      </c>
      <c r="I1289" t="e">
        <f>_xlfn.IFNA(VLOOKUP(Table2022232425262728[[#This Row],[Location]],[1]!Table3[[Location]:[Conversion]],3,FALSE),0)</f>
        <v>#REF!</v>
      </c>
    </row>
    <row r="1290" spans="1:9" hidden="1" x14ac:dyDescent="0.2">
      <c r="A1290" t="s">
        <v>2262</v>
      </c>
      <c r="B1290">
        <v>19973</v>
      </c>
      <c r="C1290" t="s">
        <v>2396</v>
      </c>
      <c r="D1290" t="s">
        <v>2398</v>
      </c>
      <c r="E1290" s="1">
        <v>44421.583333333336</v>
      </c>
      <c r="F1290">
        <v>3789.28</v>
      </c>
      <c r="G1290">
        <f>IF(Table2022232425262728[[#This Row],[FeeStartDate]] &gt; 44136, (250 * 4), (50 * 4))</f>
        <v>1000</v>
      </c>
      <c r="H1290">
        <f>IF(Table2022232425262728[[#This Row],[NetSales]] &gt; Table2022232425262728[[#This Row],[Sales Requirement]],1,0)</f>
        <v>1</v>
      </c>
      <c r="I1290" t="e">
        <f>_xlfn.IFNA(VLOOKUP(Table2022232425262728[[#This Row],[Location]],[1]!Table3[[Location]:[Conversion]],3,FALSE),0)</f>
        <v>#REF!</v>
      </c>
    </row>
    <row r="1291" spans="1:9" hidden="1" x14ac:dyDescent="0.2">
      <c r="A1291" t="s">
        <v>2262</v>
      </c>
      <c r="B1291">
        <v>20039</v>
      </c>
      <c r="C1291" t="s">
        <v>2399</v>
      </c>
      <c r="D1291" t="s">
        <v>2400</v>
      </c>
      <c r="E1291" s="1">
        <v>44433.291666666664</v>
      </c>
      <c r="F1291">
        <v>6211.96</v>
      </c>
      <c r="G1291">
        <f>IF(Table2022232425262728[[#This Row],[FeeStartDate]] &gt; 44136, (250 * 4), (50 * 4))</f>
        <v>1000</v>
      </c>
      <c r="H1291">
        <f>IF(Table2022232425262728[[#This Row],[NetSales]] &gt; Table2022232425262728[[#This Row],[Sales Requirement]],1,0)</f>
        <v>1</v>
      </c>
      <c r="I1291" t="e">
        <f>_xlfn.IFNA(VLOOKUP(Table2022232425262728[[#This Row],[Location]],[1]!Table3[[Location]:[Conversion]],3,FALSE),0)</f>
        <v>#REF!</v>
      </c>
    </row>
    <row r="1292" spans="1:9" hidden="1" x14ac:dyDescent="0.2">
      <c r="A1292" t="s">
        <v>2262</v>
      </c>
      <c r="B1292">
        <v>18078</v>
      </c>
      <c r="C1292" t="s">
        <v>2401</v>
      </c>
      <c r="D1292" t="s">
        <v>2402</v>
      </c>
      <c r="E1292" s="1">
        <v>44096.75</v>
      </c>
      <c r="F1292">
        <v>657.2</v>
      </c>
      <c r="G1292">
        <f>IF(Table2022232425262728[[#This Row],[FeeStartDate]] &gt; 44136, (250 * 4), (50 * 4))</f>
        <v>200</v>
      </c>
      <c r="H1292">
        <f>IF(Table2022232425262728[[#This Row],[NetSales]] &gt; Table2022232425262728[[#This Row],[Sales Requirement]],1,0)</f>
        <v>1</v>
      </c>
      <c r="I1292" t="e">
        <f>_xlfn.IFNA(VLOOKUP(Table2022232425262728[[#This Row],[Location]],[1]!Table3[[Location]:[Conversion]],3,FALSE),0)</f>
        <v>#REF!</v>
      </c>
    </row>
    <row r="1293" spans="1:9" hidden="1" x14ac:dyDescent="0.2">
      <c r="A1293" t="s">
        <v>2262</v>
      </c>
      <c r="B1293">
        <v>19659</v>
      </c>
      <c r="C1293" t="s">
        <v>2403</v>
      </c>
      <c r="D1293" t="s">
        <v>2404</v>
      </c>
      <c r="E1293" s="1">
        <v>44372.583333333336</v>
      </c>
      <c r="F1293">
        <v>2604.73</v>
      </c>
      <c r="G1293">
        <f>IF(Table2022232425262728[[#This Row],[FeeStartDate]] &gt; 44136, (250 * 4), (50 * 4))</f>
        <v>1000</v>
      </c>
      <c r="H1293">
        <f>IF(Table2022232425262728[[#This Row],[NetSales]] &gt; Table2022232425262728[[#This Row],[Sales Requirement]],1,0)</f>
        <v>1</v>
      </c>
      <c r="I1293" t="e">
        <f>_xlfn.IFNA(VLOOKUP(Table2022232425262728[[#This Row],[Location]],[1]!Table3[[Location]:[Conversion]],3,FALSE),0)</f>
        <v>#REF!</v>
      </c>
    </row>
    <row r="1294" spans="1:9" hidden="1" x14ac:dyDescent="0.2">
      <c r="A1294" t="s">
        <v>2262</v>
      </c>
      <c r="B1294">
        <v>18844</v>
      </c>
      <c r="C1294" t="s">
        <v>2405</v>
      </c>
      <c r="D1294" t="s">
        <v>2406</v>
      </c>
      <c r="E1294" s="1">
        <v>44230.208333333336</v>
      </c>
      <c r="F1294">
        <v>6705.88</v>
      </c>
      <c r="G1294">
        <f>IF(Table2022232425262728[[#This Row],[FeeStartDate]] &gt; 44136, (250 * 4), (50 * 4))</f>
        <v>1000</v>
      </c>
      <c r="H1294">
        <f>IF(Table2022232425262728[[#This Row],[NetSales]] &gt; Table2022232425262728[[#This Row],[Sales Requirement]],1,0)</f>
        <v>1</v>
      </c>
      <c r="I1294" t="e">
        <f>_xlfn.IFNA(VLOOKUP(Table2022232425262728[[#This Row],[Location]],[1]!Table3[[Location]:[Conversion]],3,FALSE),0)</f>
        <v>#REF!</v>
      </c>
    </row>
    <row r="1295" spans="1:9" hidden="1" x14ac:dyDescent="0.2">
      <c r="A1295" t="s">
        <v>2262</v>
      </c>
      <c r="B1295">
        <v>21645</v>
      </c>
      <c r="C1295" t="s">
        <v>2407</v>
      </c>
      <c r="D1295" t="s">
        <v>2408</v>
      </c>
      <c r="E1295" s="1">
        <v>44684.458333333336</v>
      </c>
      <c r="F1295">
        <v>2861.74</v>
      </c>
      <c r="G1295">
        <f>IF(Table2022232425262728[[#This Row],[FeeStartDate]] &gt; 44136, (250 * 4), (50 * 4))</f>
        <v>1000</v>
      </c>
      <c r="H1295">
        <f>IF(Table2022232425262728[[#This Row],[NetSales]] &gt; Table2022232425262728[[#This Row],[Sales Requirement]],1,0)</f>
        <v>1</v>
      </c>
      <c r="I1295" t="e">
        <f>_xlfn.IFNA(VLOOKUP(Table2022232425262728[[#This Row],[Location]],[1]!Table3[[Location]:[Conversion]],3,FALSE),0)</f>
        <v>#REF!</v>
      </c>
    </row>
    <row r="1296" spans="1:9" hidden="1" x14ac:dyDescent="0.2">
      <c r="A1296" t="s">
        <v>2262</v>
      </c>
      <c r="B1296">
        <v>19391</v>
      </c>
      <c r="C1296" t="s">
        <v>2409</v>
      </c>
      <c r="D1296" t="s">
        <v>2410</v>
      </c>
      <c r="E1296" s="1">
        <v>44333.75</v>
      </c>
      <c r="F1296">
        <v>5844.47</v>
      </c>
      <c r="G1296">
        <f>IF(Table2022232425262728[[#This Row],[FeeStartDate]] &gt; 44136, (250 * 4), (50 * 4))</f>
        <v>1000</v>
      </c>
      <c r="H1296">
        <f>IF(Table2022232425262728[[#This Row],[NetSales]] &gt; Table2022232425262728[[#This Row],[Sales Requirement]],1,0)</f>
        <v>1</v>
      </c>
      <c r="I1296" t="e">
        <f>_xlfn.IFNA(VLOOKUP(Table2022232425262728[[#This Row],[Location]],[1]!Table3[[Location]:[Conversion]],3,FALSE),0)</f>
        <v>#REF!</v>
      </c>
    </row>
    <row r="1297" spans="1:9" hidden="1" x14ac:dyDescent="0.2">
      <c r="A1297" t="s">
        <v>2262</v>
      </c>
      <c r="B1297">
        <v>13730</v>
      </c>
      <c r="C1297" t="s">
        <v>2411</v>
      </c>
      <c r="D1297" t="s">
        <v>2412</v>
      </c>
      <c r="E1297" s="1">
        <v>43515.875</v>
      </c>
      <c r="F1297">
        <v>1680.04</v>
      </c>
      <c r="G1297">
        <f>IF(Table2022232425262728[[#This Row],[FeeStartDate]] &gt; 44136, (250 * 4), (50 * 4))</f>
        <v>200</v>
      </c>
      <c r="H1297">
        <f>IF(Table2022232425262728[[#This Row],[NetSales]] &gt; Table2022232425262728[[#This Row],[Sales Requirement]],1,0)</f>
        <v>1</v>
      </c>
      <c r="I1297" t="e">
        <f>_xlfn.IFNA(VLOOKUP(Table2022232425262728[[#This Row],[Location]],[1]!Table3[[Location]:[Conversion]],3,FALSE),0)</f>
        <v>#REF!</v>
      </c>
    </row>
    <row r="1298" spans="1:9" hidden="1" x14ac:dyDescent="0.2">
      <c r="A1298" t="s">
        <v>2262</v>
      </c>
      <c r="B1298">
        <v>14068</v>
      </c>
      <c r="C1298" t="s">
        <v>2413</v>
      </c>
      <c r="D1298" t="s">
        <v>2414</v>
      </c>
      <c r="E1298" s="1">
        <v>43553.458333333336</v>
      </c>
      <c r="F1298">
        <v>1443.41</v>
      </c>
      <c r="G1298">
        <f>IF(Table2022232425262728[[#This Row],[FeeStartDate]] &gt; 44136, (250 * 4), (50 * 4))</f>
        <v>200</v>
      </c>
      <c r="H1298">
        <f>IF(Table2022232425262728[[#This Row],[NetSales]] &gt; Table2022232425262728[[#This Row],[Sales Requirement]],1,0)</f>
        <v>1</v>
      </c>
      <c r="I1298" t="e">
        <f>_xlfn.IFNA(VLOOKUP(Table2022232425262728[[#This Row],[Location]],[1]!Table3[[Location]:[Conversion]],3,FALSE),0)</f>
        <v>#REF!</v>
      </c>
    </row>
    <row r="1299" spans="1:9" hidden="1" x14ac:dyDescent="0.2">
      <c r="A1299" t="s">
        <v>2262</v>
      </c>
      <c r="B1299">
        <v>13523</v>
      </c>
      <c r="C1299" t="s">
        <v>2415</v>
      </c>
      <c r="D1299" t="s">
        <v>2416</v>
      </c>
      <c r="E1299" s="1">
        <v>43490.208333333336</v>
      </c>
      <c r="F1299">
        <v>2307.2399999999998</v>
      </c>
      <c r="G1299">
        <f>IF(Table2022232425262728[[#This Row],[FeeStartDate]] &gt; 44136, (250 * 4), (50 * 4))</f>
        <v>200</v>
      </c>
      <c r="H1299">
        <f>IF(Table2022232425262728[[#This Row],[NetSales]] &gt; Table2022232425262728[[#This Row],[Sales Requirement]],1,0)</f>
        <v>1</v>
      </c>
      <c r="I1299" t="e">
        <f>_xlfn.IFNA(VLOOKUP(Table2022232425262728[[#This Row],[Location]],[1]!Table3[[Location]:[Conversion]],3,FALSE),0)</f>
        <v>#REF!</v>
      </c>
    </row>
    <row r="1300" spans="1:9" hidden="1" x14ac:dyDescent="0.2">
      <c r="A1300" t="s">
        <v>2262</v>
      </c>
      <c r="B1300">
        <v>21027</v>
      </c>
      <c r="C1300" t="s">
        <v>2417</v>
      </c>
      <c r="D1300" t="s">
        <v>2418</v>
      </c>
      <c r="E1300" s="1">
        <v>44606.666666666664</v>
      </c>
      <c r="F1300">
        <v>5339.97</v>
      </c>
      <c r="G1300">
        <f>IF(Table2022232425262728[[#This Row],[FeeStartDate]] &gt; 44136, (250 * 4), (50 * 4))</f>
        <v>1000</v>
      </c>
      <c r="H1300">
        <f>IF(Table2022232425262728[[#This Row],[NetSales]] &gt; Table2022232425262728[[#This Row],[Sales Requirement]],1,0)</f>
        <v>1</v>
      </c>
      <c r="I1300" t="e">
        <f>_xlfn.IFNA(VLOOKUP(Table2022232425262728[[#This Row],[Location]],[1]!Table3[[Location]:[Conversion]],3,FALSE),0)</f>
        <v>#REF!</v>
      </c>
    </row>
    <row r="1301" spans="1:9" hidden="1" x14ac:dyDescent="0.2">
      <c r="A1301" t="s">
        <v>2262</v>
      </c>
      <c r="B1301">
        <v>20620</v>
      </c>
      <c r="C1301" t="s">
        <v>2419</v>
      </c>
      <c r="D1301" t="s">
        <v>2420</v>
      </c>
      <c r="E1301" s="1">
        <v>44529.333333333336</v>
      </c>
      <c r="F1301">
        <v>18433.87</v>
      </c>
      <c r="G1301">
        <f>IF(Table2022232425262728[[#This Row],[FeeStartDate]] &gt; 44136, (250 * 4), (50 * 4))</f>
        <v>1000</v>
      </c>
      <c r="H1301">
        <f>IF(Table2022232425262728[[#This Row],[NetSales]] &gt; Table2022232425262728[[#This Row],[Sales Requirement]],1,0)</f>
        <v>1</v>
      </c>
      <c r="I1301" t="e">
        <f>_xlfn.IFNA(VLOOKUP(Table2022232425262728[[#This Row],[Location]],[1]!Table3[[Location]:[Conversion]],3,FALSE),0)</f>
        <v>#REF!</v>
      </c>
    </row>
    <row r="1302" spans="1:9" hidden="1" x14ac:dyDescent="0.2">
      <c r="A1302" t="s">
        <v>2262</v>
      </c>
      <c r="B1302">
        <v>20621</v>
      </c>
      <c r="C1302" t="s">
        <v>2421</v>
      </c>
      <c r="D1302" t="s">
        <v>2422</v>
      </c>
      <c r="E1302" s="1">
        <v>44530.333333333336</v>
      </c>
      <c r="F1302">
        <v>12182.95</v>
      </c>
      <c r="G1302">
        <f>IF(Table2022232425262728[[#This Row],[FeeStartDate]] &gt; 44136, (250 * 4), (50 * 4))</f>
        <v>1000</v>
      </c>
      <c r="H1302">
        <f>IF(Table2022232425262728[[#This Row],[NetSales]] &gt; Table2022232425262728[[#This Row],[Sales Requirement]],1,0)</f>
        <v>1</v>
      </c>
      <c r="I1302" t="e">
        <f>_xlfn.IFNA(VLOOKUP(Table2022232425262728[[#This Row],[Location]],[1]!Table3[[Location]:[Conversion]],3,FALSE),0)</f>
        <v>#REF!</v>
      </c>
    </row>
    <row r="1303" spans="1:9" hidden="1" x14ac:dyDescent="0.2">
      <c r="A1303" t="s">
        <v>2262</v>
      </c>
      <c r="B1303">
        <v>15230</v>
      </c>
      <c r="C1303" t="s">
        <v>2423</v>
      </c>
      <c r="D1303" t="s">
        <v>2424</v>
      </c>
      <c r="E1303" s="1">
        <v>43685.5</v>
      </c>
      <c r="F1303">
        <v>6664.23</v>
      </c>
      <c r="G1303">
        <f>IF(Table2022232425262728[[#This Row],[FeeStartDate]] &gt; 44136, (250 * 4), (50 * 4))</f>
        <v>200</v>
      </c>
      <c r="H1303">
        <f>IF(Table2022232425262728[[#This Row],[NetSales]] &gt; Table2022232425262728[[#This Row],[Sales Requirement]],1,0)</f>
        <v>1</v>
      </c>
      <c r="I1303" t="e">
        <f>_xlfn.IFNA(VLOOKUP(Table2022232425262728[[#This Row],[Location]],[1]!Table3[[Location]:[Conversion]],3,FALSE),0)</f>
        <v>#REF!</v>
      </c>
    </row>
    <row r="1304" spans="1:9" hidden="1" x14ac:dyDescent="0.2">
      <c r="A1304" t="s">
        <v>2262</v>
      </c>
      <c r="B1304">
        <v>9805</v>
      </c>
      <c r="C1304" t="s">
        <v>2425</v>
      </c>
      <c r="D1304" t="s">
        <v>2426</v>
      </c>
      <c r="E1304" s="1">
        <v>42950.75</v>
      </c>
      <c r="F1304">
        <v>6345.98</v>
      </c>
      <c r="G1304">
        <f>IF(Table2022232425262728[[#This Row],[FeeStartDate]] &gt; 44136, (250 * 4), (50 * 4))</f>
        <v>200</v>
      </c>
      <c r="H1304">
        <f>IF(Table2022232425262728[[#This Row],[NetSales]] &gt; Table2022232425262728[[#This Row],[Sales Requirement]],1,0)</f>
        <v>1</v>
      </c>
      <c r="I1304" t="e">
        <f>_xlfn.IFNA(VLOOKUP(Table2022232425262728[[#This Row],[Location]],[1]!Table3[[Location]:[Conversion]],3,FALSE),0)</f>
        <v>#REF!</v>
      </c>
    </row>
    <row r="1305" spans="1:9" hidden="1" x14ac:dyDescent="0.2">
      <c r="A1305" t="s">
        <v>2262</v>
      </c>
      <c r="B1305">
        <v>13032</v>
      </c>
      <c r="C1305" t="s">
        <v>2427</v>
      </c>
      <c r="D1305" t="s">
        <v>2428</v>
      </c>
      <c r="E1305" s="1">
        <v>43404.208333333336</v>
      </c>
      <c r="F1305">
        <v>7067.4</v>
      </c>
      <c r="G1305">
        <f>IF(Table2022232425262728[[#This Row],[FeeStartDate]] &gt; 44136, (250 * 4), (50 * 4))</f>
        <v>200</v>
      </c>
      <c r="H1305">
        <f>IF(Table2022232425262728[[#This Row],[NetSales]] &gt; Table2022232425262728[[#This Row],[Sales Requirement]],1,0)</f>
        <v>1</v>
      </c>
      <c r="I1305" t="e">
        <f>_xlfn.IFNA(VLOOKUP(Table2022232425262728[[#This Row],[Location]],[1]!Table3[[Location]:[Conversion]],3,FALSE),0)</f>
        <v>#REF!</v>
      </c>
    </row>
    <row r="1306" spans="1:9" hidden="1" x14ac:dyDescent="0.2">
      <c r="A1306" t="s">
        <v>2262</v>
      </c>
      <c r="B1306">
        <v>9112</v>
      </c>
      <c r="C1306" t="s">
        <v>2429</v>
      </c>
      <c r="D1306" t="s">
        <v>2430</v>
      </c>
      <c r="E1306" s="1">
        <v>42851.75</v>
      </c>
      <c r="F1306">
        <v>9716.9599999999991</v>
      </c>
      <c r="G1306">
        <f>IF(Table2022232425262728[[#This Row],[FeeStartDate]] &gt; 44136, (250 * 4), (50 * 4))</f>
        <v>200</v>
      </c>
      <c r="H1306">
        <f>IF(Table2022232425262728[[#This Row],[NetSales]] &gt; Table2022232425262728[[#This Row],[Sales Requirement]],1,0)</f>
        <v>1</v>
      </c>
      <c r="I1306" t="e">
        <f>_xlfn.IFNA(VLOOKUP(Table2022232425262728[[#This Row],[Location]],[1]!Table3[[Location]:[Conversion]],3,FALSE),0)</f>
        <v>#REF!</v>
      </c>
    </row>
    <row r="1307" spans="1:9" hidden="1" x14ac:dyDescent="0.2">
      <c r="A1307" t="s">
        <v>2262</v>
      </c>
      <c r="B1307">
        <v>13912</v>
      </c>
      <c r="C1307" t="s">
        <v>2431</v>
      </c>
      <c r="D1307" t="s">
        <v>2432</v>
      </c>
      <c r="E1307" s="1">
        <v>43540.625</v>
      </c>
      <c r="F1307">
        <v>2166.0700000000002</v>
      </c>
      <c r="G1307">
        <f>IF(Table2022232425262728[[#This Row],[FeeStartDate]] &gt; 44136, (250 * 4), (50 * 4))</f>
        <v>200</v>
      </c>
      <c r="H1307">
        <f>IF(Table2022232425262728[[#This Row],[NetSales]] &gt; Table2022232425262728[[#This Row],[Sales Requirement]],1,0)</f>
        <v>1</v>
      </c>
      <c r="I1307" t="e">
        <f>_xlfn.IFNA(VLOOKUP(Table2022232425262728[[#This Row],[Location]],[1]!Table3[[Location]:[Conversion]],3,FALSE),0)</f>
        <v>#REF!</v>
      </c>
    </row>
    <row r="1308" spans="1:9" hidden="1" x14ac:dyDescent="0.2">
      <c r="A1308" t="s">
        <v>2262</v>
      </c>
      <c r="B1308">
        <v>4996</v>
      </c>
      <c r="C1308" t="s">
        <v>2433</v>
      </c>
      <c r="D1308" t="s">
        <v>2434</v>
      </c>
      <c r="E1308" s="1">
        <v>42207.458333333336</v>
      </c>
      <c r="F1308">
        <v>5808.47</v>
      </c>
      <c r="G1308">
        <f>IF(Table2022232425262728[[#This Row],[FeeStartDate]] &gt; 44136, (250 * 4), (50 * 4))</f>
        <v>200</v>
      </c>
      <c r="H1308">
        <f>IF(Table2022232425262728[[#This Row],[NetSales]] &gt; Table2022232425262728[[#This Row],[Sales Requirement]],1,0)</f>
        <v>1</v>
      </c>
      <c r="I1308" t="e">
        <f>_xlfn.IFNA(VLOOKUP(Table2022232425262728[[#This Row],[Location]],[1]!Table3[[Location]:[Conversion]],3,FALSE),0)</f>
        <v>#REF!</v>
      </c>
    </row>
    <row r="1309" spans="1:9" hidden="1" x14ac:dyDescent="0.2">
      <c r="A1309" t="s">
        <v>2262</v>
      </c>
      <c r="B1309">
        <v>4997</v>
      </c>
      <c r="C1309" t="s">
        <v>2435</v>
      </c>
      <c r="D1309" t="s">
        <v>2436</v>
      </c>
      <c r="E1309" s="1">
        <v>42207.916666666664</v>
      </c>
      <c r="F1309">
        <v>3151.57</v>
      </c>
      <c r="G1309">
        <f>IF(Table2022232425262728[[#This Row],[FeeStartDate]] &gt; 44136, (250 * 4), (50 * 4))</f>
        <v>200</v>
      </c>
      <c r="H1309">
        <f>IF(Table2022232425262728[[#This Row],[NetSales]] &gt; Table2022232425262728[[#This Row],[Sales Requirement]],1,0)</f>
        <v>1</v>
      </c>
      <c r="I1309" t="e">
        <f>_xlfn.IFNA(VLOOKUP(Table2022232425262728[[#This Row],[Location]],[1]!Table3[[Location]:[Conversion]],3,FALSE),0)</f>
        <v>#REF!</v>
      </c>
    </row>
    <row r="1310" spans="1:9" hidden="1" x14ac:dyDescent="0.2">
      <c r="A1310" t="s">
        <v>2262</v>
      </c>
      <c r="B1310">
        <v>13897</v>
      </c>
      <c r="C1310" t="s">
        <v>2437</v>
      </c>
      <c r="D1310" t="s">
        <v>2438</v>
      </c>
      <c r="E1310" s="1">
        <v>43538.333333333336</v>
      </c>
      <c r="F1310">
        <v>1536.15</v>
      </c>
      <c r="G1310">
        <f>IF(Table2022232425262728[[#This Row],[FeeStartDate]] &gt; 44136, (250 * 4), (50 * 4))</f>
        <v>200</v>
      </c>
      <c r="H1310">
        <f>IF(Table2022232425262728[[#This Row],[NetSales]] &gt; Table2022232425262728[[#This Row],[Sales Requirement]],1,0)</f>
        <v>1</v>
      </c>
      <c r="I1310" t="e">
        <f>_xlfn.IFNA(VLOOKUP(Table2022232425262728[[#This Row],[Location]],[1]!Table3[[Location]:[Conversion]],3,FALSE),0)</f>
        <v>#REF!</v>
      </c>
    </row>
    <row r="1311" spans="1:9" hidden="1" x14ac:dyDescent="0.2">
      <c r="A1311" t="s">
        <v>2262</v>
      </c>
      <c r="B1311">
        <v>4714</v>
      </c>
      <c r="C1311" t="s">
        <v>2439</v>
      </c>
      <c r="D1311" t="s">
        <v>2440</v>
      </c>
      <c r="E1311" s="1">
        <v>42154.458333333336</v>
      </c>
      <c r="F1311">
        <v>5343.38</v>
      </c>
      <c r="G1311">
        <f>IF(Table2022232425262728[[#This Row],[FeeStartDate]] &gt; 44136, (250 * 4), (50 * 4))</f>
        <v>200</v>
      </c>
      <c r="H1311">
        <f>IF(Table2022232425262728[[#This Row],[NetSales]] &gt; Table2022232425262728[[#This Row],[Sales Requirement]],1,0)</f>
        <v>1</v>
      </c>
      <c r="I1311" t="e">
        <f>_xlfn.IFNA(VLOOKUP(Table2022232425262728[[#This Row],[Location]],[1]!Table3[[Location]:[Conversion]],3,FALSE),0)</f>
        <v>#REF!</v>
      </c>
    </row>
    <row r="1312" spans="1:9" hidden="1" x14ac:dyDescent="0.2">
      <c r="A1312" t="s">
        <v>2262</v>
      </c>
      <c r="B1312">
        <v>12630</v>
      </c>
      <c r="C1312" t="s">
        <v>2441</v>
      </c>
      <c r="D1312" t="s">
        <v>2442</v>
      </c>
      <c r="E1312" s="1">
        <v>43342.625</v>
      </c>
      <c r="F1312">
        <v>3452.4</v>
      </c>
      <c r="G1312">
        <f>IF(Table2022232425262728[[#This Row],[FeeStartDate]] &gt; 44136, (250 * 4), (50 * 4))</f>
        <v>200</v>
      </c>
      <c r="H1312">
        <f>IF(Table2022232425262728[[#This Row],[NetSales]] &gt; Table2022232425262728[[#This Row],[Sales Requirement]],1,0)</f>
        <v>1</v>
      </c>
      <c r="I1312" t="e">
        <f>_xlfn.IFNA(VLOOKUP(Table2022232425262728[[#This Row],[Location]],[1]!Table3[[Location]:[Conversion]],3,FALSE),0)</f>
        <v>#REF!</v>
      </c>
    </row>
    <row r="1313" spans="1:9" hidden="1" x14ac:dyDescent="0.2">
      <c r="A1313" t="s">
        <v>2262</v>
      </c>
      <c r="B1313">
        <v>20735</v>
      </c>
      <c r="C1313" t="s">
        <v>2443</v>
      </c>
      <c r="D1313" t="s">
        <v>2444</v>
      </c>
      <c r="E1313" s="1">
        <v>44546.875</v>
      </c>
      <c r="F1313">
        <v>2227.06</v>
      </c>
      <c r="G1313">
        <f>IF(Table2022232425262728[[#This Row],[FeeStartDate]] &gt; 44136, (250 * 4), (50 * 4))</f>
        <v>1000</v>
      </c>
      <c r="H1313">
        <f>IF(Table2022232425262728[[#This Row],[NetSales]] &gt; Table2022232425262728[[#This Row],[Sales Requirement]],1,0)</f>
        <v>1</v>
      </c>
      <c r="I1313" t="e">
        <f>_xlfn.IFNA(VLOOKUP(Table2022232425262728[[#This Row],[Location]],[1]!Table3[[Location]:[Conversion]],3,FALSE),0)</f>
        <v>#REF!</v>
      </c>
    </row>
    <row r="1314" spans="1:9" hidden="1" x14ac:dyDescent="0.2">
      <c r="A1314" t="s">
        <v>2262</v>
      </c>
      <c r="B1314">
        <v>5246</v>
      </c>
      <c r="C1314" t="s">
        <v>2445</v>
      </c>
      <c r="D1314" t="s">
        <v>2446</v>
      </c>
      <c r="E1314" s="1">
        <v>42252.458333333336</v>
      </c>
      <c r="F1314">
        <v>2307.9899999999998</v>
      </c>
      <c r="G1314">
        <f>IF(Table2022232425262728[[#This Row],[FeeStartDate]] &gt; 44136, (250 * 4), (50 * 4))</f>
        <v>200</v>
      </c>
      <c r="H1314">
        <f>IF(Table2022232425262728[[#This Row],[NetSales]] &gt; Table2022232425262728[[#This Row],[Sales Requirement]],1,0)</f>
        <v>1</v>
      </c>
      <c r="I1314" t="e">
        <f>_xlfn.IFNA(VLOOKUP(Table2022232425262728[[#This Row],[Location]],[1]!Table3[[Location]:[Conversion]],3,FALSE),0)</f>
        <v>#REF!</v>
      </c>
    </row>
    <row r="1315" spans="1:9" hidden="1" x14ac:dyDescent="0.2">
      <c r="A1315" t="s">
        <v>2262</v>
      </c>
      <c r="B1315">
        <v>16710</v>
      </c>
      <c r="C1315" t="s">
        <v>2447</v>
      </c>
      <c r="D1315" t="s">
        <v>2448</v>
      </c>
      <c r="E1315" s="1">
        <v>43899.583333333336</v>
      </c>
      <c r="F1315">
        <v>2102.61</v>
      </c>
      <c r="G1315">
        <f>IF(Table2022232425262728[[#This Row],[FeeStartDate]] &gt; 44136, (250 * 4), (50 * 4))</f>
        <v>200</v>
      </c>
      <c r="H1315">
        <f>IF(Table2022232425262728[[#This Row],[NetSales]] &gt; Table2022232425262728[[#This Row],[Sales Requirement]],1,0)</f>
        <v>1</v>
      </c>
      <c r="I1315" t="e">
        <f>_xlfn.IFNA(VLOOKUP(Table2022232425262728[[#This Row],[Location]],[1]!Table3[[Location]:[Conversion]],3,FALSE),0)</f>
        <v>#REF!</v>
      </c>
    </row>
    <row r="1316" spans="1:9" hidden="1" x14ac:dyDescent="0.2">
      <c r="A1316" t="s">
        <v>2262</v>
      </c>
      <c r="B1316">
        <v>10915</v>
      </c>
      <c r="C1316" t="s">
        <v>2449</v>
      </c>
      <c r="D1316" t="s">
        <v>2450</v>
      </c>
      <c r="E1316" s="1">
        <v>43091</v>
      </c>
      <c r="F1316">
        <v>301.5</v>
      </c>
      <c r="G1316">
        <f>IF(Table2022232425262728[[#This Row],[FeeStartDate]] &gt; 44136, (250 * 4), (50 * 4))</f>
        <v>200</v>
      </c>
      <c r="H1316">
        <f>IF(Table2022232425262728[[#This Row],[NetSales]] &gt; Table2022232425262728[[#This Row],[Sales Requirement]],1,0)</f>
        <v>1</v>
      </c>
      <c r="I1316" t="e">
        <f>_xlfn.IFNA(VLOOKUP(Table2022232425262728[[#This Row],[Location]],[1]!Table3[[Location]:[Conversion]],3,FALSE),0)</f>
        <v>#REF!</v>
      </c>
    </row>
    <row r="1317" spans="1:9" hidden="1" x14ac:dyDescent="0.2">
      <c r="A1317" t="s">
        <v>2262</v>
      </c>
      <c r="B1317">
        <v>12100</v>
      </c>
      <c r="C1317" t="s">
        <v>2451</v>
      </c>
      <c r="D1317" t="s">
        <v>2452</v>
      </c>
      <c r="E1317" s="1">
        <v>43285.791666666664</v>
      </c>
      <c r="F1317">
        <v>2524.02</v>
      </c>
      <c r="G1317">
        <f>IF(Table2022232425262728[[#This Row],[FeeStartDate]] &gt; 44136, (250 * 4), (50 * 4))</f>
        <v>200</v>
      </c>
      <c r="H1317">
        <f>IF(Table2022232425262728[[#This Row],[NetSales]] &gt; Table2022232425262728[[#This Row],[Sales Requirement]],1,0)</f>
        <v>1</v>
      </c>
      <c r="I1317" t="e">
        <f>_xlfn.IFNA(VLOOKUP(Table2022232425262728[[#This Row],[Location]],[1]!Table3[[Location]:[Conversion]],3,FALSE),0)</f>
        <v>#REF!</v>
      </c>
    </row>
    <row r="1318" spans="1:9" hidden="1" x14ac:dyDescent="0.2">
      <c r="A1318" t="s">
        <v>2262</v>
      </c>
      <c r="B1318">
        <v>8836</v>
      </c>
      <c r="C1318" t="s">
        <v>2453</v>
      </c>
      <c r="D1318" t="s">
        <v>2454</v>
      </c>
      <c r="E1318" s="1">
        <v>42814.458333333336</v>
      </c>
      <c r="F1318">
        <v>2273.3000000000002</v>
      </c>
      <c r="G1318">
        <f>IF(Table2022232425262728[[#This Row],[FeeStartDate]] &gt; 44136, (250 * 4), (50 * 4))</f>
        <v>200</v>
      </c>
      <c r="H1318">
        <f>IF(Table2022232425262728[[#This Row],[NetSales]] &gt; Table2022232425262728[[#This Row],[Sales Requirement]],1,0)</f>
        <v>1</v>
      </c>
      <c r="I1318" t="e">
        <f>_xlfn.IFNA(VLOOKUP(Table2022232425262728[[#This Row],[Location]],[1]!Table3[[Location]:[Conversion]],3,FALSE),0)</f>
        <v>#REF!</v>
      </c>
    </row>
    <row r="1319" spans="1:9" hidden="1" x14ac:dyDescent="0.2">
      <c r="A1319" t="s">
        <v>2262</v>
      </c>
      <c r="B1319">
        <v>291</v>
      </c>
      <c r="C1319" t="s">
        <v>2455</v>
      </c>
      <c r="D1319" t="s">
        <v>2456</v>
      </c>
      <c r="E1319" s="1">
        <v>41869.083333333336</v>
      </c>
      <c r="F1319">
        <v>1.59</v>
      </c>
      <c r="G1319">
        <f>IF(Table2022232425262728[[#This Row],[FeeStartDate]] &gt; 44136, (250 * 4), (50 * 4))</f>
        <v>200</v>
      </c>
      <c r="H1319">
        <f>IF(Table2022232425262728[[#This Row],[NetSales]] &gt; Table2022232425262728[[#This Row],[Sales Requirement]],1,0)</f>
        <v>0</v>
      </c>
      <c r="I1319" t="e">
        <f>_xlfn.IFNA(VLOOKUP(Table2022232425262728[[#This Row],[Location]],[1]!Table3[[Location]:[Conversion]],3,FALSE),0)</f>
        <v>#REF!</v>
      </c>
    </row>
    <row r="1320" spans="1:9" hidden="1" x14ac:dyDescent="0.2">
      <c r="A1320" t="s">
        <v>2262</v>
      </c>
      <c r="B1320">
        <v>11635</v>
      </c>
      <c r="C1320" t="s">
        <v>2457</v>
      </c>
      <c r="D1320" t="s">
        <v>2458</v>
      </c>
      <c r="E1320" s="1">
        <v>43214.916666666664</v>
      </c>
      <c r="F1320">
        <v>11093.56</v>
      </c>
      <c r="G1320">
        <f>IF(Table2022232425262728[[#This Row],[FeeStartDate]] &gt; 44136, (250 * 4), (50 * 4))</f>
        <v>200</v>
      </c>
      <c r="H1320">
        <f>IF(Table2022232425262728[[#This Row],[NetSales]] &gt; Table2022232425262728[[#This Row],[Sales Requirement]],1,0)</f>
        <v>1</v>
      </c>
      <c r="I1320" t="e">
        <f>_xlfn.IFNA(VLOOKUP(Table2022232425262728[[#This Row],[Location]],[1]!Table3[[Location]:[Conversion]],3,FALSE),0)</f>
        <v>#REF!</v>
      </c>
    </row>
    <row r="1321" spans="1:9" hidden="1" x14ac:dyDescent="0.2">
      <c r="A1321" t="s">
        <v>2262</v>
      </c>
      <c r="B1321">
        <v>10803</v>
      </c>
      <c r="C1321" t="s">
        <v>2459</v>
      </c>
      <c r="D1321" t="s">
        <v>2460</v>
      </c>
      <c r="E1321" s="1">
        <v>43070.583333333336</v>
      </c>
      <c r="F1321">
        <v>1362.79</v>
      </c>
      <c r="G1321">
        <f>IF(Table2022232425262728[[#This Row],[FeeStartDate]] &gt; 44136, (250 * 4), (50 * 4))</f>
        <v>200</v>
      </c>
      <c r="H1321">
        <f>IF(Table2022232425262728[[#This Row],[NetSales]] &gt; Table2022232425262728[[#This Row],[Sales Requirement]],1,0)</f>
        <v>1</v>
      </c>
      <c r="I1321" t="e">
        <f>_xlfn.IFNA(VLOOKUP(Table2022232425262728[[#This Row],[Location]],[1]!Table3[[Location]:[Conversion]],3,FALSE),0)</f>
        <v>#REF!</v>
      </c>
    </row>
    <row r="1322" spans="1:9" hidden="1" x14ac:dyDescent="0.2">
      <c r="A1322" t="s">
        <v>2262</v>
      </c>
      <c r="B1322">
        <v>12320</v>
      </c>
      <c r="C1322" t="s">
        <v>2461</v>
      </c>
      <c r="D1322" t="s">
        <v>2462</v>
      </c>
      <c r="E1322" s="1">
        <v>43312.625</v>
      </c>
      <c r="F1322">
        <v>1236.1500000000001</v>
      </c>
      <c r="G1322">
        <f>IF(Table2022232425262728[[#This Row],[FeeStartDate]] &gt; 44136, (250 * 4), (50 * 4))</f>
        <v>200</v>
      </c>
      <c r="H1322">
        <f>IF(Table2022232425262728[[#This Row],[NetSales]] &gt; Table2022232425262728[[#This Row],[Sales Requirement]],1,0)</f>
        <v>1</v>
      </c>
      <c r="I1322" t="e">
        <f>_xlfn.IFNA(VLOOKUP(Table2022232425262728[[#This Row],[Location]],[1]!Table3[[Location]:[Conversion]],3,FALSE),0)</f>
        <v>#REF!</v>
      </c>
    </row>
    <row r="1323" spans="1:9" hidden="1" x14ac:dyDescent="0.2">
      <c r="A1323" t="s">
        <v>2262</v>
      </c>
      <c r="B1323">
        <v>20292</v>
      </c>
      <c r="C1323" t="s">
        <v>2463</v>
      </c>
      <c r="D1323" t="s">
        <v>2464</v>
      </c>
      <c r="E1323" s="1">
        <v>44475.291666666664</v>
      </c>
      <c r="F1323">
        <v>558.70000000000005</v>
      </c>
      <c r="G1323">
        <f>IF(Table2022232425262728[[#This Row],[FeeStartDate]] &gt; 44136, (250 * 4), (50 * 4))</f>
        <v>1000</v>
      </c>
      <c r="H1323">
        <f>IF(Table2022232425262728[[#This Row],[NetSales]] &gt; Table2022232425262728[[#This Row],[Sales Requirement]],1,0)</f>
        <v>0</v>
      </c>
      <c r="I1323" t="e">
        <f>_xlfn.IFNA(VLOOKUP(Table2022232425262728[[#This Row],[Location]],[1]!Table3[[Location]:[Conversion]],3,FALSE),0)</f>
        <v>#REF!</v>
      </c>
    </row>
    <row r="1324" spans="1:9" hidden="1" x14ac:dyDescent="0.2">
      <c r="A1324" t="s">
        <v>2262</v>
      </c>
      <c r="B1324">
        <v>14571</v>
      </c>
      <c r="C1324" t="s">
        <v>2465</v>
      </c>
      <c r="D1324" t="s">
        <v>2466</v>
      </c>
      <c r="E1324" s="1">
        <v>43615.791666666664</v>
      </c>
      <c r="F1324">
        <v>6630.25</v>
      </c>
      <c r="G1324">
        <f>IF(Table2022232425262728[[#This Row],[FeeStartDate]] &gt; 44136, (250 * 4), (50 * 4))</f>
        <v>200</v>
      </c>
      <c r="H1324">
        <f>IF(Table2022232425262728[[#This Row],[NetSales]] &gt; Table2022232425262728[[#This Row],[Sales Requirement]],1,0)</f>
        <v>1</v>
      </c>
      <c r="I1324" t="e">
        <f>_xlfn.IFNA(VLOOKUP(Table2022232425262728[[#This Row],[Location]],[1]!Table3[[Location]:[Conversion]],3,FALSE),0)</f>
        <v>#REF!</v>
      </c>
    </row>
    <row r="1325" spans="1:9" hidden="1" x14ac:dyDescent="0.2">
      <c r="A1325" t="s">
        <v>2262</v>
      </c>
      <c r="B1325">
        <v>18794</v>
      </c>
      <c r="C1325" t="s">
        <v>2467</v>
      </c>
      <c r="D1325" t="s">
        <v>2468</v>
      </c>
      <c r="E1325" s="1">
        <v>44200.541666666664</v>
      </c>
      <c r="F1325">
        <v>94.84</v>
      </c>
      <c r="G1325">
        <f>IF(Table2022232425262728[[#This Row],[FeeStartDate]] &gt; 44136, (250 * 4), (50 * 4))</f>
        <v>1000</v>
      </c>
      <c r="H1325">
        <f>IF(Table2022232425262728[[#This Row],[NetSales]] &gt; Table2022232425262728[[#This Row],[Sales Requirement]],1,0)</f>
        <v>0</v>
      </c>
      <c r="I1325" t="e">
        <f>_xlfn.IFNA(VLOOKUP(Table2022232425262728[[#This Row],[Location]],[1]!Table3[[Location]:[Conversion]],3,FALSE),0)</f>
        <v>#REF!</v>
      </c>
    </row>
    <row r="1326" spans="1:9" hidden="1" x14ac:dyDescent="0.2">
      <c r="A1326" t="s">
        <v>2262</v>
      </c>
      <c r="B1326">
        <v>21840</v>
      </c>
      <c r="C1326" t="s">
        <v>2469</v>
      </c>
      <c r="D1326" t="s">
        <v>2470</v>
      </c>
      <c r="E1326" s="1">
        <v>44712.291666666664</v>
      </c>
      <c r="F1326">
        <v>944.21</v>
      </c>
      <c r="G1326">
        <f>IF(Table2022232425262728[[#This Row],[FeeStartDate]] &gt; 44136, (250 * 4), (50 * 4))</f>
        <v>1000</v>
      </c>
      <c r="H1326">
        <f>IF(Table2022232425262728[[#This Row],[NetSales]] &gt; Table2022232425262728[[#This Row],[Sales Requirement]],1,0)</f>
        <v>0</v>
      </c>
      <c r="I1326" t="e">
        <f>_xlfn.IFNA(VLOOKUP(Table2022232425262728[[#This Row],[Location]],[1]!Table3[[Location]:[Conversion]],3,FALSE),0)</f>
        <v>#REF!</v>
      </c>
    </row>
    <row r="1327" spans="1:9" hidden="1" x14ac:dyDescent="0.2">
      <c r="A1327" t="s">
        <v>2262</v>
      </c>
      <c r="B1327">
        <v>21840</v>
      </c>
      <c r="C1327" t="s">
        <v>2469</v>
      </c>
      <c r="D1327" t="s">
        <v>2471</v>
      </c>
      <c r="E1327" s="1">
        <v>44712.291666666664</v>
      </c>
      <c r="F1327">
        <v>2673.21</v>
      </c>
      <c r="G1327">
        <f>IF(Table2022232425262728[[#This Row],[FeeStartDate]] &gt; 44136, (250 * 4), (50 * 4))</f>
        <v>1000</v>
      </c>
      <c r="H1327">
        <f>IF(Table2022232425262728[[#This Row],[NetSales]] &gt; Table2022232425262728[[#This Row],[Sales Requirement]],1,0)</f>
        <v>1</v>
      </c>
      <c r="I1327" t="e">
        <f>_xlfn.IFNA(VLOOKUP(Table2022232425262728[[#This Row],[Location]],[1]!Table3[[Location]:[Conversion]],3,FALSE),0)</f>
        <v>#REF!</v>
      </c>
    </row>
    <row r="1328" spans="1:9" hidden="1" x14ac:dyDescent="0.2">
      <c r="A1328" t="s">
        <v>2262</v>
      </c>
      <c r="B1328">
        <v>17515</v>
      </c>
      <c r="C1328" t="s">
        <v>2472</v>
      </c>
      <c r="D1328" t="s">
        <v>2473</v>
      </c>
      <c r="E1328" s="1">
        <v>44022.75</v>
      </c>
      <c r="F1328">
        <v>2340.21</v>
      </c>
      <c r="G1328">
        <f>IF(Table2022232425262728[[#This Row],[FeeStartDate]] &gt; 44136, (250 * 4), (50 * 4))</f>
        <v>200</v>
      </c>
      <c r="H1328">
        <f>IF(Table2022232425262728[[#This Row],[NetSales]] &gt; Table2022232425262728[[#This Row],[Sales Requirement]],1,0)</f>
        <v>1</v>
      </c>
      <c r="I1328" t="e">
        <f>_xlfn.IFNA(VLOOKUP(Table2022232425262728[[#This Row],[Location]],[1]!Table3[[Location]:[Conversion]],3,FALSE),0)</f>
        <v>#REF!</v>
      </c>
    </row>
    <row r="1329" spans="1:9" hidden="1" x14ac:dyDescent="0.2">
      <c r="A1329" t="s">
        <v>2262</v>
      </c>
      <c r="B1329">
        <v>12064</v>
      </c>
      <c r="C1329" t="s">
        <v>2474</v>
      </c>
      <c r="D1329" t="s">
        <v>2475</v>
      </c>
      <c r="E1329" s="1">
        <v>43278.333333333336</v>
      </c>
      <c r="F1329">
        <v>494.06</v>
      </c>
      <c r="G1329">
        <f>IF(Table2022232425262728[[#This Row],[FeeStartDate]] &gt; 44136, (250 * 4), (50 * 4))</f>
        <v>200</v>
      </c>
      <c r="H1329">
        <f>IF(Table2022232425262728[[#This Row],[NetSales]] &gt; Table2022232425262728[[#This Row],[Sales Requirement]],1,0)</f>
        <v>1</v>
      </c>
      <c r="I1329" t="e">
        <f>_xlfn.IFNA(VLOOKUP(Table2022232425262728[[#This Row],[Location]],[1]!Table3[[Location]:[Conversion]],3,FALSE),0)</f>
        <v>#REF!</v>
      </c>
    </row>
    <row r="1330" spans="1:9" hidden="1" x14ac:dyDescent="0.2">
      <c r="A1330" t="s">
        <v>2476</v>
      </c>
      <c r="B1330">
        <v>22033</v>
      </c>
      <c r="C1330" t="s">
        <v>2477</v>
      </c>
      <c r="D1330" t="s">
        <v>2478</v>
      </c>
      <c r="E1330" s="1">
        <v>44746.583333333336</v>
      </c>
      <c r="F1330">
        <v>12464.59</v>
      </c>
      <c r="G1330">
        <f>IF(Table2022232425262728[[#This Row],[FeeStartDate]] &gt; 44136, (250 * 4), (50 * 4))</f>
        <v>1000</v>
      </c>
      <c r="H1330">
        <f>IF(Table2022232425262728[[#This Row],[NetSales]] &gt; Table2022232425262728[[#This Row],[Sales Requirement]],1,0)</f>
        <v>1</v>
      </c>
      <c r="I1330" t="e">
        <f>_xlfn.IFNA(VLOOKUP(Table2022232425262728[[#This Row],[Location]],[1]!Table3[[Location]:[Conversion]],3,FALSE),0)</f>
        <v>#REF!</v>
      </c>
    </row>
    <row r="1331" spans="1:9" hidden="1" x14ac:dyDescent="0.2">
      <c r="A1331" t="s">
        <v>2476</v>
      </c>
      <c r="B1331">
        <v>22381</v>
      </c>
      <c r="C1331" t="s">
        <v>2479</v>
      </c>
      <c r="D1331" t="s">
        <v>2480</v>
      </c>
      <c r="E1331" s="1">
        <v>44816.875</v>
      </c>
      <c r="F1331">
        <v>925.74</v>
      </c>
      <c r="G1331">
        <f>IF(Table2022232425262728[[#This Row],[FeeStartDate]] &gt; 44136, (250 * 4), (50 * 4))</f>
        <v>1000</v>
      </c>
      <c r="H1331">
        <f>IF(Table2022232425262728[[#This Row],[NetSales]] &gt; Table2022232425262728[[#This Row],[Sales Requirement]],1,0)</f>
        <v>0</v>
      </c>
      <c r="I1331" t="e">
        <f>_xlfn.IFNA(VLOOKUP(Table2022232425262728[[#This Row],[Location]],[1]!Table3[[Location]:[Conversion]],3,FALSE),0)</f>
        <v>#REF!</v>
      </c>
    </row>
    <row r="1332" spans="1:9" hidden="1" x14ac:dyDescent="0.2">
      <c r="A1332" t="s">
        <v>2476</v>
      </c>
      <c r="B1332">
        <v>22801</v>
      </c>
      <c r="C1332" t="s">
        <v>2481</v>
      </c>
      <c r="D1332" t="s">
        <v>2482</v>
      </c>
      <c r="E1332" s="1">
        <v>44876.333333333336</v>
      </c>
      <c r="F1332">
        <v>857.94</v>
      </c>
      <c r="G1332">
        <f>IF(Table2022232425262728[[#This Row],[FeeStartDate]] &gt; 44136, (250 * 4), (50 * 4))</f>
        <v>1000</v>
      </c>
      <c r="H1332">
        <f>IF(Table2022232425262728[[#This Row],[NetSales]] &gt; Table2022232425262728[[#This Row],[Sales Requirement]],1,0)</f>
        <v>0</v>
      </c>
      <c r="I1332" t="e">
        <f>_xlfn.IFNA(VLOOKUP(Table2022232425262728[[#This Row],[Location]],[1]!Table3[[Location]:[Conversion]],3,FALSE),0)</f>
        <v>#REF!</v>
      </c>
    </row>
    <row r="1333" spans="1:9" hidden="1" x14ac:dyDescent="0.2">
      <c r="A1333" t="s">
        <v>2476</v>
      </c>
      <c r="B1333">
        <v>20983</v>
      </c>
      <c r="C1333" t="s">
        <v>2483</v>
      </c>
      <c r="D1333" t="s">
        <v>2484</v>
      </c>
      <c r="E1333" s="1">
        <v>44684.166666666664</v>
      </c>
      <c r="F1333">
        <v>1152.44</v>
      </c>
      <c r="G1333">
        <f>IF(Table2022232425262728[[#This Row],[FeeStartDate]] &gt; 44136, (250 * 4), (50 * 4))</f>
        <v>1000</v>
      </c>
      <c r="H1333">
        <f>IF(Table2022232425262728[[#This Row],[NetSales]] &gt; Table2022232425262728[[#This Row],[Sales Requirement]],1,0)</f>
        <v>1</v>
      </c>
      <c r="I1333" t="e">
        <f>_xlfn.IFNA(VLOOKUP(Table2022232425262728[[#This Row],[Location]],[1]!Table3[[Location]:[Conversion]],3,FALSE),0)</f>
        <v>#REF!</v>
      </c>
    </row>
    <row r="1334" spans="1:9" hidden="1" x14ac:dyDescent="0.2">
      <c r="A1334" t="s">
        <v>2476</v>
      </c>
      <c r="B1334">
        <v>20981</v>
      </c>
      <c r="C1334" t="s">
        <v>2485</v>
      </c>
      <c r="D1334" t="s">
        <v>2486</v>
      </c>
      <c r="E1334" s="1">
        <v>44683.583333333336</v>
      </c>
      <c r="F1334">
        <v>2812.4</v>
      </c>
      <c r="G1334">
        <f>IF(Table2022232425262728[[#This Row],[FeeStartDate]] &gt; 44136, (250 * 4), (50 * 4))</f>
        <v>1000</v>
      </c>
      <c r="H1334">
        <f>IF(Table2022232425262728[[#This Row],[NetSales]] &gt; Table2022232425262728[[#This Row],[Sales Requirement]],1,0)</f>
        <v>1</v>
      </c>
      <c r="I1334" t="e">
        <f>_xlfn.IFNA(VLOOKUP(Table2022232425262728[[#This Row],[Location]],[1]!Table3[[Location]:[Conversion]],3,FALSE),0)</f>
        <v>#REF!</v>
      </c>
    </row>
    <row r="1335" spans="1:9" hidden="1" x14ac:dyDescent="0.2">
      <c r="A1335" t="s">
        <v>2476</v>
      </c>
      <c r="B1335">
        <v>20984</v>
      </c>
      <c r="C1335" t="s">
        <v>2487</v>
      </c>
      <c r="D1335" t="s">
        <v>2488</v>
      </c>
      <c r="E1335" s="1">
        <v>44683.583333333336</v>
      </c>
      <c r="F1335">
        <v>1757.08</v>
      </c>
      <c r="G1335">
        <f>IF(Table2022232425262728[[#This Row],[FeeStartDate]] &gt; 44136, (250 * 4), (50 * 4))</f>
        <v>1000</v>
      </c>
      <c r="H1335">
        <f>IF(Table2022232425262728[[#This Row],[NetSales]] &gt; Table2022232425262728[[#This Row],[Sales Requirement]],1,0)</f>
        <v>1</v>
      </c>
      <c r="I1335" t="e">
        <f>_xlfn.IFNA(VLOOKUP(Table2022232425262728[[#This Row],[Location]],[1]!Table3[[Location]:[Conversion]],3,FALSE),0)</f>
        <v>#REF!</v>
      </c>
    </row>
    <row r="1336" spans="1:9" hidden="1" x14ac:dyDescent="0.2">
      <c r="A1336" t="s">
        <v>2476</v>
      </c>
      <c r="B1336">
        <v>20982</v>
      </c>
      <c r="C1336" t="s">
        <v>2489</v>
      </c>
      <c r="D1336" t="s">
        <v>2490</v>
      </c>
      <c r="E1336" s="1">
        <v>44683.583333333336</v>
      </c>
      <c r="F1336">
        <v>928.29</v>
      </c>
      <c r="G1336">
        <f>IF(Table2022232425262728[[#This Row],[FeeStartDate]] &gt; 44136, (250 * 4), (50 * 4))</f>
        <v>1000</v>
      </c>
      <c r="H1336">
        <f>IF(Table2022232425262728[[#This Row],[NetSales]] &gt; Table2022232425262728[[#This Row],[Sales Requirement]],1,0)</f>
        <v>0</v>
      </c>
      <c r="I1336" t="e">
        <f>_xlfn.IFNA(VLOOKUP(Table2022232425262728[[#This Row],[Location]],[1]!Table3[[Location]:[Conversion]],3,FALSE),0)</f>
        <v>#REF!</v>
      </c>
    </row>
    <row r="1337" spans="1:9" hidden="1" x14ac:dyDescent="0.2">
      <c r="A1337" t="s">
        <v>2476</v>
      </c>
      <c r="B1337">
        <v>22174</v>
      </c>
      <c r="C1337" t="s">
        <v>2491</v>
      </c>
      <c r="D1337" t="s">
        <v>2492</v>
      </c>
      <c r="E1337" s="1">
        <v>44781.875</v>
      </c>
      <c r="F1337">
        <v>3136.52</v>
      </c>
      <c r="G1337">
        <f>IF(Table2022232425262728[[#This Row],[FeeStartDate]] &gt; 44136, (250 * 4), (50 * 4))</f>
        <v>1000</v>
      </c>
      <c r="H1337">
        <f>IF(Table2022232425262728[[#This Row],[NetSales]] &gt; Table2022232425262728[[#This Row],[Sales Requirement]],1,0)</f>
        <v>1</v>
      </c>
      <c r="I1337" t="e">
        <f>_xlfn.IFNA(VLOOKUP(Table2022232425262728[[#This Row],[Location]],[1]!Table3[[Location]:[Conversion]],3,FALSE),0)</f>
        <v>#REF!</v>
      </c>
    </row>
    <row r="1338" spans="1:9" hidden="1" x14ac:dyDescent="0.2">
      <c r="A1338" t="s">
        <v>2476</v>
      </c>
      <c r="B1338">
        <v>21937</v>
      </c>
      <c r="C1338" t="s">
        <v>2493</v>
      </c>
      <c r="D1338" t="s">
        <v>2494</v>
      </c>
      <c r="E1338" s="1">
        <v>44728.875</v>
      </c>
      <c r="F1338">
        <v>1661.16</v>
      </c>
      <c r="G1338">
        <f>IF(Table2022232425262728[[#This Row],[FeeStartDate]] &gt; 44136, (250 * 4), (50 * 4))</f>
        <v>1000</v>
      </c>
      <c r="H1338">
        <f>IF(Table2022232425262728[[#This Row],[NetSales]] &gt; Table2022232425262728[[#This Row],[Sales Requirement]],1,0)</f>
        <v>1</v>
      </c>
      <c r="I1338" t="e">
        <f>_xlfn.IFNA(VLOOKUP(Table2022232425262728[[#This Row],[Location]],[1]!Table3[[Location]:[Conversion]],3,FALSE),0)</f>
        <v>#REF!</v>
      </c>
    </row>
    <row r="1339" spans="1:9" hidden="1" x14ac:dyDescent="0.2">
      <c r="A1339" t="s">
        <v>2476</v>
      </c>
      <c r="B1339">
        <v>22379</v>
      </c>
      <c r="C1339" t="s">
        <v>2495</v>
      </c>
      <c r="D1339" t="s">
        <v>2496</v>
      </c>
      <c r="E1339" s="1">
        <v>44817.583333333336</v>
      </c>
      <c r="F1339">
        <v>1511.65</v>
      </c>
      <c r="G1339">
        <f>IF(Table2022232425262728[[#This Row],[FeeStartDate]] &gt; 44136, (250 * 4), (50 * 4))</f>
        <v>1000</v>
      </c>
      <c r="H1339">
        <f>IF(Table2022232425262728[[#This Row],[NetSales]] &gt; Table2022232425262728[[#This Row],[Sales Requirement]],1,0)</f>
        <v>1</v>
      </c>
      <c r="I1339" t="e">
        <f>_xlfn.IFNA(VLOOKUP(Table2022232425262728[[#This Row],[Location]],[1]!Table3[[Location]:[Conversion]],3,FALSE),0)</f>
        <v>#REF!</v>
      </c>
    </row>
    <row r="1340" spans="1:9" hidden="1" x14ac:dyDescent="0.2">
      <c r="A1340" t="s">
        <v>2476</v>
      </c>
      <c r="B1340">
        <v>22289</v>
      </c>
      <c r="C1340" t="s">
        <v>2497</v>
      </c>
      <c r="D1340" t="s">
        <v>2498</v>
      </c>
      <c r="E1340" s="1">
        <v>44807.166666666664</v>
      </c>
      <c r="F1340">
        <v>1050.79</v>
      </c>
      <c r="G1340">
        <f>IF(Table2022232425262728[[#This Row],[FeeStartDate]] &gt; 44136, (250 * 4), (50 * 4))</f>
        <v>1000</v>
      </c>
      <c r="H1340">
        <f>IF(Table2022232425262728[[#This Row],[NetSales]] &gt; Table2022232425262728[[#This Row],[Sales Requirement]],1,0)</f>
        <v>1</v>
      </c>
      <c r="I1340" t="e">
        <f>_xlfn.IFNA(VLOOKUP(Table2022232425262728[[#This Row],[Location]],[1]!Table3[[Location]:[Conversion]],3,FALSE),0)</f>
        <v>#REF!</v>
      </c>
    </row>
    <row r="1341" spans="1:9" hidden="1" x14ac:dyDescent="0.2">
      <c r="A1341" t="s">
        <v>2476</v>
      </c>
      <c r="B1341">
        <v>22246</v>
      </c>
      <c r="C1341" t="s">
        <v>2499</v>
      </c>
      <c r="D1341" t="s">
        <v>2500</v>
      </c>
      <c r="E1341" s="1">
        <v>44795.875</v>
      </c>
      <c r="F1341">
        <v>10728.31</v>
      </c>
      <c r="G1341">
        <f>IF(Table2022232425262728[[#This Row],[FeeStartDate]] &gt; 44136, (250 * 4), (50 * 4))</f>
        <v>1000</v>
      </c>
      <c r="H1341">
        <f>IF(Table2022232425262728[[#This Row],[NetSales]] &gt; Table2022232425262728[[#This Row],[Sales Requirement]],1,0)</f>
        <v>1</v>
      </c>
      <c r="I1341" t="e">
        <f>_xlfn.IFNA(VLOOKUP(Table2022232425262728[[#This Row],[Location]],[1]!Table3[[Location]:[Conversion]],3,FALSE),0)</f>
        <v>#REF!</v>
      </c>
    </row>
    <row r="1342" spans="1:9" hidden="1" x14ac:dyDescent="0.2">
      <c r="A1342" t="s">
        <v>2476</v>
      </c>
      <c r="B1342">
        <v>21371</v>
      </c>
      <c r="C1342" t="s">
        <v>2501</v>
      </c>
      <c r="D1342" t="s">
        <v>2502</v>
      </c>
      <c r="E1342" s="1">
        <v>44664.875</v>
      </c>
      <c r="F1342">
        <v>3444.99</v>
      </c>
      <c r="G1342">
        <f>IF(Table2022232425262728[[#This Row],[FeeStartDate]] &gt; 44136, (250 * 4), (50 * 4))</f>
        <v>1000</v>
      </c>
      <c r="H1342">
        <f>IF(Table2022232425262728[[#This Row],[NetSales]] &gt; Table2022232425262728[[#This Row],[Sales Requirement]],1,0)</f>
        <v>1</v>
      </c>
      <c r="I1342" t="e">
        <f>_xlfn.IFNA(VLOOKUP(Table2022232425262728[[#This Row],[Location]],[1]!Table3[[Location]:[Conversion]],3,FALSE),0)</f>
        <v>#REF!</v>
      </c>
    </row>
    <row r="1343" spans="1:9" hidden="1" x14ac:dyDescent="0.2">
      <c r="A1343" t="s">
        <v>2476</v>
      </c>
      <c r="B1343">
        <v>21150</v>
      </c>
      <c r="C1343" t="s">
        <v>2503</v>
      </c>
      <c r="D1343" t="s">
        <v>2504</v>
      </c>
      <c r="E1343" s="1">
        <v>44637.041666666664</v>
      </c>
      <c r="F1343">
        <v>11711.58</v>
      </c>
      <c r="G1343">
        <f>IF(Table2022232425262728[[#This Row],[FeeStartDate]] &gt; 44136, (250 * 4), (50 * 4))</f>
        <v>1000</v>
      </c>
      <c r="H1343">
        <f>IF(Table2022232425262728[[#This Row],[NetSales]] &gt; Table2022232425262728[[#This Row],[Sales Requirement]],1,0)</f>
        <v>1</v>
      </c>
      <c r="I1343" t="e">
        <f>_xlfn.IFNA(VLOOKUP(Table2022232425262728[[#This Row],[Location]],[1]!Table3[[Location]:[Conversion]],3,FALSE),0)</f>
        <v>#REF!</v>
      </c>
    </row>
    <row r="1344" spans="1:9" hidden="1" x14ac:dyDescent="0.2">
      <c r="A1344" t="s">
        <v>2476</v>
      </c>
      <c r="B1344">
        <v>21151</v>
      </c>
      <c r="C1344" t="s">
        <v>2505</v>
      </c>
      <c r="D1344" t="s">
        <v>2506</v>
      </c>
      <c r="E1344" s="1">
        <v>44629</v>
      </c>
      <c r="F1344">
        <v>4048.37</v>
      </c>
      <c r="G1344">
        <f>IF(Table2022232425262728[[#This Row],[FeeStartDate]] &gt; 44136, (250 * 4), (50 * 4))</f>
        <v>1000</v>
      </c>
      <c r="H1344">
        <f>IF(Table2022232425262728[[#This Row],[NetSales]] &gt; Table2022232425262728[[#This Row],[Sales Requirement]],1,0)</f>
        <v>1</v>
      </c>
      <c r="I1344" t="e">
        <f>_xlfn.IFNA(VLOOKUP(Table2022232425262728[[#This Row],[Location]],[1]!Table3[[Location]:[Conversion]],3,FALSE),0)</f>
        <v>#REF!</v>
      </c>
    </row>
    <row r="1345" spans="1:9" hidden="1" x14ac:dyDescent="0.2">
      <c r="A1345" t="s">
        <v>2476</v>
      </c>
      <c r="B1345">
        <v>22349</v>
      </c>
      <c r="C1345" t="s">
        <v>2507</v>
      </c>
      <c r="D1345" t="s">
        <v>2508</v>
      </c>
      <c r="E1345" s="1">
        <v>44833.875</v>
      </c>
      <c r="F1345">
        <v>5766.41</v>
      </c>
      <c r="G1345">
        <f>IF(Table2022232425262728[[#This Row],[FeeStartDate]] &gt; 44136, (250 * 4), (50 * 4))</f>
        <v>1000</v>
      </c>
      <c r="H1345">
        <f>IF(Table2022232425262728[[#This Row],[NetSales]] &gt; Table2022232425262728[[#This Row],[Sales Requirement]],1,0)</f>
        <v>1</v>
      </c>
      <c r="I1345" t="e">
        <f>_xlfn.IFNA(VLOOKUP(Table2022232425262728[[#This Row],[Location]],[1]!Table3[[Location]:[Conversion]],3,FALSE),0)</f>
        <v>#REF!</v>
      </c>
    </row>
    <row r="1346" spans="1:9" hidden="1" x14ac:dyDescent="0.2">
      <c r="A1346" t="s">
        <v>2476</v>
      </c>
      <c r="B1346">
        <v>21455</v>
      </c>
      <c r="C1346" t="s">
        <v>2509</v>
      </c>
      <c r="D1346" t="s">
        <v>2510</v>
      </c>
      <c r="E1346" s="1">
        <v>44677.875</v>
      </c>
      <c r="F1346">
        <v>3100.66</v>
      </c>
      <c r="G1346">
        <f>IF(Table2022232425262728[[#This Row],[FeeStartDate]] &gt; 44136, (250 * 4), (50 * 4))</f>
        <v>1000</v>
      </c>
      <c r="H1346">
        <f>IF(Table2022232425262728[[#This Row],[NetSales]] &gt; Table2022232425262728[[#This Row],[Sales Requirement]],1,0)</f>
        <v>1</v>
      </c>
      <c r="I1346" t="e">
        <f>_xlfn.IFNA(VLOOKUP(Table2022232425262728[[#This Row],[Location]],[1]!Table3[[Location]:[Conversion]],3,FALSE),0)</f>
        <v>#REF!</v>
      </c>
    </row>
    <row r="1347" spans="1:9" hidden="1" x14ac:dyDescent="0.2">
      <c r="A1347" t="s">
        <v>2476</v>
      </c>
      <c r="B1347">
        <v>22034</v>
      </c>
      <c r="C1347" t="s">
        <v>2511</v>
      </c>
      <c r="D1347" t="s">
        <v>2512</v>
      </c>
      <c r="E1347" s="1">
        <v>44747.875</v>
      </c>
      <c r="F1347">
        <v>5520.46</v>
      </c>
      <c r="G1347">
        <f>IF(Table2022232425262728[[#This Row],[FeeStartDate]] &gt; 44136, (250 * 4), (50 * 4))</f>
        <v>1000</v>
      </c>
      <c r="H1347">
        <f>IF(Table2022232425262728[[#This Row],[NetSales]] &gt; Table2022232425262728[[#This Row],[Sales Requirement]],1,0)</f>
        <v>1</v>
      </c>
      <c r="I1347" t="e">
        <f>_xlfn.IFNA(VLOOKUP(Table2022232425262728[[#This Row],[Location]],[1]!Table3[[Location]:[Conversion]],3,FALSE),0)</f>
        <v>#REF!</v>
      </c>
    </row>
    <row r="1348" spans="1:9" hidden="1" x14ac:dyDescent="0.2">
      <c r="A1348" t="s">
        <v>2513</v>
      </c>
      <c r="B1348">
        <v>20700</v>
      </c>
      <c r="C1348" t="s">
        <v>2514</v>
      </c>
      <c r="D1348" t="s">
        <v>2515</v>
      </c>
      <c r="E1348" s="1">
        <v>44541.875</v>
      </c>
      <c r="F1348">
        <v>5785.29</v>
      </c>
      <c r="G1348">
        <f>IF(Table2022232425262728[[#This Row],[FeeStartDate]] &gt; 44136, (250 * 4), (50 * 4))</f>
        <v>1000</v>
      </c>
      <c r="H1348">
        <f>IF(Table2022232425262728[[#This Row],[NetSales]] &gt; Table2022232425262728[[#This Row],[Sales Requirement]],1,0)</f>
        <v>1</v>
      </c>
      <c r="I1348" t="e">
        <f>_xlfn.IFNA(VLOOKUP(Table2022232425262728[[#This Row],[Location]],[1]!Table3[[Location]:[Conversion]],3,FALSE),0)</f>
        <v>#REF!</v>
      </c>
    </row>
    <row r="1349" spans="1:9" hidden="1" x14ac:dyDescent="0.2">
      <c r="A1349" t="s">
        <v>2513</v>
      </c>
      <c r="B1349">
        <v>20700</v>
      </c>
      <c r="C1349" t="s">
        <v>2514</v>
      </c>
      <c r="D1349" t="s">
        <v>2516</v>
      </c>
      <c r="E1349" s="1">
        <v>44541.875</v>
      </c>
      <c r="F1349">
        <v>5601.43</v>
      </c>
      <c r="G1349">
        <f>IF(Table2022232425262728[[#This Row],[FeeStartDate]] &gt; 44136, (250 * 4), (50 * 4))</f>
        <v>1000</v>
      </c>
      <c r="H1349">
        <f>IF(Table2022232425262728[[#This Row],[NetSales]] &gt; Table2022232425262728[[#This Row],[Sales Requirement]],1,0)</f>
        <v>1</v>
      </c>
      <c r="I1349" t="e">
        <f>_xlfn.IFNA(VLOOKUP(Table2022232425262728[[#This Row],[Location]],[1]!Table3[[Location]:[Conversion]],3,FALSE),0)</f>
        <v>#REF!</v>
      </c>
    </row>
    <row r="1350" spans="1:9" hidden="1" x14ac:dyDescent="0.2">
      <c r="A1350" t="s">
        <v>2513</v>
      </c>
      <c r="B1350">
        <v>18172</v>
      </c>
      <c r="C1350" t="s">
        <v>2517</v>
      </c>
      <c r="D1350" t="s">
        <v>2518</v>
      </c>
      <c r="E1350" s="1">
        <v>44112.75</v>
      </c>
      <c r="F1350">
        <v>1163.45</v>
      </c>
      <c r="G1350">
        <f>IF(Table2022232425262728[[#This Row],[FeeStartDate]] &gt; 44136, (250 * 4), (50 * 4))</f>
        <v>200</v>
      </c>
      <c r="H1350">
        <f>IF(Table2022232425262728[[#This Row],[NetSales]] &gt; Table2022232425262728[[#This Row],[Sales Requirement]],1,0)</f>
        <v>1</v>
      </c>
      <c r="I1350" t="e">
        <f>_xlfn.IFNA(VLOOKUP(Table2022232425262728[[#This Row],[Location]],[1]!Table3[[Location]:[Conversion]],3,FALSE),0)</f>
        <v>#REF!</v>
      </c>
    </row>
    <row r="1351" spans="1:9" hidden="1" x14ac:dyDescent="0.2">
      <c r="A1351" t="s">
        <v>2513</v>
      </c>
      <c r="B1351">
        <v>21189</v>
      </c>
      <c r="C1351" t="s">
        <v>2519</v>
      </c>
      <c r="D1351" t="s">
        <v>2520</v>
      </c>
      <c r="E1351" s="1">
        <v>44646.208333333336</v>
      </c>
      <c r="F1351">
        <v>9077.6</v>
      </c>
      <c r="G1351">
        <f>IF(Table2022232425262728[[#This Row],[FeeStartDate]] &gt; 44136, (250 * 4), (50 * 4))</f>
        <v>1000</v>
      </c>
      <c r="H1351">
        <f>IF(Table2022232425262728[[#This Row],[NetSales]] &gt; Table2022232425262728[[#This Row],[Sales Requirement]],1,0)</f>
        <v>1</v>
      </c>
      <c r="I1351" t="e">
        <f>_xlfn.IFNA(VLOOKUP(Table2022232425262728[[#This Row],[Location]],[1]!Table3[[Location]:[Conversion]],3,FALSE),0)</f>
        <v>#REF!</v>
      </c>
    </row>
    <row r="1352" spans="1:9" hidden="1" x14ac:dyDescent="0.2">
      <c r="A1352" t="s">
        <v>2513</v>
      </c>
      <c r="B1352">
        <v>20574</v>
      </c>
      <c r="C1352" t="s">
        <v>2521</v>
      </c>
      <c r="D1352" t="s">
        <v>2522</v>
      </c>
      <c r="E1352" s="1">
        <v>44517</v>
      </c>
      <c r="F1352">
        <v>5662.83</v>
      </c>
      <c r="G1352">
        <f>IF(Table2022232425262728[[#This Row],[FeeStartDate]] &gt; 44136, (250 * 4), (50 * 4))</f>
        <v>1000</v>
      </c>
      <c r="H1352">
        <f>IF(Table2022232425262728[[#This Row],[NetSales]] &gt; Table2022232425262728[[#This Row],[Sales Requirement]],1,0)</f>
        <v>1</v>
      </c>
      <c r="I1352" t="e">
        <f>_xlfn.IFNA(VLOOKUP(Table2022232425262728[[#This Row],[Location]],[1]!Table3[[Location]:[Conversion]],3,FALSE),0)</f>
        <v>#REF!</v>
      </c>
    </row>
    <row r="1353" spans="1:9" hidden="1" x14ac:dyDescent="0.2">
      <c r="A1353" t="s">
        <v>2513</v>
      </c>
      <c r="B1353">
        <v>20573</v>
      </c>
      <c r="C1353" t="s">
        <v>2523</v>
      </c>
      <c r="D1353" t="s">
        <v>2524</v>
      </c>
      <c r="E1353" s="1">
        <v>44520.541666666664</v>
      </c>
      <c r="F1353">
        <v>1966.9</v>
      </c>
      <c r="G1353">
        <f>IF(Table2022232425262728[[#This Row],[FeeStartDate]] &gt; 44136, (250 * 4), (50 * 4))</f>
        <v>1000</v>
      </c>
      <c r="H1353">
        <f>IF(Table2022232425262728[[#This Row],[NetSales]] &gt; Table2022232425262728[[#This Row],[Sales Requirement]],1,0)</f>
        <v>1</v>
      </c>
      <c r="I1353" t="e">
        <f>_xlfn.IFNA(VLOOKUP(Table2022232425262728[[#This Row],[Location]],[1]!Table3[[Location]:[Conversion]],3,FALSE),0)</f>
        <v>#REF!</v>
      </c>
    </row>
    <row r="1354" spans="1:9" hidden="1" x14ac:dyDescent="0.2">
      <c r="A1354" t="s">
        <v>2513</v>
      </c>
      <c r="B1354">
        <v>20573</v>
      </c>
      <c r="C1354" t="s">
        <v>2523</v>
      </c>
      <c r="D1354" t="s">
        <v>2525</v>
      </c>
      <c r="E1354" s="1">
        <v>44520.541666666664</v>
      </c>
      <c r="F1354">
        <v>4352.1499999999996</v>
      </c>
      <c r="G1354">
        <f>IF(Table2022232425262728[[#This Row],[FeeStartDate]] &gt; 44136, (250 * 4), (50 * 4))</f>
        <v>1000</v>
      </c>
      <c r="H1354">
        <f>IF(Table2022232425262728[[#This Row],[NetSales]] &gt; Table2022232425262728[[#This Row],[Sales Requirement]],1,0)</f>
        <v>1</v>
      </c>
      <c r="I1354" t="e">
        <f>_xlfn.IFNA(VLOOKUP(Table2022232425262728[[#This Row],[Location]],[1]!Table3[[Location]:[Conversion]],3,FALSE),0)</f>
        <v>#REF!</v>
      </c>
    </row>
    <row r="1355" spans="1:9" hidden="1" x14ac:dyDescent="0.2">
      <c r="A1355" t="s">
        <v>2513</v>
      </c>
      <c r="B1355">
        <v>17557</v>
      </c>
      <c r="C1355" t="s">
        <v>2526</v>
      </c>
      <c r="D1355" t="s">
        <v>2527</v>
      </c>
      <c r="E1355" s="1">
        <v>44027.583333333336</v>
      </c>
      <c r="F1355">
        <v>9825.49</v>
      </c>
      <c r="G1355">
        <f>IF(Table2022232425262728[[#This Row],[FeeStartDate]] &gt; 44136, (250 * 4), (50 * 4))</f>
        <v>200</v>
      </c>
      <c r="H1355">
        <f>IF(Table2022232425262728[[#This Row],[NetSales]] &gt; Table2022232425262728[[#This Row],[Sales Requirement]],1,0)</f>
        <v>1</v>
      </c>
      <c r="I1355" t="e">
        <f>_xlfn.IFNA(VLOOKUP(Table2022232425262728[[#This Row],[Location]],[1]!Table3[[Location]:[Conversion]],3,FALSE),0)</f>
        <v>#REF!</v>
      </c>
    </row>
    <row r="1356" spans="1:9" hidden="1" x14ac:dyDescent="0.2">
      <c r="A1356" t="s">
        <v>2513</v>
      </c>
      <c r="B1356">
        <v>12292</v>
      </c>
      <c r="C1356" t="s">
        <v>2370</v>
      </c>
      <c r="D1356" t="s">
        <v>2528</v>
      </c>
      <c r="E1356" s="1">
        <v>43315.791666666664</v>
      </c>
      <c r="F1356">
        <v>5644.18</v>
      </c>
      <c r="G1356">
        <f>IF(Table2022232425262728[[#This Row],[FeeStartDate]] &gt; 44136, (250 * 4), (50 * 4))</f>
        <v>200</v>
      </c>
      <c r="H1356">
        <f>IF(Table2022232425262728[[#This Row],[NetSales]] &gt; Table2022232425262728[[#This Row],[Sales Requirement]],1,0)</f>
        <v>1</v>
      </c>
      <c r="I1356" t="e">
        <f>_xlfn.IFNA(VLOOKUP(Table2022232425262728[[#This Row],[Location]],[1]!Table3[[Location]:[Conversion]],3,FALSE),0)</f>
        <v>#REF!</v>
      </c>
    </row>
    <row r="1357" spans="1:9" hidden="1" x14ac:dyDescent="0.2">
      <c r="A1357" t="s">
        <v>2513</v>
      </c>
      <c r="B1357">
        <v>12292</v>
      </c>
      <c r="C1357" t="s">
        <v>2370</v>
      </c>
      <c r="D1357" t="s">
        <v>2529</v>
      </c>
      <c r="E1357" s="1">
        <v>43315.791666666664</v>
      </c>
      <c r="F1357">
        <v>2703.5</v>
      </c>
      <c r="G1357">
        <f>IF(Table2022232425262728[[#This Row],[FeeStartDate]] &gt; 44136, (250 * 4), (50 * 4))</f>
        <v>200</v>
      </c>
      <c r="H1357">
        <f>IF(Table2022232425262728[[#This Row],[NetSales]] &gt; Table2022232425262728[[#This Row],[Sales Requirement]],1,0)</f>
        <v>1</v>
      </c>
      <c r="I1357" t="e">
        <f>_xlfn.IFNA(VLOOKUP(Table2022232425262728[[#This Row],[Location]],[1]!Table3[[Location]:[Conversion]],3,FALSE),0)</f>
        <v>#REF!</v>
      </c>
    </row>
    <row r="1358" spans="1:9" hidden="1" x14ac:dyDescent="0.2">
      <c r="A1358" t="s">
        <v>2513</v>
      </c>
      <c r="B1358">
        <v>11130</v>
      </c>
      <c r="C1358" t="s">
        <v>2530</v>
      </c>
      <c r="D1358" t="s">
        <v>2531</v>
      </c>
      <c r="E1358" s="1">
        <v>43148.75</v>
      </c>
      <c r="F1358">
        <v>5498.12</v>
      </c>
      <c r="G1358">
        <f>IF(Table2022232425262728[[#This Row],[FeeStartDate]] &gt; 44136, (250 * 4), (50 * 4))</f>
        <v>200</v>
      </c>
      <c r="H1358">
        <f>IF(Table2022232425262728[[#This Row],[NetSales]] &gt; Table2022232425262728[[#This Row],[Sales Requirement]],1,0)</f>
        <v>1</v>
      </c>
      <c r="I1358" t="e">
        <f>_xlfn.IFNA(VLOOKUP(Table2022232425262728[[#This Row],[Location]],[1]!Table3[[Location]:[Conversion]],3,FALSE),0)</f>
        <v>#REF!</v>
      </c>
    </row>
    <row r="1359" spans="1:9" hidden="1" x14ac:dyDescent="0.2">
      <c r="A1359" t="s">
        <v>2513</v>
      </c>
      <c r="B1359">
        <v>19841</v>
      </c>
      <c r="C1359" t="s">
        <v>2532</v>
      </c>
      <c r="D1359" t="s">
        <v>2533</v>
      </c>
      <c r="E1359" s="1">
        <v>44399.75</v>
      </c>
      <c r="F1359">
        <v>2253.0300000000002</v>
      </c>
      <c r="G1359">
        <f>IF(Table2022232425262728[[#This Row],[FeeStartDate]] &gt; 44136, (250 * 4), (50 * 4))</f>
        <v>1000</v>
      </c>
      <c r="H1359">
        <f>IF(Table2022232425262728[[#This Row],[NetSales]] &gt; Table2022232425262728[[#This Row],[Sales Requirement]],1,0)</f>
        <v>1</v>
      </c>
      <c r="I1359" t="e">
        <f>_xlfn.IFNA(VLOOKUP(Table2022232425262728[[#This Row],[Location]],[1]!Table3[[Location]:[Conversion]],3,FALSE),0)</f>
        <v>#REF!</v>
      </c>
    </row>
    <row r="1360" spans="1:9" hidden="1" x14ac:dyDescent="0.2">
      <c r="A1360" t="s">
        <v>2513</v>
      </c>
      <c r="B1360">
        <v>21122</v>
      </c>
      <c r="C1360" t="s">
        <v>2534</v>
      </c>
      <c r="D1360" t="s">
        <v>2535</v>
      </c>
      <c r="E1360" s="1">
        <v>44642.625</v>
      </c>
      <c r="F1360">
        <v>1592.25</v>
      </c>
      <c r="G1360">
        <f>IF(Table2022232425262728[[#This Row],[FeeStartDate]] &gt; 44136, (250 * 4), (50 * 4))</f>
        <v>1000</v>
      </c>
      <c r="H1360">
        <f>IF(Table2022232425262728[[#This Row],[NetSales]] &gt; Table2022232425262728[[#This Row],[Sales Requirement]],1,0)</f>
        <v>1</v>
      </c>
      <c r="I1360" t="e">
        <f>_xlfn.IFNA(VLOOKUP(Table2022232425262728[[#This Row],[Location]],[1]!Table3[[Location]:[Conversion]],3,FALSE),0)</f>
        <v>#REF!</v>
      </c>
    </row>
    <row r="1361" spans="1:9" hidden="1" x14ac:dyDescent="0.2">
      <c r="A1361" t="s">
        <v>2513</v>
      </c>
      <c r="B1361">
        <v>20703</v>
      </c>
      <c r="C1361" t="s">
        <v>2536</v>
      </c>
      <c r="D1361" t="s">
        <v>2537</v>
      </c>
      <c r="E1361" s="1">
        <v>44543.208333333336</v>
      </c>
      <c r="F1361">
        <v>3397.14</v>
      </c>
      <c r="G1361">
        <f>IF(Table2022232425262728[[#This Row],[FeeStartDate]] &gt; 44136, (250 * 4), (50 * 4))</f>
        <v>1000</v>
      </c>
      <c r="H1361">
        <f>IF(Table2022232425262728[[#This Row],[NetSales]] &gt; Table2022232425262728[[#This Row],[Sales Requirement]],1,0)</f>
        <v>1</v>
      </c>
      <c r="I1361" t="e">
        <f>_xlfn.IFNA(VLOOKUP(Table2022232425262728[[#This Row],[Location]],[1]!Table3[[Location]:[Conversion]],3,FALSE),0)</f>
        <v>#REF!</v>
      </c>
    </row>
    <row r="1362" spans="1:9" hidden="1" x14ac:dyDescent="0.2">
      <c r="A1362" t="s">
        <v>2513</v>
      </c>
      <c r="B1362">
        <v>13623</v>
      </c>
      <c r="C1362" t="s">
        <v>2538</v>
      </c>
      <c r="D1362" t="s">
        <v>2539</v>
      </c>
      <c r="E1362" s="1">
        <v>43498.333333333336</v>
      </c>
      <c r="F1362">
        <v>4522.5</v>
      </c>
      <c r="G1362">
        <f>IF(Table2022232425262728[[#This Row],[FeeStartDate]] &gt; 44136, (250 * 4), (50 * 4))</f>
        <v>200</v>
      </c>
      <c r="H1362">
        <f>IF(Table2022232425262728[[#This Row],[NetSales]] &gt; Table2022232425262728[[#This Row],[Sales Requirement]],1,0)</f>
        <v>1</v>
      </c>
      <c r="I1362" t="e">
        <f>_xlfn.IFNA(VLOOKUP(Table2022232425262728[[#This Row],[Location]],[1]!Table3[[Location]:[Conversion]],3,FALSE),0)</f>
        <v>#REF!</v>
      </c>
    </row>
    <row r="1363" spans="1:9" hidden="1" x14ac:dyDescent="0.2">
      <c r="A1363" t="s">
        <v>2513</v>
      </c>
      <c r="B1363">
        <v>19618</v>
      </c>
      <c r="C1363" t="s">
        <v>2540</v>
      </c>
      <c r="D1363" t="s">
        <v>2541</v>
      </c>
      <c r="E1363" s="1">
        <v>44369.625</v>
      </c>
      <c r="F1363">
        <v>1019.89</v>
      </c>
      <c r="G1363">
        <f>IF(Table2022232425262728[[#This Row],[FeeStartDate]] &gt; 44136, (250 * 4), (50 * 4))</f>
        <v>1000</v>
      </c>
      <c r="H1363">
        <f>IF(Table2022232425262728[[#This Row],[NetSales]] &gt; Table2022232425262728[[#This Row],[Sales Requirement]],1,0)</f>
        <v>1</v>
      </c>
      <c r="I1363" t="e">
        <f>_xlfn.IFNA(VLOOKUP(Table2022232425262728[[#This Row],[Location]],[1]!Table3[[Location]:[Conversion]],3,FALSE),0)</f>
        <v>#REF!</v>
      </c>
    </row>
    <row r="1364" spans="1:9" hidden="1" x14ac:dyDescent="0.2">
      <c r="A1364" t="s">
        <v>2513</v>
      </c>
      <c r="B1364">
        <v>14621</v>
      </c>
      <c r="C1364" t="s">
        <v>2542</v>
      </c>
      <c r="D1364" t="s">
        <v>2543</v>
      </c>
      <c r="E1364" s="1">
        <v>43614.333333333336</v>
      </c>
      <c r="F1364">
        <v>1223.6400000000001</v>
      </c>
      <c r="G1364">
        <f>IF(Table2022232425262728[[#This Row],[FeeStartDate]] &gt; 44136, (250 * 4), (50 * 4))</f>
        <v>200</v>
      </c>
      <c r="H1364">
        <f>IF(Table2022232425262728[[#This Row],[NetSales]] &gt; Table2022232425262728[[#This Row],[Sales Requirement]],1,0)</f>
        <v>1</v>
      </c>
      <c r="I1364" t="e">
        <f>_xlfn.IFNA(VLOOKUP(Table2022232425262728[[#This Row],[Location]],[1]!Table3[[Location]:[Conversion]],3,FALSE),0)</f>
        <v>#REF!</v>
      </c>
    </row>
    <row r="1365" spans="1:9" hidden="1" x14ac:dyDescent="0.2">
      <c r="A1365" t="s">
        <v>2513</v>
      </c>
      <c r="B1365">
        <v>13159</v>
      </c>
      <c r="C1365" t="s">
        <v>2544</v>
      </c>
      <c r="D1365" t="s">
        <v>2545</v>
      </c>
      <c r="E1365" s="1">
        <v>43424.541666666664</v>
      </c>
      <c r="F1365">
        <v>6687.14</v>
      </c>
      <c r="G1365">
        <f>IF(Table2022232425262728[[#This Row],[FeeStartDate]] &gt; 44136, (250 * 4), (50 * 4))</f>
        <v>200</v>
      </c>
      <c r="H1365">
        <f>IF(Table2022232425262728[[#This Row],[NetSales]] &gt; Table2022232425262728[[#This Row],[Sales Requirement]],1,0)</f>
        <v>1</v>
      </c>
      <c r="I1365" t="e">
        <f>_xlfn.IFNA(VLOOKUP(Table2022232425262728[[#This Row],[Location]],[1]!Table3[[Location]:[Conversion]],3,FALSE),0)</f>
        <v>#REF!</v>
      </c>
    </row>
    <row r="1366" spans="1:9" hidden="1" x14ac:dyDescent="0.2">
      <c r="A1366" t="s">
        <v>2513</v>
      </c>
      <c r="B1366">
        <v>20617</v>
      </c>
      <c r="C1366" t="s">
        <v>2546</v>
      </c>
      <c r="D1366" t="s">
        <v>2547</v>
      </c>
      <c r="E1366" s="1">
        <v>44529.875</v>
      </c>
      <c r="F1366">
        <v>4458.67</v>
      </c>
      <c r="G1366">
        <f>IF(Table2022232425262728[[#This Row],[FeeStartDate]] &gt; 44136, (250 * 4), (50 * 4))</f>
        <v>1000</v>
      </c>
      <c r="H1366">
        <f>IF(Table2022232425262728[[#This Row],[NetSales]] &gt; Table2022232425262728[[#This Row],[Sales Requirement]],1,0)</f>
        <v>1</v>
      </c>
      <c r="I1366" t="e">
        <f>_xlfn.IFNA(VLOOKUP(Table2022232425262728[[#This Row],[Location]],[1]!Table3[[Location]:[Conversion]],3,FALSE),0)</f>
        <v>#REF!</v>
      </c>
    </row>
    <row r="1367" spans="1:9" hidden="1" x14ac:dyDescent="0.2">
      <c r="A1367" t="s">
        <v>2513</v>
      </c>
      <c r="B1367">
        <v>20618</v>
      </c>
      <c r="C1367" t="s">
        <v>2548</v>
      </c>
      <c r="D1367" t="s">
        <v>2549</v>
      </c>
      <c r="E1367" s="1">
        <v>44530.541666666664</v>
      </c>
      <c r="F1367">
        <v>10101.879999999999</v>
      </c>
      <c r="G1367">
        <f>IF(Table2022232425262728[[#This Row],[FeeStartDate]] &gt; 44136, (250 * 4), (50 * 4))</f>
        <v>1000</v>
      </c>
      <c r="H1367">
        <f>IF(Table2022232425262728[[#This Row],[NetSales]] &gt; Table2022232425262728[[#This Row],[Sales Requirement]],1,0)</f>
        <v>1</v>
      </c>
      <c r="I1367" t="e">
        <f>_xlfn.IFNA(VLOOKUP(Table2022232425262728[[#This Row],[Location]],[1]!Table3[[Location]:[Conversion]],3,FALSE),0)</f>
        <v>#REF!</v>
      </c>
    </row>
    <row r="1368" spans="1:9" hidden="1" x14ac:dyDescent="0.2">
      <c r="A1368" t="s">
        <v>2513</v>
      </c>
      <c r="B1368">
        <v>20616</v>
      </c>
      <c r="C1368" t="s">
        <v>2550</v>
      </c>
      <c r="D1368" t="s">
        <v>2551</v>
      </c>
      <c r="E1368" s="1">
        <v>44530.541666666664</v>
      </c>
      <c r="F1368">
        <v>14901.49</v>
      </c>
      <c r="G1368">
        <f>IF(Table2022232425262728[[#This Row],[FeeStartDate]] &gt; 44136, (250 * 4), (50 * 4))</f>
        <v>1000</v>
      </c>
      <c r="H1368">
        <f>IF(Table2022232425262728[[#This Row],[NetSales]] &gt; Table2022232425262728[[#This Row],[Sales Requirement]],1,0)</f>
        <v>1</v>
      </c>
      <c r="I1368" t="e">
        <f>_xlfn.IFNA(VLOOKUP(Table2022232425262728[[#This Row],[Location]],[1]!Table3[[Location]:[Conversion]],3,FALSE),0)</f>
        <v>#REF!</v>
      </c>
    </row>
    <row r="1369" spans="1:9" hidden="1" x14ac:dyDescent="0.2">
      <c r="A1369" t="s">
        <v>2552</v>
      </c>
      <c r="B1369">
        <v>15176</v>
      </c>
      <c r="C1369" t="s">
        <v>2553</v>
      </c>
      <c r="D1369" t="s">
        <v>2554</v>
      </c>
      <c r="E1369" s="1">
        <v>43676.75</v>
      </c>
      <c r="F1369">
        <v>857.13</v>
      </c>
      <c r="G1369">
        <f>IF(Table2022232425262728[[#This Row],[FeeStartDate]] &gt; 44136, (250 * 4), (50 * 4))</f>
        <v>200</v>
      </c>
      <c r="H1369">
        <f>IF(Table2022232425262728[[#This Row],[NetSales]] &gt; Table2022232425262728[[#This Row],[Sales Requirement]],1,0)</f>
        <v>1</v>
      </c>
      <c r="I1369" t="e">
        <f>_xlfn.IFNA(VLOOKUP(Table2022232425262728[[#This Row],[Location]],[1]!Table3[[Location]:[Conversion]],3,FALSE),0)</f>
        <v>#REF!</v>
      </c>
    </row>
    <row r="1370" spans="1:9" hidden="1" x14ac:dyDescent="0.2">
      <c r="A1370" t="s">
        <v>2552</v>
      </c>
      <c r="B1370">
        <v>17685</v>
      </c>
      <c r="C1370" t="s">
        <v>2555</v>
      </c>
      <c r="D1370" t="s">
        <v>2556</v>
      </c>
      <c r="E1370" s="1">
        <v>44049.041666666664</v>
      </c>
      <c r="F1370">
        <v>6804.72</v>
      </c>
      <c r="G1370">
        <f>IF(Table2022232425262728[[#This Row],[FeeStartDate]] &gt; 44136, (250 * 4), (50 * 4))</f>
        <v>200</v>
      </c>
      <c r="H1370">
        <f>IF(Table2022232425262728[[#This Row],[NetSales]] &gt; Table2022232425262728[[#This Row],[Sales Requirement]],1,0)</f>
        <v>1</v>
      </c>
      <c r="I1370" t="e">
        <f>_xlfn.IFNA(VLOOKUP(Table2022232425262728[[#This Row],[Location]],[1]!Table3[[Location]:[Conversion]],3,FALSE),0)</f>
        <v>#REF!</v>
      </c>
    </row>
    <row r="1371" spans="1:9" hidden="1" x14ac:dyDescent="0.2">
      <c r="A1371" t="s">
        <v>2552</v>
      </c>
      <c r="B1371">
        <v>17685</v>
      </c>
      <c r="C1371" t="s">
        <v>2555</v>
      </c>
      <c r="D1371" t="s">
        <v>2557</v>
      </c>
      <c r="E1371" s="1">
        <v>44049.041666666664</v>
      </c>
      <c r="F1371">
        <v>5750.98</v>
      </c>
      <c r="G1371">
        <f>IF(Table2022232425262728[[#This Row],[FeeStartDate]] &gt; 44136, (250 * 4), (50 * 4))</f>
        <v>200</v>
      </c>
      <c r="H1371">
        <f>IF(Table2022232425262728[[#This Row],[NetSales]] &gt; Table2022232425262728[[#This Row],[Sales Requirement]],1,0)</f>
        <v>1</v>
      </c>
      <c r="I1371" t="e">
        <f>_xlfn.IFNA(VLOOKUP(Table2022232425262728[[#This Row],[Location]],[1]!Table3[[Location]:[Conversion]],3,FALSE),0)</f>
        <v>#REF!</v>
      </c>
    </row>
    <row r="1372" spans="1:9" hidden="1" x14ac:dyDescent="0.2">
      <c r="A1372" t="s">
        <v>2552</v>
      </c>
      <c r="B1372">
        <v>20529</v>
      </c>
      <c r="C1372" t="s">
        <v>2558</v>
      </c>
      <c r="D1372" t="s">
        <v>2559</v>
      </c>
      <c r="E1372" s="1">
        <v>44511.333333333336</v>
      </c>
      <c r="F1372">
        <v>7387.09</v>
      </c>
      <c r="G1372">
        <f>IF(Table2022232425262728[[#This Row],[FeeStartDate]] &gt; 44136, (250 * 4), (50 * 4))</f>
        <v>1000</v>
      </c>
      <c r="H1372">
        <f>IF(Table2022232425262728[[#This Row],[NetSales]] &gt; Table2022232425262728[[#This Row],[Sales Requirement]],1,0)</f>
        <v>1</v>
      </c>
      <c r="I1372" t="e">
        <f>_xlfn.IFNA(VLOOKUP(Table2022232425262728[[#This Row],[Location]],[1]!Table3[[Location]:[Conversion]],3,FALSE),0)</f>
        <v>#REF!</v>
      </c>
    </row>
    <row r="1373" spans="1:9" hidden="1" x14ac:dyDescent="0.2">
      <c r="A1373" t="s">
        <v>2552</v>
      </c>
      <c r="B1373">
        <v>19480</v>
      </c>
      <c r="C1373" t="s">
        <v>2560</v>
      </c>
      <c r="D1373" t="s">
        <v>2561</v>
      </c>
      <c r="E1373" s="1">
        <v>44350.458333333336</v>
      </c>
      <c r="F1373">
        <v>9271.08</v>
      </c>
      <c r="G1373">
        <f>IF(Table2022232425262728[[#This Row],[FeeStartDate]] &gt; 44136, (250 * 4), (50 * 4))</f>
        <v>1000</v>
      </c>
      <c r="H1373">
        <f>IF(Table2022232425262728[[#This Row],[NetSales]] &gt; Table2022232425262728[[#This Row],[Sales Requirement]],1,0)</f>
        <v>1</v>
      </c>
      <c r="I1373" t="e">
        <f>_xlfn.IFNA(VLOOKUP(Table2022232425262728[[#This Row],[Location]],[1]!Table3[[Location]:[Conversion]],3,FALSE),0)</f>
        <v>#REF!</v>
      </c>
    </row>
    <row r="1374" spans="1:9" hidden="1" x14ac:dyDescent="0.2">
      <c r="A1374" t="s">
        <v>2552</v>
      </c>
      <c r="B1374">
        <v>19480</v>
      </c>
      <c r="C1374" t="s">
        <v>2560</v>
      </c>
      <c r="D1374" t="s">
        <v>2562</v>
      </c>
      <c r="E1374" s="1">
        <v>44350.458333333336</v>
      </c>
      <c r="F1374">
        <v>13646.57</v>
      </c>
      <c r="G1374">
        <f>IF(Table2022232425262728[[#This Row],[FeeStartDate]] &gt; 44136, (250 * 4), (50 * 4))</f>
        <v>1000</v>
      </c>
      <c r="H1374">
        <f>IF(Table2022232425262728[[#This Row],[NetSales]] &gt; Table2022232425262728[[#This Row],[Sales Requirement]],1,0)</f>
        <v>1</v>
      </c>
      <c r="I1374" t="e">
        <f>_xlfn.IFNA(VLOOKUP(Table2022232425262728[[#This Row],[Location]],[1]!Table3[[Location]:[Conversion]],3,FALSE),0)</f>
        <v>#REF!</v>
      </c>
    </row>
    <row r="1375" spans="1:9" hidden="1" x14ac:dyDescent="0.2">
      <c r="A1375" t="s">
        <v>2552</v>
      </c>
      <c r="B1375">
        <v>12098</v>
      </c>
      <c r="C1375" t="s">
        <v>2563</v>
      </c>
      <c r="D1375" t="s">
        <v>2564</v>
      </c>
      <c r="E1375" s="1">
        <v>43284.166666666664</v>
      </c>
      <c r="F1375">
        <v>41882.28</v>
      </c>
      <c r="G1375">
        <f>IF(Table2022232425262728[[#This Row],[FeeStartDate]] &gt; 44136, (250 * 4), (50 * 4))</f>
        <v>200</v>
      </c>
      <c r="H1375">
        <f>IF(Table2022232425262728[[#This Row],[NetSales]] &gt; Table2022232425262728[[#This Row],[Sales Requirement]],1,0)</f>
        <v>1</v>
      </c>
      <c r="I1375" t="e">
        <f>_xlfn.IFNA(VLOOKUP(Table2022232425262728[[#This Row],[Location]],[1]!Table3[[Location]:[Conversion]],3,FALSE),0)</f>
        <v>#REF!</v>
      </c>
    </row>
    <row r="1376" spans="1:9" hidden="1" x14ac:dyDescent="0.2">
      <c r="A1376" t="s">
        <v>2552</v>
      </c>
      <c r="B1376">
        <v>9898</v>
      </c>
      <c r="C1376" t="s">
        <v>2565</v>
      </c>
      <c r="D1376" t="s">
        <v>2566</v>
      </c>
      <c r="E1376" s="1">
        <v>42957.625</v>
      </c>
      <c r="F1376">
        <v>13737.39</v>
      </c>
      <c r="G1376">
        <f>IF(Table2022232425262728[[#This Row],[FeeStartDate]] &gt; 44136, (250 * 4), (50 * 4))</f>
        <v>200</v>
      </c>
      <c r="H1376">
        <f>IF(Table2022232425262728[[#This Row],[NetSales]] &gt; Table2022232425262728[[#This Row],[Sales Requirement]],1,0)</f>
        <v>1</v>
      </c>
      <c r="I1376" t="e">
        <f>_xlfn.IFNA(VLOOKUP(Table2022232425262728[[#This Row],[Location]],[1]!Table3[[Location]:[Conversion]],3,FALSE),0)</f>
        <v>#REF!</v>
      </c>
    </row>
    <row r="1377" spans="1:9" hidden="1" x14ac:dyDescent="0.2">
      <c r="A1377" t="s">
        <v>2552</v>
      </c>
      <c r="B1377">
        <v>9898</v>
      </c>
      <c r="C1377" t="s">
        <v>2565</v>
      </c>
      <c r="D1377" t="s">
        <v>2567</v>
      </c>
      <c r="E1377" s="1">
        <v>42957.625</v>
      </c>
      <c r="F1377">
        <v>23111.51</v>
      </c>
      <c r="G1377">
        <f>IF(Table2022232425262728[[#This Row],[FeeStartDate]] &gt; 44136, (250 * 4), (50 * 4))</f>
        <v>200</v>
      </c>
      <c r="H1377">
        <f>IF(Table2022232425262728[[#This Row],[NetSales]] &gt; Table2022232425262728[[#This Row],[Sales Requirement]],1,0)</f>
        <v>1</v>
      </c>
      <c r="I1377" t="e">
        <f>_xlfn.IFNA(VLOOKUP(Table2022232425262728[[#This Row],[Location]],[1]!Table3[[Location]:[Conversion]],3,FALSE),0)</f>
        <v>#REF!</v>
      </c>
    </row>
    <row r="1378" spans="1:9" hidden="1" x14ac:dyDescent="0.2">
      <c r="A1378" t="s">
        <v>2552</v>
      </c>
      <c r="B1378">
        <v>9898</v>
      </c>
      <c r="C1378" t="s">
        <v>2565</v>
      </c>
      <c r="D1378" t="s">
        <v>2568</v>
      </c>
      <c r="E1378" s="1">
        <v>42957.625</v>
      </c>
      <c r="F1378">
        <v>20327.990000000002</v>
      </c>
      <c r="G1378">
        <f>IF(Table2022232425262728[[#This Row],[FeeStartDate]] &gt; 44136, (250 * 4), (50 * 4))</f>
        <v>200</v>
      </c>
      <c r="H1378">
        <f>IF(Table2022232425262728[[#This Row],[NetSales]] &gt; Table2022232425262728[[#This Row],[Sales Requirement]],1,0)</f>
        <v>1</v>
      </c>
      <c r="I1378" t="e">
        <f>_xlfn.IFNA(VLOOKUP(Table2022232425262728[[#This Row],[Location]],[1]!Table3[[Location]:[Conversion]],3,FALSE),0)</f>
        <v>#REF!</v>
      </c>
    </row>
    <row r="1379" spans="1:9" hidden="1" x14ac:dyDescent="0.2">
      <c r="A1379" t="s">
        <v>2552</v>
      </c>
      <c r="B1379">
        <v>9898</v>
      </c>
      <c r="C1379" t="s">
        <v>2565</v>
      </c>
      <c r="D1379" t="s">
        <v>2569</v>
      </c>
      <c r="E1379" s="1">
        <v>42957.625</v>
      </c>
      <c r="F1379">
        <v>13680.69</v>
      </c>
      <c r="G1379">
        <f>IF(Table2022232425262728[[#This Row],[FeeStartDate]] &gt; 44136, (250 * 4), (50 * 4))</f>
        <v>200</v>
      </c>
      <c r="H1379">
        <f>IF(Table2022232425262728[[#This Row],[NetSales]] &gt; Table2022232425262728[[#This Row],[Sales Requirement]],1,0)</f>
        <v>1</v>
      </c>
      <c r="I1379" t="e">
        <f>_xlfn.IFNA(VLOOKUP(Table2022232425262728[[#This Row],[Location]],[1]!Table3[[Location]:[Conversion]],3,FALSE),0)</f>
        <v>#REF!</v>
      </c>
    </row>
    <row r="1380" spans="1:9" hidden="1" x14ac:dyDescent="0.2">
      <c r="A1380" t="s">
        <v>2552</v>
      </c>
      <c r="B1380">
        <v>9898</v>
      </c>
      <c r="C1380" t="s">
        <v>2565</v>
      </c>
      <c r="D1380" t="s">
        <v>2570</v>
      </c>
      <c r="E1380" s="1">
        <v>42957.625</v>
      </c>
      <c r="F1380">
        <v>6768.1</v>
      </c>
      <c r="G1380">
        <f>IF(Table2022232425262728[[#This Row],[FeeStartDate]] &gt; 44136, (250 * 4), (50 * 4))</f>
        <v>200</v>
      </c>
      <c r="H1380">
        <f>IF(Table2022232425262728[[#This Row],[NetSales]] &gt; Table2022232425262728[[#This Row],[Sales Requirement]],1,0)</f>
        <v>1</v>
      </c>
      <c r="I1380" t="e">
        <f>_xlfn.IFNA(VLOOKUP(Table2022232425262728[[#This Row],[Location]],[1]!Table3[[Location]:[Conversion]],3,FALSE),0)</f>
        <v>#REF!</v>
      </c>
    </row>
    <row r="1381" spans="1:9" hidden="1" x14ac:dyDescent="0.2">
      <c r="A1381" t="s">
        <v>2552</v>
      </c>
      <c r="B1381">
        <v>9898</v>
      </c>
      <c r="C1381" t="s">
        <v>2565</v>
      </c>
      <c r="D1381" t="s">
        <v>2571</v>
      </c>
      <c r="E1381" s="1">
        <v>42957.625</v>
      </c>
      <c r="F1381">
        <v>23921</v>
      </c>
      <c r="G1381">
        <f>IF(Table2022232425262728[[#This Row],[FeeStartDate]] &gt; 44136, (250 * 4), (50 * 4))</f>
        <v>200</v>
      </c>
      <c r="H1381">
        <f>IF(Table2022232425262728[[#This Row],[NetSales]] &gt; Table2022232425262728[[#This Row],[Sales Requirement]],1,0)</f>
        <v>1</v>
      </c>
      <c r="I1381" t="e">
        <f>_xlfn.IFNA(VLOOKUP(Table2022232425262728[[#This Row],[Location]],[1]!Table3[[Location]:[Conversion]],3,FALSE),0)</f>
        <v>#REF!</v>
      </c>
    </row>
    <row r="1382" spans="1:9" hidden="1" x14ac:dyDescent="0.2">
      <c r="A1382" t="s">
        <v>2552</v>
      </c>
      <c r="B1382">
        <v>9911</v>
      </c>
      <c r="C1382" t="s">
        <v>2572</v>
      </c>
      <c r="D1382" t="s">
        <v>2573</v>
      </c>
      <c r="E1382" s="1">
        <v>42956.75</v>
      </c>
      <c r="F1382">
        <v>21828.35</v>
      </c>
      <c r="G1382">
        <f>IF(Table2022232425262728[[#This Row],[FeeStartDate]] &gt; 44136, (250 * 4), (50 * 4))</f>
        <v>200</v>
      </c>
      <c r="H1382">
        <f>IF(Table2022232425262728[[#This Row],[NetSales]] &gt; Table2022232425262728[[#This Row],[Sales Requirement]],1,0)</f>
        <v>1</v>
      </c>
      <c r="I1382" t="e">
        <f>_xlfn.IFNA(VLOOKUP(Table2022232425262728[[#This Row],[Location]],[1]!Table3[[Location]:[Conversion]],3,FALSE),0)</f>
        <v>#REF!</v>
      </c>
    </row>
    <row r="1383" spans="1:9" hidden="1" x14ac:dyDescent="0.2">
      <c r="A1383" t="s">
        <v>2552</v>
      </c>
      <c r="B1383">
        <v>9911</v>
      </c>
      <c r="C1383" t="s">
        <v>2572</v>
      </c>
      <c r="D1383" t="s">
        <v>2574</v>
      </c>
      <c r="E1383" s="1">
        <v>42956.75</v>
      </c>
      <c r="F1383">
        <v>25685.43</v>
      </c>
      <c r="G1383">
        <f>IF(Table2022232425262728[[#This Row],[FeeStartDate]] &gt; 44136, (250 * 4), (50 * 4))</f>
        <v>200</v>
      </c>
      <c r="H1383">
        <f>IF(Table2022232425262728[[#This Row],[NetSales]] &gt; Table2022232425262728[[#This Row],[Sales Requirement]],1,0)</f>
        <v>1</v>
      </c>
      <c r="I1383" t="e">
        <f>_xlfn.IFNA(VLOOKUP(Table2022232425262728[[#This Row],[Location]],[1]!Table3[[Location]:[Conversion]],3,FALSE),0)</f>
        <v>#REF!</v>
      </c>
    </row>
    <row r="1384" spans="1:9" hidden="1" x14ac:dyDescent="0.2">
      <c r="A1384" t="s">
        <v>2552</v>
      </c>
      <c r="B1384">
        <v>9911</v>
      </c>
      <c r="C1384" t="s">
        <v>2572</v>
      </c>
      <c r="D1384" t="s">
        <v>2575</v>
      </c>
      <c r="E1384" s="1">
        <v>42956.75</v>
      </c>
      <c r="F1384">
        <v>19808.96</v>
      </c>
      <c r="G1384">
        <f>IF(Table2022232425262728[[#This Row],[FeeStartDate]] &gt; 44136, (250 * 4), (50 * 4))</f>
        <v>200</v>
      </c>
      <c r="H1384">
        <f>IF(Table2022232425262728[[#This Row],[NetSales]] &gt; Table2022232425262728[[#This Row],[Sales Requirement]],1,0)</f>
        <v>1</v>
      </c>
      <c r="I1384" t="e">
        <f>_xlfn.IFNA(VLOOKUP(Table2022232425262728[[#This Row],[Location]],[1]!Table3[[Location]:[Conversion]],3,FALSE),0)</f>
        <v>#REF!</v>
      </c>
    </row>
    <row r="1385" spans="1:9" hidden="1" x14ac:dyDescent="0.2">
      <c r="A1385" t="s">
        <v>2552</v>
      </c>
      <c r="B1385">
        <v>15845</v>
      </c>
      <c r="C1385" t="s">
        <v>2576</v>
      </c>
      <c r="D1385" t="s">
        <v>2577</v>
      </c>
      <c r="E1385" s="1">
        <v>43769.75</v>
      </c>
      <c r="F1385">
        <v>9851.7900000000009</v>
      </c>
      <c r="G1385">
        <f>IF(Table2022232425262728[[#This Row],[FeeStartDate]] &gt; 44136, (250 * 4), (50 * 4))</f>
        <v>200</v>
      </c>
      <c r="H1385">
        <f>IF(Table2022232425262728[[#This Row],[NetSales]] &gt; Table2022232425262728[[#This Row],[Sales Requirement]],1,0)</f>
        <v>1</v>
      </c>
      <c r="I1385" t="e">
        <f>_xlfn.IFNA(VLOOKUP(Table2022232425262728[[#This Row],[Location]],[1]!Table3[[Location]:[Conversion]],3,FALSE),0)</f>
        <v>#REF!</v>
      </c>
    </row>
    <row r="1386" spans="1:9" hidden="1" x14ac:dyDescent="0.2">
      <c r="A1386" t="s">
        <v>2552</v>
      </c>
      <c r="B1386">
        <v>15845</v>
      </c>
      <c r="C1386" t="s">
        <v>2576</v>
      </c>
      <c r="D1386" t="s">
        <v>2578</v>
      </c>
      <c r="E1386" s="1">
        <v>43769.75</v>
      </c>
      <c r="F1386">
        <v>8906.61</v>
      </c>
      <c r="G1386">
        <f>IF(Table2022232425262728[[#This Row],[FeeStartDate]] &gt; 44136, (250 * 4), (50 * 4))</f>
        <v>200</v>
      </c>
      <c r="H1386">
        <f>IF(Table2022232425262728[[#This Row],[NetSales]] &gt; Table2022232425262728[[#This Row],[Sales Requirement]],1,0)</f>
        <v>1</v>
      </c>
      <c r="I1386" t="e">
        <f>_xlfn.IFNA(VLOOKUP(Table2022232425262728[[#This Row],[Location]],[1]!Table3[[Location]:[Conversion]],3,FALSE),0)</f>
        <v>#REF!</v>
      </c>
    </row>
    <row r="1387" spans="1:9" hidden="1" x14ac:dyDescent="0.2">
      <c r="A1387" t="s">
        <v>2552</v>
      </c>
      <c r="B1387">
        <v>9899</v>
      </c>
      <c r="C1387" t="s">
        <v>2579</v>
      </c>
      <c r="D1387" t="s">
        <v>2580</v>
      </c>
      <c r="E1387" s="1">
        <v>42956.458333333336</v>
      </c>
      <c r="F1387">
        <v>11233.19</v>
      </c>
      <c r="G1387">
        <f>IF(Table2022232425262728[[#This Row],[FeeStartDate]] &gt; 44136, (250 * 4), (50 * 4))</f>
        <v>200</v>
      </c>
      <c r="H1387">
        <f>IF(Table2022232425262728[[#This Row],[NetSales]] &gt; Table2022232425262728[[#This Row],[Sales Requirement]],1,0)</f>
        <v>1</v>
      </c>
      <c r="I1387" t="e">
        <f>_xlfn.IFNA(VLOOKUP(Table2022232425262728[[#This Row],[Location]],[1]!Table3[[Location]:[Conversion]],3,FALSE),0)</f>
        <v>#REF!</v>
      </c>
    </row>
    <row r="1388" spans="1:9" hidden="1" x14ac:dyDescent="0.2">
      <c r="A1388" t="s">
        <v>2552</v>
      </c>
      <c r="B1388">
        <v>9899</v>
      </c>
      <c r="C1388" t="s">
        <v>2579</v>
      </c>
      <c r="D1388" t="s">
        <v>2581</v>
      </c>
      <c r="E1388" s="1">
        <v>42956.458333333336</v>
      </c>
      <c r="F1388">
        <v>10071.86</v>
      </c>
      <c r="G1388">
        <f>IF(Table2022232425262728[[#This Row],[FeeStartDate]] &gt; 44136, (250 * 4), (50 * 4))</f>
        <v>200</v>
      </c>
      <c r="H1388">
        <f>IF(Table2022232425262728[[#This Row],[NetSales]] &gt; Table2022232425262728[[#This Row],[Sales Requirement]],1,0)</f>
        <v>1</v>
      </c>
      <c r="I1388" t="e">
        <f>_xlfn.IFNA(VLOOKUP(Table2022232425262728[[#This Row],[Location]],[1]!Table3[[Location]:[Conversion]],3,FALSE),0)</f>
        <v>#REF!</v>
      </c>
    </row>
    <row r="1389" spans="1:9" hidden="1" x14ac:dyDescent="0.2">
      <c r="A1389" t="s">
        <v>2552</v>
      </c>
      <c r="B1389">
        <v>9902</v>
      </c>
      <c r="C1389" t="s">
        <v>2582</v>
      </c>
      <c r="D1389" t="s">
        <v>2583</v>
      </c>
      <c r="E1389" s="1">
        <v>42956.458333333336</v>
      </c>
      <c r="F1389">
        <v>6208.6</v>
      </c>
      <c r="G1389">
        <f>IF(Table2022232425262728[[#This Row],[FeeStartDate]] &gt; 44136, (250 * 4), (50 * 4))</f>
        <v>200</v>
      </c>
      <c r="H1389">
        <f>IF(Table2022232425262728[[#This Row],[NetSales]] &gt; Table2022232425262728[[#This Row],[Sales Requirement]],1,0)</f>
        <v>1</v>
      </c>
      <c r="I1389" t="e">
        <f>_xlfn.IFNA(VLOOKUP(Table2022232425262728[[#This Row],[Location]],[1]!Table3[[Location]:[Conversion]],3,FALSE),0)</f>
        <v>#REF!</v>
      </c>
    </row>
    <row r="1390" spans="1:9" hidden="1" x14ac:dyDescent="0.2">
      <c r="A1390" t="s">
        <v>2552</v>
      </c>
      <c r="B1390">
        <v>9902</v>
      </c>
      <c r="C1390" t="s">
        <v>2582</v>
      </c>
      <c r="D1390" t="s">
        <v>2584</v>
      </c>
      <c r="E1390" s="1">
        <v>42956.458333333336</v>
      </c>
      <c r="F1390">
        <v>9302.2900000000009</v>
      </c>
      <c r="G1390">
        <f>IF(Table2022232425262728[[#This Row],[FeeStartDate]] &gt; 44136, (250 * 4), (50 * 4))</f>
        <v>200</v>
      </c>
      <c r="H1390">
        <f>IF(Table2022232425262728[[#This Row],[NetSales]] &gt; Table2022232425262728[[#This Row],[Sales Requirement]],1,0)</f>
        <v>1</v>
      </c>
      <c r="I1390" t="e">
        <f>_xlfn.IFNA(VLOOKUP(Table2022232425262728[[#This Row],[Location]],[1]!Table3[[Location]:[Conversion]],3,FALSE),0)</f>
        <v>#REF!</v>
      </c>
    </row>
    <row r="1391" spans="1:9" hidden="1" x14ac:dyDescent="0.2">
      <c r="A1391" t="s">
        <v>2552</v>
      </c>
      <c r="B1391">
        <v>20322</v>
      </c>
      <c r="C1391" t="s">
        <v>2585</v>
      </c>
      <c r="D1391" t="s">
        <v>2586</v>
      </c>
      <c r="E1391" s="1">
        <v>44481.333333333336</v>
      </c>
      <c r="F1391">
        <v>24608.02</v>
      </c>
      <c r="G1391">
        <f>IF(Table2022232425262728[[#This Row],[FeeStartDate]] &gt; 44136, (250 * 4), (50 * 4))</f>
        <v>1000</v>
      </c>
      <c r="H1391">
        <f>IF(Table2022232425262728[[#This Row],[NetSales]] &gt; Table2022232425262728[[#This Row],[Sales Requirement]],1,0)</f>
        <v>1</v>
      </c>
      <c r="I1391" t="e">
        <f>_xlfn.IFNA(VLOOKUP(Table2022232425262728[[#This Row],[Location]],[1]!Table3[[Location]:[Conversion]],3,FALSE),0)</f>
        <v>#REF!</v>
      </c>
    </row>
    <row r="1392" spans="1:9" hidden="1" x14ac:dyDescent="0.2">
      <c r="A1392" t="s">
        <v>2552</v>
      </c>
      <c r="B1392">
        <v>20320</v>
      </c>
      <c r="C1392" t="s">
        <v>2587</v>
      </c>
      <c r="D1392" t="s">
        <v>2588</v>
      </c>
      <c r="E1392" s="1">
        <v>44482.791666666664</v>
      </c>
      <c r="F1392">
        <v>22502.69</v>
      </c>
      <c r="G1392">
        <f>IF(Table2022232425262728[[#This Row],[FeeStartDate]] &gt; 44136, (250 * 4), (50 * 4))</f>
        <v>1000</v>
      </c>
      <c r="H1392">
        <f>IF(Table2022232425262728[[#This Row],[NetSales]] &gt; Table2022232425262728[[#This Row],[Sales Requirement]],1,0)</f>
        <v>1</v>
      </c>
      <c r="I1392" t="e">
        <f>_xlfn.IFNA(VLOOKUP(Table2022232425262728[[#This Row],[Location]],[1]!Table3[[Location]:[Conversion]],3,FALSE),0)</f>
        <v>#REF!</v>
      </c>
    </row>
    <row r="1393" spans="1:9" hidden="1" x14ac:dyDescent="0.2">
      <c r="A1393" t="s">
        <v>2552</v>
      </c>
      <c r="B1393">
        <v>20320</v>
      </c>
      <c r="C1393" t="s">
        <v>2587</v>
      </c>
      <c r="D1393" t="s">
        <v>2589</v>
      </c>
      <c r="E1393" s="1">
        <v>44482.791666666664</v>
      </c>
      <c r="F1393">
        <v>16235.3</v>
      </c>
      <c r="G1393">
        <f>IF(Table2022232425262728[[#This Row],[FeeStartDate]] &gt; 44136, (250 * 4), (50 * 4))</f>
        <v>1000</v>
      </c>
      <c r="H1393">
        <f>IF(Table2022232425262728[[#This Row],[NetSales]] &gt; Table2022232425262728[[#This Row],[Sales Requirement]],1,0)</f>
        <v>1</v>
      </c>
      <c r="I1393" t="e">
        <f>_xlfn.IFNA(VLOOKUP(Table2022232425262728[[#This Row],[Location]],[1]!Table3[[Location]:[Conversion]],3,FALSE),0)</f>
        <v>#REF!</v>
      </c>
    </row>
    <row r="1394" spans="1:9" hidden="1" x14ac:dyDescent="0.2">
      <c r="A1394" t="s">
        <v>2552</v>
      </c>
      <c r="B1394">
        <v>20320</v>
      </c>
      <c r="C1394" t="s">
        <v>2587</v>
      </c>
      <c r="D1394" t="s">
        <v>2590</v>
      </c>
      <c r="E1394" s="1">
        <v>44482.791666666664</v>
      </c>
      <c r="F1394">
        <v>24456.98</v>
      </c>
      <c r="G1394">
        <f>IF(Table2022232425262728[[#This Row],[FeeStartDate]] &gt; 44136, (250 * 4), (50 * 4))</f>
        <v>1000</v>
      </c>
      <c r="H1394">
        <f>IF(Table2022232425262728[[#This Row],[NetSales]] &gt; Table2022232425262728[[#This Row],[Sales Requirement]],1,0)</f>
        <v>1</v>
      </c>
      <c r="I1394" t="e">
        <f>_xlfn.IFNA(VLOOKUP(Table2022232425262728[[#This Row],[Location]],[1]!Table3[[Location]:[Conversion]],3,FALSE),0)</f>
        <v>#REF!</v>
      </c>
    </row>
    <row r="1395" spans="1:9" hidden="1" x14ac:dyDescent="0.2">
      <c r="A1395" t="s">
        <v>2552</v>
      </c>
      <c r="B1395">
        <v>20320</v>
      </c>
      <c r="C1395" t="s">
        <v>2587</v>
      </c>
      <c r="D1395" t="s">
        <v>2591</v>
      </c>
      <c r="E1395" s="1">
        <v>44482.791666666664</v>
      </c>
      <c r="F1395">
        <v>15447.32</v>
      </c>
      <c r="G1395">
        <f>IF(Table2022232425262728[[#This Row],[FeeStartDate]] &gt; 44136, (250 * 4), (50 * 4))</f>
        <v>1000</v>
      </c>
      <c r="H1395">
        <f>IF(Table2022232425262728[[#This Row],[NetSales]] &gt; Table2022232425262728[[#This Row],[Sales Requirement]],1,0)</f>
        <v>1</v>
      </c>
      <c r="I1395" t="e">
        <f>_xlfn.IFNA(VLOOKUP(Table2022232425262728[[#This Row],[Location]],[1]!Table3[[Location]:[Conversion]],3,FALSE),0)</f>
        <v>#REF!</v>
      </c>
    </row>
    <row r="1396" spans="1:9" hidden="1" x14ac:dyDescent="0.2">
      <c r="A1396" t="s">
        <v>2552</v>
      </c>
      <c r="B1396">
        <v>20321</v>
      </c>
      <c r="C1396" t="s">
        <v>2592</v>
      </c>
      <c r="D1396" t="s">
        <v>2593</v>
      </c>
      <c r="E1396" s="1">
        <v>44481.916666666664</v>
      </c>
      <c r="F1396">
        <v>42125.03</v>
      </c>
      <c r="G1396">
        <f>IF(Table2022232425262728[[#This Row],[FeeStartDate]] &gt; 44136, (250 * 4), (50 * 4))</f>
        <v>1000</v>
      </c>
      <c r="H1396">
        <f>IF(Table2022232425262728[[#This Row],[NetSales]] &gt; Table2022232425262728[[#This Row],[Sales Requirement]],1,0)</f>
        <v>1</v>
      </c>
      <c r="I1396" t="e">
        <f>_xlfn.IFNA(VLOOKUP(Table2022232425262728[[#This Row],[Location]],[1]!Table3[[Location]:[Conversion]],3,FALSE),0)</f>
        <v>#REF!</v>
      </c>
    </row>
    <row r="1397" spans="1:9" hidden="1" x14ac:dyDescent="0.2">
      <c r="A1397" t="s">
        <v>2552</v>
      </c>
      <c r="B1397">
        <v>22192</v>
      </c>
      <c r="C1397" t="s">
        <v>2594</v>
      </c>
      <c r="D1397" t="s">
        <v>2595</v>
      </c>
      <c r="E1397" s="1">
        <v>44781.291666666664</v>
      </c>
      <c r="F1397">
        <v>3108.05</v>
      </c>
      <c r="G1397">
        <f>IF(Table2022232425262728[[#This Row],[FeeStartDate]] &gt; 44136, (250 * 4), (50 * 4))</f>
        <v>1000</v>
      </c>
      <c r="H1397">
        <f>IF(Table2022232425262728[[#This Row],[NetSales]] &gt; Table2022232425262728[[#This Row],[Sales Requirement]],1,0)</f>
        <v>1</v>
      </c>
      <c r="I1397" t="e">
        <f>_xlfn.IFNA(VLOOKUP(Table2022232425262728[[#This Row],[Location]],[1]!Table3[[Location]:[Conversion]],3,FALSE),0)</f>
        <v>#REF!</v>
      </c>
    </row>
    <row r="1398" spans="1:9" hidden="1" x14ac:dyDescent="0.2">
      <c r="A1398" t="s">
        <v>2552</v>
      </c>
      <c r="B1398">
        <v>20319</v>
      </c>
      <c r="C1398" t="s">
        <v>2596</v>
      </c>
      <c r="D1398" t="s">
        <v>2597</v>
      </c>
      <c r="E1398" s="1">
        <v>44480.166666666664</v>
      </c>
      <c r="F1398">
        <v>6993.11</v>
      </c>
      <c r="G1398">
        <f>IF(Table2022232425262728[[#This Row],[FeeStartDate]] &gt; 44136, (250 * 4), (50 * 4))</f>
        <v>1000</v>
      </c>
      <c r="H1398">
        <f>IF(Table2022232425262728[[#This Row],[NetSales]] &gt; Table2022232425262728[[#This Row],[Sales Requirement]],1,0)</f>
        <v>1</v>
      </c>
      <c r="I1398" t="e">
        <f>_xlfn.IFNA(VLOOKUP(Table2022232425262728[[#This Row],[Location]],[1]!Table3[[Location]:[Conversion]],3,FALSE),0)</f>
        <v>#REF!</v>
      </c>
    </row>
    <row r="1399" spans="1:9" hidden="1" x14ac:dyDescent="0.2">
      <c r="A1399" t="s">
        <v>2552</v>
      </c>
      <c r="B1399">
        <v>20319</v>
      </c>
      <c r="C1399" t="s">
        <v>2596</v>
      </c>
      <c r="D1399" t="s">
        <v>2598</v>
      </c>
      <c r="E1399" s="1">
        <v>44480.166666666664</v>
      </c>
      <c r="F1399">
        <v>14655.13</v>
      </c>
      <c r="G1399">
        <f>IF(Table2022232425262728[[#This Row],[FeeStartDate]] &gt; 44136, (250 * 4), (50 * 4))</f>
        <v>1000</v>
      </c>
      <c r="H1399">
        <f>IF(Table2022232425262728[[#This Row],[NetSales]] &gt; Table2022232425262728[[#This Row],[Sales Requirement]],1,0)</f>
        <v>1</v>
      </c>
      <c r="I1399" t="e">
        <f>_xlfn.IFNA(VLOOKUP(Table2022232425262728[[#This Row],[Location]],[1]!Table3[[Location]:[Conversion]],3,FALSE),0)</f>
        <v>#REF!</v>
      </c>
    </row>
    <row r="1400" spans="1:9" hidden="1" x14ac:dyDescent="0.2">
      <c r="A1400" t="s">
        <v>2552</v>
      </c>
      <c r="B1400">
        <v>16281</v>
      </c>
      <c r="C1400" t="s">
        <v>2599</v>
      </c>
      <c r="D1400" t="s">
        <v>2600</v>
      </c>
      <c r="E1400" s="1">
        <v>43837.208333333336</v>
      </c>
      <c r="F1400">
        <v>3506.56</v>
      </c>
      <c r="G1400">
        <f>IF(Table2022232425262728[[#This Row],[FeeStartDate]] &gt; 44136, (250 * 4), (50 * 4))</f>
        <v>200</v>
      </c>
      <c r="H1400">
        <f>IF(Table2022232425262728[[#This Row],[NetSales]] &gt; Table2022232425262728[[#This Row],[Sales Requirement]],1,0)</f>
        <v>1</v>
      </c>
      <c r="I1400" t="e">
        <f>_xlfn.IFNA(VLOOKUP(Table2022232425262728[[#This Row],[Location]],[1]!Table3[[Location]:[Conversion]],3,FALSE),0)</f>
        <v>#REF!</v>
      </c>
    </row>
    <row r="1401" spans="1:9" hidden="1" x14ac:dyDescent="0.2">
      <c r="A1401" t="s">
        <v>2552</v>
      </c>
      <c r="B1401">
        <v>7463</v>
      </c>
      <c r="C1401" t="s">
        <v>2601</v>
      </c>
      <c r="D1401" t="s">
        <v>2602</v>
      </c>
      <c r="E1401" s="1">
        <v>42604.291666666664</v>
      </c>
      <c r="F1401">
        <v>4119.38</v>
      </c>
      <c r="G1401">
        <f>IF(Table2022232425262728[[#This Row],[FeeStartDate]] &gt; 44136, (250 * 4), (50 * 4))</f>
        <v>200</v>
      </c>
      <c r="H1401">
        <f>IF(Table2022232425262728[[#This Row],[NetSales]] &gt; Table2022232425262728[[#This Row],[Sales Requirement]],1,0)</f>
        <v>1</v>
      </c>
      <c r="I1401" t="e">
        <f>_xlfn.IFNA(VLOOKUP(Table2022232425262728[[#This Row],[Location]],[1]!Table3[[Location]:[Conversion]],3,FALSE),0)</f>
        <v>#REF!</v>
      </c>
    </row>
    <row r="1402" spans="1:9" hidden="1" x14ac:dyDescent="0.2">
      <c r="A1402" t="s">
        <v>2552</v>
      </c>
      <c r="B1402">
        <v>7464</v>
      </c>
      <c r="C1402" t="s">
        <v>2603</v>
      </c>
      <c r="D1402" t="s">
        <v>2604</v>
      </c>
      <c r="E1402" s="1">
        <v>42604.291666666664</v>
      </c>
      <c r="F1402">
        <v>2131.9899999999998</v>
      </c>
      <c r="G1402">
        <f>IF(Table2022232425262728[[#This Row],[FeeStartDate]] &gt; 44136, (250 * 4), (50 * 4))</f>
        <v>200</v>
      </c>
      <c r="H1402">
        <f>IF(Table2022232425262728[[#This Row],[NetSales]] &gt; Table2022232425262728[[#This Row],[Sales Requirement]],1,0)</f>
        <v>1</v>
      </c>
      <c r="I1402" t="e">
        <f>_xlfn.IFNA(VLOOKUP(Table2022232425262728[[#This Row],[Location]],[1]!Table3[[Location]:[Conversion]],3,FALSE),0)</f>
        <v>#REF!</v>
      </c>
    </row>
    <row r="1403" spans="1:9" hidden="1" x14ac:dyDescent="0.2">
      <c r="A1403" t="s">
        <v>2552</v>
      </c>
      <c r="B1403">
        <v>7465</v>
      </c>
      <c r="C1403" t="s">
        <v>2605</v>
      </c>
      <c r="D1403" t="s">
        <v>2606</v>
      </c>
      <c r="E1403" s="1">
        <v>42604.291666666664</v>
      </c>
      <c r="F1403">
        <v>2217.0500000000002</v>
      </c>
      <c r="G1403">
        <f>IF(Table2022232425262728[[#This Row],[FeeStartDate]] &gt; 44136, (250 * 4), (50 * 4))</f>
        <v>200</v>
      </c>
      <c r="H1403">
        <f>IF(Table2022232425262728[[#This Row],[NetSales]] &gt; Table2022232425262728[[#This Row],[Sales Requirement]],1,0)</f>
        <v>1</v>
      </c>
      <c r="I1403" t="e">
        <f>_xlfn.IFNA(VLOOKUP(Table2022232425262728[[#This Row],[Location]],[1]!Table3[[Location]:[Conversion]],3,FALSE),0)</f>
        <v>#REF!</v>
      </c>
    </row>
    <row r="1404" spans="1:9" hidden="1" x14ac:dyDescent="0.2">
      <c r="A1404" t="s">
        <v>2552</v>
      </c>
      <c r="B1404">
        <v>17897</v>
      </c>
      <c r="C1404" t="s">
        <v>2607</v>
      </c>
      <c r="D1404" t="s">
        <v>2608</v>
      </c>
      <c r="E1404" s="1">
        <v>44075.75</v>
      </c>
      <c r="F1404">
        <v>6678.82</v>
      </c>
      <c r="G1404">
        <f>IF(Table2022232425262728[[#This Row],[FeeStartDate]] &gt; 44136, (250 * 4), (50 * 4))</f>
        <v>200</v>
      </c>
      <c r="H1404">
        <f>IF(Table2022232425262728[[#This Row],[NetSales]] &gt; Table2022232425262728[[#This Row],[Sales Requirement]],1,0)</f>
        <v>1</v>
      </c>
      <c r="I1404" t="e">
        <f>_xlfn.IFNA(VLOOKUP(Table2022232425262728[[#This Row],[Location]],[1]!Table3[[Location]:[Conversion]],3,FALSE),0)</f>
        <v>#REF!</v>
      </c>
    </row>
    <row r="1405" spans="1:9" hidden="1" x14ac:dyDescent="0.2">
      <c r="A1405" t="s">
        <v>2552</v>
      </c>
      <c r="B1405">
        <v>6348</v>
      </c>
      <c r="C1405" t="s">
        <v>2609</v>
      </c>
      <c r="D1405" t="s">
        <v>2610</v>
      </c>
      <c r="E1405" s="1">
        <v>42450.875</v>
      </c>
      <c r="F1405">
        <v>17392.099999999999</v>
      </c>
      <c r="G1405">
        <f>IF(Table2022232425262728[[#This Row],[FeeStartDate]] &gt; 44136, (250 * 4), (50 * 4))</f>
        <v>200</v>
      </c>
      <c r="H1405">
        <f>IF(Table2022232425262728[[#This Row],[NetSales]] &gt; Table2022232425262728[[#This Row],[Sales Requirement]],1,0)</f>
        <v>1</v>
      </c>
      <c r="I1405" t="e">
        <f>_xlfn.IFNA(VLOOKUP(Table2022232425262728[[#This Row],[Location]],[1]!Table3[[Location]:[Conversion]],3,FALSE),0)</f>
        <v>#REF!</v>
      </c>
    </row>
    <row r="1406" spans="1:9" hidden="1" x14ac:dyDescent="0.2">
      <c r="A1406" t="s">
        <v>2611</v>
      </c>
      <c r="B1406">
        <v>4257</v>
      </c>
      <c r="C1406" t="s">
        <v>2612</v>
      </c>
      <c r="D1406" t="s">
        <v>2613</v>
      </c>
      <c r="E1406" s="1">
        <v>42086.291666666664</v>
      </c>
      <c r="F1406">
        <v>1880.8</v>
      </c>
      <c r="G1406">
        <f>IF(Table2022232425262728[[#This Row],[FeeStartDate]] &gt; 44136, (250 * 4), (50 * 4))</f>
        <v>200</v>
      </c>
      <c r="H1406">
        <f>IF(Table2022232425262728[[#This Row],[NetSales]] &gt; Table2022232425262728[[#This Row],[Sales Requirement]],1,0)</f>
        <v>1</v>
      </c>
      <c r="I1406" t="e">
        <f>_xlfn.IFNA(VLOOKUP(Table2022232425262728[[#This Row],[Location]],[1]!Table3[[Location]:[Conversion]],3,FALSE),0)</f>
        <v>#REF!</v>
      </c>
    </row>
    <row r="1407" spans="1:9" hidden="1" x14ac:dyDescent="0.2">
      <c r="A1407" t="s">
        <v>2611</v>
      </c>
      <c r="B1407">
        <v>2212</v>
      </c>
      <c r="C1407" t="s">
        <v>2614</v>
      </c>
      <c r="D1407" t="s">
        <v>2615</v>
      </c>
      <c r="E1407" s="1">
        <v>41762.291666666664</v>
      </c>
      <c r="F1407">
        <v>1150.04</v>
      </c>
      <c r="G1407">
        <f>IF(Table2022232425262728[[#This Row],[FeeStartDate]] &gt; 44136, (250 * 4), (50 * 4))</f>
        <v>200</v>
      </c>
      <c r="H1407">
        <f>IF(Table2022232425262728[[#This Row],[NetSales]] &gt; Table2022232425262728[[#This Row],[Sales Requirement]],1,0)</f>
        <v>1</v>
      </c>
      <c r="I1407" t="e">
        <f>_xlfn.IFNA(VLOOKUP(Table2022232425262728[[#This Row],[Location]],[1]!Table3[[Location]:[Conversion]],3,FALSE),0)</f>
        <v>#REF!</v>
      </c>
    </row>
    <row r="1408" spans="1:9" hidden="1" x14ac:dyDescent="0.2">
      <c r="A1408" t="s">
        <v>2611</v>
      </c>
      <c r="B1408">
        <v>8420</v>
      </c>
      <c r="C1408" t="s">
        <v>2616</v>
      </c>
      <c r="D1408" t="s">
        <v>2617</v>
      </c>
      <c r="E1408" s="1">
        <v>42747.666666666664</v>
      </c>
      <c r="F1408">
        <v>2595.09</v>
      </c>
      <c r="G1408">
        <f>IF(Table2022232425262728[[#This Row],[FeeStartDate]] &gt; 44136, (250 * 4), (50 * 4))</f>
        <v>200</v>
      </c>
      <c r="H1408">
        <f>IF(Table2022232425262728[[#This Row],[NetSales]] &gt; Table2022232425262728[[#This Row],[Sales Requirement]],1,0)</f>
        <v>1</v>
      </c>
      <c r="I1408" t="e">
        <f>_xlfn.IFNA(VLOOKUP(Table2022232425262728[[#This Row],[Location]],[1]!Table3[[Location]:[Conversion]],3,FALSE),0)</f>
        <v>#REF!</v>
      </c>
    </row>
    <row r="1409" spans="1:9" hidden="1" x14ac:dyDescent="0.2">
      <c r="A1409" t="s">
        <v>2611</v>
      </c>
      <c r="B1409">
        <v>2065</v>
      </c>
      <c r="C1409" t="s">
        <v>2618</v>
      </c>
      <c r="D1409" t="s">
        <v>2619</v>
      </c>
      <c r="E1409" s="1">
        <v>41762.583333333336</v>
      </c>
      <c r="F1409">
        <v>365.62</v>
      </c>
      <c r="G1409">
        <f>IF(Table2022232425262728[[#This Row],[FeeStartDate]] &gt; 44136, (250 * 4), (50 * 4))</f>
        <v>200</v>
      </c>
      <c r="H1409">
        <f>IF(Table2022232425262728[[#This Row],[NetSales]] &gt; Table2022232425262728[[#This Row],[Sales Requirement]],1,0)</f>
        <v>1</v>
      </c>
      <c r="I1409" t="e">
        <f>_xlfn.IFNA(VLOOKUP(Table2022232425262728[[#This Row],[Location]],[1]!Table3[[Location]:[Conversion]],3,FALSE),0)</f>
        <v>#REF!</v>
      </c>
    </row>
    <row r="1410" spans="1:9" hidden="1" x14ac:dyDescent="0.2">
      <c r="A1410" t="s">
        <v>2620</v>
      </c>
      <c r="B1410">
        <v>21805</v>
      </c>
      <c r="C1410" t="s">
        <v>2621</v>
      </c>
      <c r="D1410" t="s">
        <v>2622</v>
      </c>
      <c r="E1410" s="1">
        <v>44707.458333333336</v>
      </c>
      <c r="F1410">
        <v>3384.26</v>
      </c>
      <c r="G1410">
        <f>IF(Table2022232425262728[[#This Row],[FeeStartDate]] &gt; 44136, (250 * 4), (50 * 4))</f>
        <v>1000</v>
      </c>
      <c r="H1410">
        <f>IF(Table2022232425262728[[#This Row],[NetSales]] &gt; Table2022232425262728[[#This Row],[Sales Requirement]],1,0)</f>
        <v>1</v>
      </c>
      <c r="I1410" t="e">
        <f>_xlfn.IFNA(VLOOKUP(Table2022232425262728[[#This Row],[Location]],[1]!Table3[[Location]:[Conversion]],3,FALSE),0)</f>
        <v>#REF!</v>
      </c>
    </row>
    <row r="1411" spans="1:9" hidden="1" x14ac:dyDescent="0.2">
      <c r="A1411" t="s">
        <v>2623</v>
      </c>
      <c r="B1411">
        <v>6918</v>
      </c>
      <c r="C1411" t="s">
        <v>2624</v>
      </c>
      <c r="D1411" t="s">
        <v>2625</v>
      </c>
      <c r="E1411" s="1">
        <v>42527.875</v>
      </c>
      <c r="F1411">
        <v>2.71</v>
      </c>
      <c r="G1411">
        <f>IF(Table2022232425262728[[#This Row],[FeeStartDate]] &gt; 44136, (250 * 4), (50 * 4))</f>
        <v>200</v>
      </c>
      <c r="H1411">
        <f>IF(Table2022232425262728[[#This Row],[NetSales]] &gt; Table2022232425262728[[#This Row],[Sales Requirement]],1,0)</f>
        <v>0</v>
      </c>
      <c r="I1411" t="e">
        <f>_xlfn.IFNA(VLOOKUP(Table2022232425262728[[#This Row],[Location]],[1]!Table3[[Location]:[Conversion]],3,FALSE),0)</f>
        <v>#REF!</v>
      </c>
    </row>
    <row r="1412" spans="1:9" hidden="1" x14ac:dyDescent="0.2">
      <c r="A1412" t="s">
        <v>2626</v>
      </c>
      <c r="B1412">
        <v>11507</v>
      </c>
      <c r="C1412" t="s">
        <v>2627</v>
      </c>
      <c r="D1412" t="s">
        <v>2628</v>
      </c>
      <c r="E1412" s="1">
        <v>43197.166666666664</v>
      </c>
      <c r="F1412">
        <v>538.51</v>
      </c>
      <c r="G1412">
        <f>IF(Table2022232425262728[[#This Row],[FeeStartDate]] &gt; 44136, (250 * 4), (50 * 4))</f>
        <v>200</v>
      </c>
      <c r="H1412">
        <f>IF(Table2022232425262728[[#This Row],[NetSales]] &gt; Table2022232425262728[[#This Row],[Sales Requirement]],1,0)</f>
        <v>1</v>
      </c>
      <c r="I1412" t="e">
        <f>_xlfn.IFNA(VLOOKUP(Table2022232425262728[[#This Row],[Location]],[1]!Table3[[Location]:[Conversion]],3,FALSE),0)</f>
        <v>#REF!</v>
      </c>
    </row>
    <row r="1413" spans="1:9" hidden="1" x14ac:dyDescent="0.2">
      <c r="A1413" t="s">
        <v>2626</v>
      </c>
      <c r="B1413">
        <v>18861</v>
      </c>
      <c r="C1413" t="s">
        <v>2629</v>
      </c>
      <c r="D1413" t="s">
        <v>2630</v>
      </c>
      <c r="E1413" s="1">
        <v>44232.916666666664</v>
      </c>
      <c r="F1413">
        <v>567.92999999999995</v>
      </c>
      <c r="G1413">
        <f>IF(Table2022232425262728[[#This Row],[FeeStartDate]] &gt; 44136, (250 * 4), (50 * 4))</f>
        <v>1000</v>
      </c>
      <c r="H1413">
        <f>IF(Table2022232425262728[[#This Row],[NetSales]] &gt; Table2022232425262728[[#This Row],[Sales Requirement]],1,0)</f>
        <v>0</v>
      </c>
      <c r="I1413" t="e">
        <f>_xlfn.IFNA(VLOOKUP(Table2022232425262728[[#This Row],[Location]],[1]!Table3[[Location]:[Conversion]],3,FALSE),0)</f>
        <v>#REF!</v>
      </c>
    </row>
    <row r="1414" spans="1:9" hidden="1" x14ac:dyDescent="0.2">
      <c r="A1414" t="s">
        <v>2626</v>
      </c>
      <c r="B1414">
        <v>19874</v>
      </c>
      <c r="C1414" t="s">
        <v>2631</v>
      </c>
      <c r="D1414" t="s">
        <v>2632</v>
      </c>
      <c r="E1414" s="1">
        <v>44405.583333333336</v>
      </c>
      <c r="F1414">
        <v>7977.04</v>
      </c>
      <c r="G1414">
        <f>IF(Table2022232425262728[[#This Row],[FeeStartDate]] &gt; 44136, (250 * 4), (50 * 4))</f>
        <v>1000</v>
      </c>
      <c r="H1414">
        <f>IF(Table2022232425262728[[#This Row],[NetSales]] &gt; Table2022232425262728[[#This Row],[Sales Requirement]],1,0)</f>
        <v>1</v>
      </c>
      <c r="I1414" t="e">
        <f>_xlfn.IFNA(VLOOKUP(Table2022232425262728[[#This Row],[Location]],[1]!Table3[[Location]:[Conversion]],3,FALSE),0)</f>
        <v>#REF!</v>
      </c>
    </row>
    <row r="1415" spans="1:9" hidden="1" x14ac:dyDescent="0.2">
      <c r="A1415" t="s">
        <v>2626</v>
      </c>
      <c r="B1415">
        <v>22558</v>
      </c>
      <c r="C1415" t="s">
        <v>2633</v>
      </c>
      <c r="D1415" t="s">
        <v>2634</v>
      </c>
      <c r="E1415" s="1">
        <v>44841.583333333336</v>
      </c>
      <c r="F1415">
        <v>1002.48</v>
      </c>
      <c r="G1415">
        <f>IF(Table2022232425262728[[#This Row],[FeeStartDate]] &gt; 44136, (250 * 4), (50 * 4))</f>
        <v>1000</v>
      </c>
      <c r="H1415">
        <f>IF(Table2022232425262728[[#This Row],[NetSales]] &gt; Table2022232425262728[[#This Row],[Sales Requirement]],1,0)</f>
        <v>1</v>
      </c>
      <c r="I1415" t="e">
        <f>_xlfn.IFNA(VLOOKUP(Table2022232425262728[[#This Row],[Location]],[1]!Table3[[Location]:[Conversion]],3,FALSE),0)</f>
        <v>#REF!</v>
      </c>
    </row>
    <row r="1416" spans="1:9" hidden="1" x14ac:dyDescent="0.2">
      <c r="A1416" t="s">
        <v>2626</v>
      </c>
      <c r="B1416">
        <v>22585</v>
      </c>
      <c r="C1416" t="s">
        <v>2635</v>
      </c>
      <c r="D1416" t="s">
        <v>2636</v>
      </c>
      <c r="E1416" s="1">
        <v>44846.5</v>
      </c>
      <c r="F1416">
        <v>678.74</v>
      </c>
      <c r="G1416">
        <f>IF(Table2022232425262728[[#This Row],[FeeStartDate]] &gt; 44136, (250 * 4), (50 * 4))</f>
        <v>1000</v>
      </c>
      <c r="H1416">
        <f>IF(Table2022232425262728[[#This Row],[NetSales]] &gt; Table2022232425262728[[#This Row],[Sales Requirement]],1,0)</f>
        <v>0</v>
      </c>
      <c r="I1416" t="e">
        <f>_xlfn.IFNA(VLOOKUP(Table2022232425262728[[#This Row],[Location]],[1]!Table3[[Location]:[Conversion]],3,FALSE),0)</f>
        <v>#REF!</v>
      </c>
    </row>
    <row r="1417" spans="1:9" hidden="1" x14ac:dyDescent="0.2">
      <c r="A1417" t="s">
        <v>2626</v>
      </c>
      <c r="B1417">
        <v>12014</v>
      </c>
      <c r="C1417" t="s">
        <v>2637</v>
      </c>
      <c r="D1417" t="s">
        <v>2638</v>
      </c>
      <c r="E1417" s="1">
        <v>43268.25</v>
      </c>
      <c r="F1417">
        <v>445.09</v>
      </c>
      <c r="G1417">
        <f>IF(Table2022232425262728[[#This Row],[FeeStartDate]] &gt; 44136, (250 * 4), (50 * 4))</f>
        <v>200</v>
      </c>
      <c r="H1417">
        <f>IF(Table2022232425262728[[#This Row],[NetSales]] &gt; Table2022232425262728[[#This Row],[Sales Requirement]],1,0)</f>
        <v>1</v>
      </c>
      <c r="I1417" t="e">
        <f>_xlfn.IFNA(VLOOKUP(Table2022232425262728[[#This Row],[Location]],[1]!Table3[[Location]:[Conversion]],3,FALSE),0)</f>
        <v>#REF!</v>
      </c>
    </row>
    <row r="1418" spans="1:9" hidden="1" x14ac:dyDescent="0.2">
      <c r="A1418" t="s">
        <v>2626</v>
      </c>
      <c r="B1418">
        <v>19377</v>
      </c>
      <c r="C1418" t="s">
        <v>2639</v>
      </c>
      <c r="D1418" t="s">
        <v>2640</v>
      </c>
      <c r="E1418" s="1">
        <v>44330.458333333336</v>
      </c>
      <c r="F1418">
        <v>2576.0500000000002</v>
      </c>
      <c r="G1418">
        <f>IF(Table2022232425262728[[#This Row],[FeeStartDate]] &gt; 44136, (250 * 4), (50 * 4))</f>
        <v>1000</v>
      </c>
      <c r="H1418">
        <f>IF(Table2022232425262728[[#This Row],[NetSales]] &gt; Table2022232425262728[[#This Row],[Sales Requirement]],1,0)</f>
        <v>1</v>
      </c>
      <c r="I1418" t="e">
        <f>_xlfn.IFNA(VLOOKUP(Table2022232425262728[[#This Row],[Location]],[1]!Table3[[Location]:[Conversion]],3,FALSE),0)</f>
        <v>#REF!</v>
      </c>
    </row>
    <row r="1419" spans="1:9" hidden="1" x14ac:dyDescent="0.2">
      <c r="A1419" t="s">
        <v>2626</v>
      </c>
      <c r="B1419">
        <v>19376</v>
      </c>
      <c r="C1419" t="s">
        <v>2641</v>
      </c>
      <c r="D1419" t="s">
        <v>2642</v>
      </c>
      <c r="E1419" s="1">
        <v>44330.458333333336</v>
      </c>
      <c r="F1419">
        <v>670.55</v>
      </c>
      <c r="G1419">
        <f>IF(Table2022232425262728[[#This Row],[FeeStartDate]] &gt; 44136, (250 * 4), (50 * 4))</f>
        <v>1000</v>
      </c>
      <c r="H1419">
        <f>IF(Table2022232425262728[[#This Row],[NetSales]] &gt; Table2022232425262728[[#This Row],[Sales Requirement]],1,0)</f>
        <v>0</v>
      </c>
      <c r="I1419" t="e">
        <f>_xlfn.IFNA(VLOOKUP(Table2022232425262728[[#This Row],[Location]],[1]!Table3[[Location]:[Conversion]],3,FALSE),0)</f>
        <v>#REF!</v>
      </c>
    </row>
    <row r="1420" spans="1:9" hidden="1" x14ac:dyDescent="0.2">
      <c r="A1420" t="s">
        <v>2626</v>
      </c>
      <c r="B1420">
        <v>18102</v>
      </c>
      <c r="C1420" t="s">
        <v>2643</v>
      </c>
      <c r="D1420" t="s">
        <v>2644</v>
      </c>
      <c r="E1420" s="1">
        <v>44099.083333333336</v>
      </c>
      <c r="F1420">
        <v>844.91</v>
      </c>
      <c r="G1420">
        <f>IF(Table2022232425262728[[#This Row],[FeeStartDate]] &gt; 44136, (250 * 4), (50 * 4))</f>
        <v>200</v>
      </c>
      <c r="H1420">
        <f>IF(Table2022232425262728[[#This Row],[NetSales]] &gt; Table2022232425262728[[#This Row],[Sales Requirement]],1,0)</f>
        <v>1</v>
      </c>
      <c r="I1420" t="e">
        <f>_xlfn.IFNA(VLOOKUP(Table2022232425262728[[#This Row],[Location]],[1]!Table3[[Location]:[Conversion]],3,FALSE),0)</f>
        <v>#REF!</v>
      </c>
    </row>
    <row r="1421" spans="1:9" hidden="1" x14ac:dyDescent="0.2">
      <c r="A1421" t="s">
        <v>2626</v>
      </c>
      <c r="B1421">
        <v>18102</v>
      </c>
      <c r="C1421" t="s">
        <v>2643</v>
      </c>
      <c r="D1421" t="s">
        <v>2645</v>
      </c>
      <c r="E1421" s="1">
        <v>44099.083333333336</v>
      </c>
      <c r="F1421">
        <v>274.54000000000002</v>
      </c>
      <c r="G1421">
        <f>IF(Table2022232425262728[[#This Row],[FeeStartDate]] &gt; 44136, (250 * 4), (50 * 4))</f>
        <v>200</v>
      </c>
      <c r="H1421">
        <f>IF(Table2022232425262728[[#This Row],[NetSales]] &gt; Table2022232425262728[[#This Row],[Sales Requirement]],1,0)</f>
        <v>1</v>
      </c>
      <c r="I1421" t="e">
        <f>_xlfn.IFNA(VLOOKUP(Table2022232425262728[[#This Row],[Location]],[1]!Table3[[Location]:[Conversion]],3,FALSE),0)</f>
        <v>#REF!</v>
      </c>
    </row>
    <row r="1422" spans="1:9" hidden="1" x14ac:dyDescent="0.2">
      <c r="A1422" t="s">
        <v>2626</v>
      </c>
      <c r="B1422">
        <v>11516</v>
      </c>
      <c r="C1422" t="s">
        <v>2646</v>
      </c>
      <c r="D1422" t="s">
        <v>2647</v>
      </c>
      <c r="E1422" s="1">
        <v>43197.458333333336</v>
      </c>
      <c r="F1422">
        <v>1969.82</v>
      </c>
      <c r="G1422">
        <f>IF(Table2022232425262728[[#This Row],[FeeStartDate]] &gt; 44136, (250 * 4), (50 * 4))</f>
        <v>200</v>
      </c>
      <c r="H1422">
        <f>IF(Table2022232425262728[[#This Row],[NetSales]] &gt; Table2022232425262728[[#This Row],[Sales Requirement]],1,0)</f>
        <v>1</v>
      </c>
      <c r="I1422" t="e">
        <f>_xlfn.IFNA(VLOOKUP(Table2022232425262728[[#This Row],[Location]],[1]!Table3[[Location]:[Conversion]],3,FALSE),0)</f>
        <v>#REF!</v>
      </c>
    </row>
    <row r="1423" spans="1:9" hidden="1" x14ac:dyDescent="0.2">
      <c r="A1423" t="s">
        <v>2626</v>
      </c>
      <c r="B1423">
        <v>21654</v>
      </c>
      <c r="C1423" t="s">
        <v>2648</v>
      </c>
      <c r="D1423" t="s">
        <v>2649</v>
      </c>
      <c r="E1423" s="1">
        <v>44685.083333333336</v>
      </c>
      <c r="F1423">
        <v>726.55</v>
      </c>
      <c r="G1423">
        <f>IF(Table2022232425262728[[#This Row],[FeeStartDate]] &gt; 44136, (250 * 4), (50 * 4))</f>
        <v>1000</v>
      </c>
      <c r="H1423">
        <f>IF(Table2022232425262728[[#This Row],[NetSales]] &gt; Table2022232425262728[[#This Row],[Sales Requirement]],1,0)</f>
        <v>0</v>
      </c>
      <c r="I1423" t="e">
        <f>_xlfn.IFNA(VLOOKUP(Table2022232425262728[[#This Row],[Location]],[1]!Table3[[Location]:[Conversion]],3,FALSE),0)</f>
        <v>#REF!</v>
      </c>
    </row>
    <row r="1424" spans="1:9" hidden="1" x14ac:dyDescent="0.2">
      <c r="A1424" t="s">
        <v>2626</v>
      </c>
      <c r="B1424">
        <v>18838</v>
      </c>
      <c r="C1424" t="s">
        <v>2650</v>
      </c>
      <c r="D1424" t="s">
        <v>2651</v>
      </c>
      <c r="E1424" s="1">
        <v>44228.916666666664</v>
      </c>
      <c r="F1424">
        <v>358.75</v>
      </c>
      <c r="G1424">
        <f>IF(Table2022232425262728[[#This Row],[FeeStartDate]] &gt; 44136, (250 * 4), (50 * 4))</f>
        <v>1000</v>
      </c>
      <c r="H1424">
        <f>IF(Table2022232425262728[[#This Row],[NetSales]] &gt; Table2022232425262728[[#This Row],[Sales Requirement]],1,0)</f>
        <v>0</v>
      </c>
      <c r="I1424" t="e">
        <f>_xlfn.IFNA(VLOOKUP(Table2022232425262728[[#This Row],[Location]],[1]!Table3[[Location]:[Conversion]],3,FALSE),0)</f>
        <v>#REF!</v>
      </c>
    </row>
    <row r="1425" spans="1:9" hidden="1" x14ac:dyDescent="0.2">
      <c r="A1425" t="s">
        <v>2626</v>
      </c>
      <c r="B1425">
        <v>8119</v>
      </c>
      <c r="C1425" t="s">
        <v>2652</v>
      </c>
      <c r="D1425" t="s">
        <v>2653</v>
      </c>
      <c r="E1425" s="1">
        <v>42698.333333333336</v>
      </c>
      <c r="F1425">
        <v>1373.67</v>
      </c>
      <c r="G1425">
        <f>IF(Table2022232425262728[[#This Row],[FeeStartDate]] &gt; 44136, (250 * 4), (50 * 4))</f>
        <v>200</v>
      </c>
      <c r="H1425">
        <f>IF(Table2022232425262728[[#This Row],[NetSales]] &gt; Table2022232425262728[[#This Row],[Sales Requirement]],1,0)</f>
        <v>1</v>
      </c>
      <c r="I1425" t="e">
        <f>_xlfn.IFNA(VLOOKUP(Table2022232425262728[[#This Row],[Location]],[1]!Table3[[Location]:[Conversion]],3,FALSE),0)</f>
        <v>#REF!</v>
      </c>
    </row>
    <row r="1426" spans="1:9" hidden="1" x14ac:dyDescent="0.2">
      <c r="A1426" t="s">
        <v>2626</v>
      </c>
      <c r="B1426">
        <v>8118</v>
      </c>
      <c r="C1426" t="s">
        <v>2654</v>
      </c>
      <c r="D1426" t="s">
        <v>2655</v>
      </c>
      <c r="E1426" s="1">
        <v>42699</v>
      </c>
      <c r="F1426">
        <v>990.76</v>
      </c>
      <c r="G1426">
        <f>IF(Table2022232425262728[[#This Row],[FeeStartDate]] &gt; 44136, (250 * 4), (50 * 4))</f>
        <v>200</v>
      </c>
      <c r="H1426">
        <f>IF(Table2022232425262728[[#This Row],[NetSales]] &gt; Table2022232425262728[[#This Row],[Sales Requirement]],1,0)</f>
        <v>1</v>
      </c>
      <c r="I1426" t="e">
        <f>_xlfn.IFNA(VLOOKUP(Table2022232425262728[[#This Row],[Location]],[1]!Table3[[Location]:[Conversion]],3,FALSE),0)</f>
        <v>#REF!</v>
      </c>
    </row>
    <row r="1427" spans="1:9" hidden="1" x14ac:dyDescent="0.2">
      <c r="A1427" t="s">
        <v>2626</v>
      </c>
      <c r="B1427">
        <v>13402</v>
      </c>
      <c r="C1427" t="s">
        <v>2656</v>
      </c>
      <c r="D1427" t="s">
        <v>2657</v>
      </c>
      <c r="E1427" s="1">
        <v>43470.583333333336</v>
      </c>
      <c r="F1427">
        <v>1017.38</v>
      </c>
      <c r="G1427">
        <f>IF(Table2022232425262728[[#This Row],[FeeStartDate]] &gt; 44136, (250 * 4), (50 * 4))</f>
        <v>200</v>
      </c>
      <c r="H1427">
        <f>IF(Table2022232425262728[[#This Row],[NetSales]] &gt; Table2022232425262728[[#This Row],[Sales Requirement]],1,0)</f>
        <v>1</v>
      </c>
      <c r="I1427" t="e">
        <f>_xlfn.IFNA(VLOOKUP(Table2022232425262728[[#This Row],[Location]],[1]!Table3[[Location]:[Conversion]],3,FALSE),0)</f>
        <v>#REF!</v>
      </c>
    </row>
    <row r="1428" spans="1:9" hidden="1" x14ac:dyDescent="0.2">
      <c r="A1428" t="s">
        <v>2626</v>
      </c>
      <c r="B1428">
        <v>18943</v>
      </c>
      <c r="C1428" t="s">
        <v>2658</v>
      </c>
      <c r="D1428" t="s">
        <v>2659</v>
      </c>
      <c r="E1428" s="1">
        <v>44249.916666666664</v>
      </c>
      <c r="F1428">
        <v>1456.95</v>
      </c>
      <c r="G1428">
        <f>IF(Table2022232425262728[[#This Row],[FeeStartDate]] &gt; 44136, (250 * 4), (50 * 4))</f>
        <v>1000</v>
      </c>
      <c r="H1428">
        <f>IF(Table2022232425262728[[#This Row],[NetSales]] &gt; Table2022232425262728[[#This Row],[Sales Requirement]],1,0)</f>
        <v>1</v>
      </c>
      <c r="I1428" t="e">
        <f>_xlfn.IFNA(VLOOKUP(Table2022232425262728[[#This Row],[Location]],[1]!Table3[[Location]:[Conversion]],3,FALSE),0)</f>
        <v>#REF!</v>
      </c>
    </row>
    <row r="1429" spans="1:9" hidden="1" x14ac:dyDescent="0.2">
      <c r="A1429" t="s">
        <v>2626</v>
      </c>
      <c r="B1429">
        <v>16649</v>
      </c>
      <c r="C1429" t="s">
        <v>2660</v>
      </c>
      <c r="D1429" t="s">
        <v>2661</v>
      </c>
      <c r="E1429" s="1">
        <v>43887.583333333336</v>
      </c>
      <c r="F1429">
        <v>1923.76</v>
      </c>
      <c r="G1429">
        <f>IF(Table2022232425262728[[#This Row],[FeeStartDate]] &gt; 44136, (250 * 4), (50 * 4))</f>
        <v>200</v>
      </c>
      <c r="H1429">
        <f>IF(Table2022232425262728[[#This Row],[NetSales]] &gt; Table2022232425262728[[#This Row],[Sales Requirement]],1,0)</f>
        <v>1</v>
      </c>
      <c r="I1429" t="e">
        <f>_xlfn.IFNA(VLOOKUP(Table2022232425262728[[#This Row],[Location]],[1]!Table3[[Location]:[Conversion]],3,FALSE),0)</f>
        <v>#REF!</v>
      </c>
    </row>
    <row r="1430" spans="1:9" hidden="1" x14ac:dyDescent="0.2">
      <c r="A1430" t="s">
        <v>2626</v>
      </c>
      <c r="B1430">
        <v>19108</v>
      </c>
      <c r="C1430" t="s">
        <v>2662</v>
      </c>
      <c r="D1430" t="s">
        <v>2663</v>
      </c>
      <c r="E1430" s="1">
        <v>44279.875</v>
      </c>
      <c r="F1430">
        <v>682.24</v>
      </c>
      <c r="G1430">
        <f>IF(Table2022232425262728[[#This Row],[FeeStartDate]] &gt; 44136, (250 * 4), (50 * 4))</f>
        <v>1000</v>
      </c>
      <c r="H1430">
        <f>IF(Table2022232425262728[[#This Row],[NetSales]] &gt; Table2022232425262728[[#This Row],[Sales Requirement]],1,0)</f>
        <v>0</v>
      </c>
      <c r="I1430" t="e">
        <f>_xlfn.IFNA(VLOOKUP(Table2022232425262728[[#This Row],[Location]],[1]!Table3[[Location]:[Conversion]],3,FALSE),0)</f>
        <v>#REF!</v>
      </c>
    </row>
    <row r="1431" spans="1:9" hidden="1" x14ac:dyDescent="0.2">
      <c r="A1431" t="s">
        <v>2626</v>
      </c>
      <c r="B1431">
        <v>17492</v>
      </c>
      <c r="C1431" t="s">
        <v>2664</v>
      </c>
      <c r="D1431" t="s">
        <v>2665</v>
      </c>
      <c r="E1431" s="1">
        <v>44021.583333333336</v>
      </c>
      <c r="F1431">
        <v>807.1</v>
      </c>
      <c r="G1431">
        <f>IF(Table2022232425262728[[#This Row],[FeeStartDate]] &gt; 44136, (250 * 4), (50 * 4))</f>
        <v>200</v>
      </c>
      <c r="H1431">
        <f>IF(Table2022232425262728[[#This Row],[NetSales]] &gt; Table2022232425262728[[#This Row],[Sales Requirement]],1,0)</f>
        <v>1</v>
      </c>
      <c r="I1431" t="e">
        <f>_xlfn.IFNA(VLOOKUP(Table2022232425262728[[#This Row],[Location]],[1]!Table3[[Location]:[Conversion]],3,FALSE),0)</f>
        <v>#REF!</v>
      </c>
    </row>
    <row r="1432" spans="1:9" hidden="1" x14ac:dyDescent="0.2">
      <c r="A1432" t="s">
        <v>2626</v>
      </c>
      <c r="B1432">
        <v>20552</v>
      </c>
      <c r="C1432" t="s">
        <v>2666</v>
      </c>
      <c r="D1432" t="s">
        <v>2667</v>
      </c>
      <c r="E1432" s="1">
        <v>44513</v>
      </c>
      <c r="F1432">
        <v>308.81</v>
      </c>
      <c r="G1432">
        <f>IF(Table2022232425262728[[#This Row],[FeeStartDate]] &gt; 44136, (250 * 4), (50 * 4))</f>
        <v>1000</v>
      </c>
      <c r="H1432">
        <f>IF(Table2022232425262728[[#This Row],[NetSales]] &gt; Table2022232425262728[[#This Row],[Sales Requirement]],1,0)</f>
        <v>0</v>
      </c>
      <c r="I1432" t="e">
        <f>_xlfn.IFNA(VLOOKUP(Table2022232425262728[[#This Row],[Location]],[1]!Table3[[Location]:[Conversion]],3,FALSE),0)</f>
        <v>#REF!</v>
      </c>
    </row>
    <row r="1433" spans="1:9" hidden="1" x14ac:dyDescent="0.2">
      <c r="A1433" t="s">
        <v>2626</v>
      </c>
      <c r="B1433">
        <v>12961</v>
      </c>
      <c r="C1433" t="s">
        <v>2668</v>
      </c>
      <c r="D1433" t="s">
        <v>2669</v>
      </c>
      <c r="E1433" s="1">
        <v>43392.625</v>
      </c>
      <c r="F1433">
        <v>1986.04</v>
      </c>
      <c r="G1433">
        <f>IF(Table2022232425262728[[#This Row],[FeeStartDate]] &gt; 44136, (250 * 4), (50 * 4))</f>
        <v>200</v>
      </c>
      <c r="H1433">
        <f>IF(Table2022232425262728[[#This Row],[NetSales]] &gt; Table2022232425262728[[#This Row],[Sales Requirement]],1,0)</f>
        <v>1</v>
      </c>
      <c r="I1433" t="e">
        <f>_xlfn.IFNA(VLOOKUP(Table2022232425262728[[#This Row],[Location]],[1]!Table3[[Location]:[Conversion]],3,FALSE),0)</f>
        <v>#REF!</v>
      </c>
    </row>
    <row r="1434" spans="1:9" hidden="1" x14ac:dyDescent="0.2">
      <c r="A1434" t="s">
        <v>2626</v>
      </c>
      <c r="B1434">
        <v>21440</v>
      </c>
      <c r="C1434" t="s">
        <v>2670</v>
      </c>
      <c r="D1434" t="s">
        <v>2671</v>
      </c>
      <c r="E1434" s="1">
        <v>44674.375</v>
      </c>
      <c r="F1434">
        <v>436.2</v>
      </c>
      <c r="G1434">
        <f>IF(Table2022232425262728[[#This Row],[FeeStartDate]] &gt; 44136, (250 * 4), (50 * 4))</f>
        <v>1000</v>
      </c>
      <c r="H1434">
        <f>IF(Table2022232425262728[[#This Row],[NetSales]] &gt; Table2022232425262728[[#This Row],[Sales Requirement]],1,0)</f>
        <v>0</v>
      </c>
      <c r="I1434" t="e">
        <f>_xlfn.IFNA(VLOOKUP(Table2022232425262728[[#This Row],[Location]],[1]!Table3[[Location]:[Conversion]],3,FALSE),0)</f>
        <v>#REF!</v>
      </c>
    </row>
    <row r="1435" spans="1:9" hidden="1" x14ac:dyDescent="0.2">
      <c r="A1435" t="s">
        <v>2626</v>
      </c>
      <c r="B1435">
        <v>21439</v>
      </c>
      <c r="C1435" t="s">
        <v>2672</v>
      </c>
      <c r="D1435" t="s">
        <v>2673</v>
      </c>
      <c r="E1435" s="1">
        <v>44674.166666666664</v>
      </c>
      <c r="F1435">
        <v>424.72</v>
      </c>
      <c r="G1435">
        <f>IF(Table2022232425262728[[#This Row],[FeeStartDate]] &gt; 44136, (250 * 4), (50 * 4))</f>
        <v>1000</v>
      </c>
      <c r="H1435">
        <f>IF(Table2022232425262728[[#This Row],[NetSales]] &gt; Table2022232425262728[[#This Row],[Sales Requirement]],1,0)</f>
        <v>0</v>
      </c>
      <c r="I1435" t="e">
        <f>_xlfn.IFNA(VLOOKUP(Table2022232425262728[[#This Row],[Location]],[1]!Table3[[Location]:[Conversion]],3,FALSE),0)</f>
        <v>#REF!</v>
      </c>
    </row>
    <row r="1436" spans="1:9" hidden="1" x14ac:dyDescent="0.2">
      <c r="A1436" t="s">
        <v>2626</v>
      </c>
      <c r="B1436">
        <v>21439</v>
      </c>
      <c r="C1436" t="s">
        <v>2672</v>
      </c>
      <c r="D1436" t="s">
        <v>2674</v>
      </c>
      <c r="E1436" s="1">
        <v>44674.166666666664</v>
      </c>
      <c r="F1436">
        <v>158.16</v>
      </c>
      <c r="G1436">
        <f>IF(Table2022232425262728[[#This Row],[FeeStartDate]] &gt; 44136, (250 * 4), (50 * 4))</f>
        <v>1000</v>
      </c>
      <c r="H1436">
        <f>IF(Table2022232425262728[[#This Row],[NetSales]] &gt; Table2022232425262728[[#This Row],[Sales Requirement]],1,0)</f>
        <v>0</v>
      </c>
      <c r="I1436" t="e">
        <f>_xlfn.IFNA(VLOOKUP(Table2022232425262728[[#This Row],[Location]],[1]!Table3[[Location]:[Conversion]],3,FALSE),0)</f>
        <v>#REF!</v>
      </c>
    </row>
    <row r="1437" spans="1:9" hidden="1" x14ac:dyDescent="0.2">
      <c r="A1437" t="s">
        <v>2626</v>
      </c>
      <c r="B1437">
        <v>12820</v>
      </c>
      <c r="C1437" t="s">
        <v>2675</v>
      </c>
      <c r="D1437" t="s">
        <v>2676</v>
      </c>
      <c r="E1437" s="1">
        <v>43369.875</v>
      </c>
      <c r="F1437">
        <v>2853.3</v>
      </c>
      <c r="G1437">
        <f>IF(Table2022232425262728[[#This Row],[FeeStartDate]] &gt; 44136, (250 * 4), (50 * 4))</f>
        <v>200</v>
      </c>
      <c r="H1437">
        <f>IF(Table2022232425262728[[#This Row],[NetSales]] &gt; Table2022232425262728[[#This Row],[Sales Requirement]],1,0)</f>
        <v>1</v>
      </c>
      <c r="I1437" t="e">
        <f>_xlfn.IFNA(VLOOKUP(Table2022232425262728[[#This Row],[Location]],[1]!Table3[[Location]:[Conversion]],3,FALSE),0)</f>
        <v>#REF!</v>
      </c>
    </row>
    <row r="1438" spans="1:9" hidden="1" x14ac:dyDescent="0.2">
      <c r="A1438" t="s">
        <v>2626</v>
      </c>
      <c r="B1438">
        <v>12819</v>
      </c>
      <c r="C1438" t="s">
        <v>2677</v>
      </c>
      <c r="D1438" t="s">
        <v>2678</v>
      </c>
      <c r="E1438" s="1">
        <v>43370.375</v>
      </c>
      <c r="F1438">
        <v>5524.65</v>
      </c>
      <c r="G1438">
        <f>IF(Table2022232425262728[[#This Row],[FeeStartDate]] &gt; 44136, (250 * 4), (50 * 4))</f>
        <v>200</v>
      </c>
      <c r="H1438">
        <f>IF(Table2022232425262728[[#This Row],[NetSales]] &gt; Table2022232425262728[[#This Row],[Sales Requirement]],1,0)</f>
        <v>1</v>
      </c>
      <c r="I1438" t="e">
        <f>_xlfn.IFNA(VLOOKUP(Table2022232425262728[[#This Row],[Location]],[1]!Table3[[Location]:[Conversion]],3,FALSE),0)</f>
        <v>#REF!</v>
      </c>
    </row>
    <row r="1439" spans="1:9" hidden="1" x14ac:dyDescent="0.2">
      <c r="A1439" t="s">
        <v>2626</v>
      </c>
      <c r="B1439">
        <v>18821</v>
      </c>
      <c r="C1439" t="s">
        <v>2679</v>
      </c>
      <c r="D1439" t="s">
        <v>2680</v>
      </c>
      <c r="E1439" s="1">
        <v>44222.916666666664</v>
      </c>
      <c r="F1439">
        <v>2502.7399999999998</v>
      </c>
      <c r="G1439">
        <f>IF(Table2022232425262728[[#This Row],[FeeStartDate]] &gt; 44136, (250 * 4), (50 * 4))</f>
        <v>1000</v>
      </c>
      <c r="H1439">
        <f>IF(Table2022232425262728[[#This Row],[NetSales]] &gt; Table2022232425262728[[#This Row],[Sales Requirement]],1,0)</f>
        <v>1</v>
      </c>
      <c r="I1439" t="e">
        <f>_xlfn.IFNA(VLOOKUP(Table2022232425262728[[#This Row],[Location]],[1]!Table3[[Location]:[Conversion]],3,FALSE),0)</f>
        <v>#REF!</v>
      </c>
    </row>
    <row r="1440" spans="1:9" hidden="1" x14ac:dyDescent="0.2">
      <c r="A1440" t="s">
        <v>2626</v>
      </c>
      <c r="B1440">
        <v>12821</v>
      </c>
      <c r="C1440" t="s">
        <v>2681</v>
      </c>
      <c r="D1440" t="s">
        <v>2682</v>
      </c>
      <c r="E1440" s="1">
        <v>43370.166666666664</v>
      </c>
      <c r="F1440">
        <v>826.83</v>
      </c>
      <c r="G1440">
        <f>IF(Table2022232425262728[[#This Row],[FeeStartDate]] &gt; 44136, (250 * 4), (50 * 4))</f>
        <v>200</v>
      </c>
      <c r="H1440">
        <f>IF(Table2022232425262728[[#This Row],[NetSales]] &gt; Table2022232425262728[[#This Row],[Sales Requirement]],1,0)</f>
        <v>1</v>
      </c>
      <c r="I1440" t="e">
        <f>_xlfn.IFNA(VLOOKUP(Table2022232425262728[[#This Row],[Location]],[1]!Table3[[Location]:[Conversion]],3,FALSE),0)</f>
        <v>#REF!</v>
      </c>
    </row>
    <row r="1441" spans="1:9" hidden="1" x14ac:dyDescent="0.2">
      <c r="A1441" t="s">
        <v>2626</v>
      </c>
      <c r="B1441">
        <v>20860</v>
      </c>
      <c r="C1441" t="s">
        <v>2683</v>
      </c>
      <c r="D1441" t="s">
        <v>2684</v>
      </c>
      <c r="E1441" s="1">
        <v>44575.916666666664</v>
      </c>
      <c r="F1441">
        <v>362.16</v>
      </c>
      <c r="G1441">
        <f>IF(Table2022232425262728[[#This Row],[FeeStartDate]] &gt; 44136, (250 * 4), (50 * 4))</f>
        <v>1000</v>
      </c>
      <c r="H1441">
        <f>IF(Table2022232425262728[[#This Row],[NetSales]] &gt; Table2022232425262728[[#This Row],[Sales Requirement]],1,0)</f>
        <v>0</v>
      </c>
      <c r="I1441" t="e">
        <f>_xlfn.IFNA(VLOOKUP(Table2022232425262728[[#This Row],[Location]],[1]!Table3[[Location]:[Conversion]],3,FALSE),0)</f>
        <v>#REF!</v>
      </c>
    </row>
    <row r="1442" spans="1:9" hidden="1" x14ac:dyDescent="0.2">
      <c r="A1442" t="s">
        <v>2626</v>
      </c>
      <c r="B1442">
        <v>13856</v>
      </c>
      <c r="C1442" t="s">
        <v>2685</v>
      </c>
      <c r="D1442" t="s">
        <v>2686</v>
      </c>
      <c r="E1442" s="1">
        <v>43532.583333333336</v>
      </c>
      <c r="F1442">
        <v>3028.98</v>
      </c>
      <c r="G1442">
        <f>IF(Table2022232425262728[[#This Row],[FeeStartDate]] &gt; 44136, (250 * 4), (50 * 4))</f>
        <v>200</v>
      </c>
      <c r="H1442">
        <f>IF(Table2022232425262728[[#This Row],[NetSales]] &gt; Table2022232425262728[[#This Row],[Sales Requirement]],1,0)</f>
        <v>1</v>
      </c>
      <c r="I1442" t="e">
        <f>_xlfn.IFNA(VLOOKUP(Table2022232425262728[[#This Row],[Location]],[1]!Table3[[Location]:[Conversion]],3,FALSE),0)</f>
        <v>#REF!</v>
      </c>
    </row>
    <row r="1443" spans="1:9" hidden="1" x14ac:dyDescent="0.2">
      <c r="A1443" t="s">
        <v>2626</v>
      </c>
      <c r="B1443">
        <v>20343</v>
      </c>
      <c r="C1443" t="s">
        <v>2687</v>
      </c>
      <c r="D1443" t="s">
        <v>2688</v>
      </c>
      <c r="E1443" s="1">
        <v>44482.083333333336</v>
      </c>
      <c r="F1443">
        <v>4168.5200000000004</v>
      </c>
      <c r="G1443">
        <f>IF(Table2022232425262728[[#This Row],[FeeStartDate]] &gt; 44136, (250 * 4), (50 * 4))</f>
        <v>1000</v>
      </c>
      <c r="H1443">
        <f>IF(Table2022232425262728[[#This Row],[NetSales]] &gt; Table2022232425262728[[#This Row],[Sales Requirement]],1,0)</f>
        <v>1</v>
      </c>
      <c r="I1443" t="e">
        <f>_xlfn.IFNA(VLOOKUP(Table2022232425262728[[#This Row],[Location]],[1]!Table3[[Location]:[Conversion]],3,FALSE),0)</f>
        <v>#REF!</v>
      </c>
    </row>
    <row r="1444" spans="1:9" hidden="1" x14ac:dyDescent="0.2">
      <c r="A1444" t="s">
        <v>2626</v>
      </c>
      <c r="B1444">
        <v>20345</v>
      </c>
      <c r="C1444" t="s">
        <v>2689</v>
      </c>
      <c r="D1444" t="s">
        <v>2690</v>
      </c>
      <c r="E1444" s="1">
        <v>44482.958333333336</v>
      </c>
      <c r="F1444">
        <v>6450.03</v>
      </c>
      <c r="G1444">
        <f>IF(Table2022232425262728[[#This Row],[FeeStartDate]] &gt; 44136, (250 * 4), (50 * 4))</f>
        <v>1000</v>
      </c>
      <c r="H1444">
        <f>IF(Table2022232425262728[[#This Row],[NetSales]] &gt; Table2022232425262728[[#This Row],[Sales Requirement]],1,0)</f>
        <v>1</v>
      </c>
      <c r="I1444" t="e">
        <f>_xlfn.IFNA(VLOOKUP(Table2022232425262728[[#This Row],[Location]],[1]!Table3[[Location]:[Conversion]],3,FALSE),0)</f>
        <v>#REF!</v>
      </c>
    </row>
    <row r="1445" spans="1:9" hidden="1" x14ac:dyDescent="0.2">
      <c r="A1445" t="s">
        <v>2626</v>
      </c>
      <c r="B1445">
        <v>20345</v>
      </c>
      <c r="C1445" t="s">
        <v>2689</v>
      </c>
      <c r="D1445" t="s">
        <v>2691</v>
      </c>
      <c r="E1445" s="1">
        <v>44482.958333333336</v>
      </c>
      <c r="F1445">
        <v>1394.37</v>
      </c>
      <c r="G1445">
        <f>IF(Table2022232425262728[[#This Row],[FeeStartDate]] &gt; 44136, (250 * 4), (50 * 4))</f>
        <v>1000</v>
      </c>
      <c r="H1445">
        <f>IF(Table2022232425262728[[#This Row],[NetSales]] &gt; Table2022232425262728[[#This Row],[Sales Requirement]],1,0)</f>
        <v>1</v>
      </c>
      <c r="I1445" t="e">
        <f>_xlfn.IFNA(VLOOKUP(Table2022232425262728[[#This Row],[Location]],[1]!Table3[[Location]:[Conversion]],3,FALSE),0)</f>
        <v>#REF!</v>
      </c>
    </row>
    <row r="1446" spans="1:9" hidden="1" x14ac:dyDescent="0.2">
      <c r="A1446" t="s">
        <v>2626</v>
      </c>
      <c r="B1446">
        <v>13656</v>
      </c>
      <c r="C1446" t="s">
        <v>2692</v>
      </c>
      <c r="D1446" t="s">
        <v>2693</v>
      </c>
      <c r="E1446" s="1">
        <v>43503.583333333336</v>
      </c>
      <c r="F1446">
        <v>1725.59</v>
      </c>
      <c r="G1446">
        <f>IF(Table2022232425262728[[#This Row],[FeeStartDate]] &gt; 44136, (250 * 4), (50 * 4))</f>
        <v>200</v>
      </c>
      <c r="H1446">
        <f>IF(Table2022232425262728[[#This Row],[NetSales]] &gt; Table2022232425262728[[#This Row],[Sales Requirement]],1,0)</f>
        <v>1</v>
      </c>
      <c r="I1446" t="e">
        <f>_xlfn.IFNA(VLOOKUP(Table2022232425262728[[#This Row],[Location]],[1]!Table3[[Location]:[Conversion]],3,FALSE),0)</f>
        <v>#REF!</v>
      </c>
    </row>
    <row r="1447" spans="1:9" hidden="1" x14ac:dyDescent="0.2">
      <c r="A1447" t="s">
        <v>2626</v>
      </c>
      <c r="B1447">
        <v>14661</v>
      </c>
      <c r="C1447" t="s">
        <v>2694</v>
      </c>
      <c r="D1447" t="s">
        <v>2695</v>
      </c>
      <c r="E1447" s="1">
        <v>43617.75</v>
      </c>
      <c r="F1447">
        <v>2515.4499999999998</v>
      </c>
      <c r="G1447">
        <f>IF(Table2022232425262728[[#This Row],[FeeStartDate]] &gt; 44136, (250 * 4), (50 * 4))</f>
        <v>200</v>
      </c>
      <c r="H1447">
        <f>IF(Table2022232425262728[[#This Row],[NetSales]] &gt; Table2022232425262728[[#This Row],[Sales Requirement]],1,0)</f>
        <v>1</v>
      </c>
      <c r="I1447" t="e">
        <f>_xlfn.IFNA(VLOOKUP(Table2022232425262728[[#This Row],[Location]],[1]!Table3[[Location]:[Conversion]],3,FALSE),0)</f>
        <v>#REF!</v>
      </c>
    </row>
    <row r="1448" spans="1:9" hidden="1" x14ac:dyDescent="0.2">
      <c r="A1448" t="s">
        <v>2626</v>
      </c>
      <c r="B1448">
        <v>14660</v>
      </c>
      <c r="C1448" t="s">
        <v>2696</v>
      </c>
      <c r="D1448" t="s">
        <v>2697</v>
      </c>
      <c r="E1448" s="1">
        <v>43616.875</v>
      </c>
      <c r="F1448">
        <v>1918.73</v>
      </c>
      <c r="G1448">
        <f>IF(Table2022232425262728[[#This Row],[FeeStartDate]] &gt; 44136, (250 * 4), (50 * 4))</f>
        <v>200</v>
      </c>
      <c r="H1448">
        <f>IF(Table2022232425262728[[#This Row],[NetSales]] &gt; Table2022232425262728[[#This Row],[Sales Requirement]],1,0)</f>
        <v>1</v>
      </c>
      <c r="I1448" t="e">
        <f>_xlfn.IFNA(VLOOKUP(Table2022232425262728[[#This Row],[Location]],[1]!Table3[[Location]:[Conversion]],3,FALSE),0)</f>
        <v>#REF!</v>
      </c>
    </row>
    <row r="1449" spans="1:9" hidden="1" x14ac:dyDescent="0.2">
      <c r="A1449" t="s">
        <v>2626</v>
      </c>
      <c r="B1449">
        <v>12672</v>
      </c>
      <c r="C1449" t="s">
        <v>2698</v>
      </c>
      <c r="D1449" t="s">
        <v>2699</v>
      </c>
      <c r="E1449" s="1">
        <v>43349.458333333336</v>
      </c>
      <c r="F1449">
        <v>2447.6</v>
      </c>
      <c r="G1449">
        <f>IF(Table2022232425262728[[#This Row],[FeeStartDate]] &gt; 44136, (250 * 4), (50 * 4))</f>
        <v>200</v>
      </c>
      <c r="H1449">
        <f>IF(Table2022232425262728[[#This Row],[NetSales]] &gt; Table2022232425262728[[#This Row],[Sales Requirement]],1,0)</f>
        <v>1</v>
      </c>
      <c r="I1449" t="e">
        <f>_xlfn.IFNA(VLOOKUP(Table2022232425262728[[#This Row],[Location]],[1]!Table3[[Location]:[Conversion]],3,FALSE),0)</f>
        <v>#REF!</v>
      </c>
    </row>
    <row r="1450" spans="1:9" hidden="1" x14ac:dyDescent="0.2">
      <c r="A1450" t="s">
        <v>2626</v>
      </c>
      <c r="B1450">
        <v>21128</v>
      </c>
      <c r="C1450" t="s">
        <v>2700</v>
      </c>
      <c r="D1450" t="s">
        <v>2701</v>
      </c>
      <c r="E1450" s="1">
        <v>44623.916666666664</v>
      </c>
      <c r="F1450">
        <v>1690.67</v>
      </c>
      <c r="G1450">
        <f>IF(Table2022232425262728[[#This Row],[FeeStartDate]] &gt; 44136, (250 * 4), (50 * 4))</f>
        <v>1000</v>
      </c>
      <c r="H1450">
        <f>IF(Table2022232425262728[[#This Row],[NetSales]] &gt; Table2022232425262728[[#This Row],[Sales Requirement]],1,0)</f>
        <v>1</v>
      </c>
      <c r="I1450" t="e">
        <f>_xlfn.IFNA(VLOOKUP(Table2022232425262728[[#This Row],[Location]],[1]!Table3[[Location]:[Conversion]],3,FALSE),0)</f>
        <v>#REF!</v>
      </c>
    </row>
    <row r="1451" spans="1:9" hidden="1" x14ac:dyDescent="0.2">
      <c r="A1451" t="s">
        <v>2626</v>
      </c>
      <c r="B1451">
        <v>18914</v>
      </c>
      <c r="C1451" t="s">
        <v>2702</v>
      </c>
      <c r="D1451" t="s">
        <v>2703</v>
      </c>
      <c r="E1451" s="1">
        <v>44244.916666666664</v>
      </c>
      <c r="F1451">
        <v>1267.1300000000001</v>
      </c>
      <c r="G1451">
        <f>IF(Table2022232425262728[[#This Row],[FeeStartDate]] &gt; 44136, (250 * 4), (50 * 4))</f>
        <v>1000</v>
      </c>
      <c r="H1451">
        <f>IF(Table2022232425262728[[#This Row],[NetSales]] &gt; Table2022232425262728[[#This Row],[Sales Requirement]],1,0)</f>
        <v>1</v>
      </c>
      <c r="I1451" t="e">
        <f>_xlfn.IFNA(VLOOKUP(Table2022232425262728[[#This Row],[Location]],[1]!Table3[[Location]:[Conversion]],3,FALSE),0)</f>
        <v>#REF!</v>
      </c>
    </row>
    <row r="1452" spans="1:9" hidden="1" x14ac:dyDescent="0.2">
      <c r="A1452" t="s">
        <v>2626</v>
      </c>
      <c r="B1452">
        <v>16447</v>
      </c>
      <c r="C1452" t="s">
        <v>2704</v>
      </c>
      <c r="D1452" t="s">
        <v>2705</v>
      </c>
      <c r="E1452" s="1">
        <v>43859</v>
      </c>
      <c r="F1452">
        <v>915</v>
      </c>
      <c r="G1452">
        <f>IF(Table2022232425262728[[#This Row],[FeeStartDate]] &gt; 44136, (250 * 4), (50 * 4))</f>
        <v>200</v>
      </c>
      <c r="H1452">
        <f>IF(Table2022232425262728[[#This Row],[NetSales]] &gt; Table2022232425262728[[#This Row],[Sales Requirement]],1,0)</f>
        <v>1</v>
      </c>
      <c r="I1452" t="e">
        <f>_xlfn.IFNA(VLOOKUP(Table2022232425262728[[#This Row],[Location]],[1]!Table3[[Location]:[Conversion]],3,FALSE),0)</f>
        <v>#REF!</v>
      </c>
    </row>
    <row r="1453" spans="1:9" hidden="1" x14ac:dyDescent="0.2">
      <c r="A1453" t="s">
        <v>2626</v>
      </c>
      <c r="B1453">
        <v>12191</v>
      </c>
      <c r="C1453" t="s">
        <v>2706</v>
      </c>
      <c r="D1453" t="s">
        <v>2707</v>
      </c>
      <c r="E1453" s="1">
        <v>43296.166666666664</v>
      </c>
      <c r="F1453">
        <v>3908.47</v>
      </c>
      <c r="G1453">
        <f>IF(Table2022232425262728[[#This Row],[FeeStartDate]] &gt; 44136, (250 * 4), (50 * 4))</f>
        <v>200</v>
      </c>
      <c r="H1453">
        <f>IF(Table2022232425262728[[#This Row],[NetSales]] &gt; Table2022232425262728[[#This Row],[Sales Requirement]],1,0)</f>
        <v>1</v>
      </c>
      <c r="I1453" t="e">
        <f>_xlfn.IFNA(VLOOKUP(Table2022232425262728[[#This Row],[Location]],[1]!Table3[[Location]:[Conversion]],3,FALSE),0)</f>
        <v>#REF!</v>
      </c>
    </row>
    <row r="1454" spans="1:9" hidden="1" x14ac:dyDescent="0.2">
      <c r="A1454" t="s">
        <v>2626</v>
      </c>
      <c r="B1454">
        <v>12191</v>
      </c>
      <c r="C1454" t="s">
        <v>2706</v>
      </c>
      <c r="D1454" t="s">
        <v>2708</v>
      </c>
      <c r="E1454" s="1">
        <v>43296.166666666664</v>
      </c>
      <c r="F1454">
        <v>3748.61</v>
      </c>
      <c r="G1454">
        <f>IF(Table2022232425262728[[#This Row],[FeeStartDate]] &gt; 44136, (250 * 4), (50 * 4))</f>
        <v>200</v>
      </c>
      <c r="H1454">
        <f>IF(Table2022232425262728[[#This Row],[NetSales]] &gt; Table2022232425262728[[#This Row],[Sales Requirement]],1,0)</f>
        <v>1</v>
      </c>
      <c r="I1454" t="e">
        <f>_xlfn.IFNA(VLOOKUP(Table2022232425262728[[#This Row],[Location]],[1]!Table3[[Location]:[Conversion]],3,FALSE),0)</f>
        <v>#REF!</v>
      </c>
    </row>
    <row r="1455" spans="1:9" hidden="1" x14ac:dyDescent="0.2">
      <c r="A1455" t="s">
        <v>2626</v>
      </c>
      <c r="B1455">
        <v>8978</v>
      </c>
      <c r="C1455" t="s">
        <v>2709</v>
      </c>
      <c r="D1455" t="s">
        <v>2710</v>
      </c>
      <c r="E1455" s="1">
        <v>42833.166666666664</v>
      </c>
      <c r="F1455">
        <v>1594.19</v>
      </c>
      <c r="G1455">
        <f>IF(Table2022232425262728[[#This Row],[FeeStartDate]] &gt; 44136, (250 * 4), (50 * 4))</f>
        <v>200</v>
      </c>
      <c r="H1455">
        <f>IF(Table2022232425262728[[#This Row],[NetSales]] &gt; Table2022232425262728[[#This Row],[Sales Requirement]],1,0)</f>
        <v>1</v>
      </c>
      <c r="I1455" t="e">
        <f>_xlfn.IFNA(VLOOKUP(Table2022232425262728[[#This Row],[Location]],[1]!Table3[[Location]:[Conversion]],3,FALSE),0)</f>
        <v>#REF!</v>
      </c>
    </row>
    <row r="1456" spans="1:9" hidden="1" x14ac:dyDescent="0.2">
      <c r="A1456" t="s">
        <v>2626</v>
      </c>
      <c r="B1456">
        <v>8977</v>
      </c>
      <c r="C1456" t="s">
        <v>2711</v>
      </c>
      <c r="D1456" t="s">
        <v>2712</v>
      </c>
      <c r="E1456" s="1">
        <v>42833.166666666664</v>
      </c>
      <c r="F1456">
        <v>3716.87</v>
      </c>
      <c r="G1456">
        <f>IF(Table2022232425262728[[#This Row],[FeeStartDate]] &gt; 44136, (250 * 4), (50 * 4))</f>
        <v>200</v>
      </c>
      <c r="H1456">
        <f>IF(Table2022232425262728[[#This Row],[NetSales]] &gt; Table2022232425262728[[#This Row],[Sales Requirement]],1,0)</f>
        <v>1</v>
      </c>
      <c r="I1456" t="e">
        <f>_xlfn.IFNA(VLOOKUP(Table2022232425262728[[#This Row],[Location]],[1]!Table3[[Location]:[Conversion]],3,FALSE),0)</f>
        <v>#REF!</v>
      </c>
    </row>
    <row r="1457" spans="1:9" hidden="1" x14ac:dyDescent="0.2">
      <c r="A1457" t="s">
        <v>2626</v>
      </c>
      <c r="B1457">
        <v>8030</v>
      </c>
      <c r="C1457" t="s">
        <v>2713</v>
      </c>
      <c r="D1457" t="s">
        <v>2714</v>
      </c>
      <c r="E1457" s="1">
        <v>42682.333333333336</v>
      </c>
      <c r="F1457">
        <v>1993.43</v>
      </c>
      <c r="G1457">
        <f>IF(Table2022232425262728[[#This Row],[FeeStartDate]] &gt; 44136, (250 * 4), (50 * 4))</f>
        <v>200</v>
      </c>
      <c r="H1457">
        <f>IF(Table2022232425262728[[#This Row],[NetSales]] &gt; Table2022232425262728[[#This Row],[Sales Requirement]],1,0)</f>
        <v>1</v>
      </c>
      <c r="I1457" t="e">
        <f>_xlfn.IFNA(VLOOKUP(Table2022232425262728[[#This Row],[Location]],[1]!Table3[[Location]:[Conversion]],3,FALSE),0)</f>
        <v>#REF!</v>
      </c>
    </row>
    <row r="1458" spans="1:9" hidden="1" x14ac:dyDescent="0.2">
      <c r="A1458" t="s">
        <v>2626</v>
      </c>
      <c r="B1458">
        <v>7776</v>
      </c>
      <c r="C1458" t="s">
        <v>2715</v>
      </c>
      <c r="D1458" t="s">
        <v>2716</v>
      </c>
      <c r="E1458" s="1">
        <v>42650.166666666664</v>
      </c>
      <c r="F1458">
        <v>2861.91</v>
      </c>
      <c r="G1458">
        <f>IF(Table2022232425262728[[#This Row],[FeeStartDate]] &gt; 44136, (250 * 4), (50 * 4))</f>
        <v>200</v>
      </c>
      <c r="H1458">
        <f>IF(Table2022232425262728[[#This Row],[NetSales]] &gt; Table2022232425262728[[#This Row],[Sales Requirement]],1,0)</f>
        <v>1</v>
      </c>
      <c r="I1458" t="e">
        <f>_xlfn.IFNA(VLOOKUP(Table2022232425262728[[#This Row],[Location]],[1]!Table3[[Location]:[Conversion]],3,FALSE),0)</f>
        <v>#REF!</v>
      </c>
    </row>
    <row r="1459" spans="1:9" hidden="1" x14ac:dyDescent="0.2">
      <c r="A1459" t="s">
        <v>2626</v>
      </c>
      <c r="B1459">
        <v>8976</v>
      </c>
      <c r="C1459" t="s">
        <v>2717</v>
      </c>
      <c r="D1459" t="s">
        <v>2718</v>
      </c>
      <c r="E1459" s="1">
        <v>42832.166666666664</v>
      </c>
      <c r="F1459">
        <v>2400.11</v>
      </c>
      <c r="G1459">
        <f>IF(Table2022232425262728[[#This Row],[FeeStartDate]] &gt; 44136, (250 * 4), (50 * 4))</f>
        <v>200</v>
      </c>
      <c r="H1459">
        <f>IF(Table2022232425262728[[#This Row],[NetSales]] &gt; Table2022232425262728[[#This Row],[Sales Requirement]],1,0)</f>
        <v>1</v>
      </c>
      <c r="I1459" t="e">
        <f>_xlfn.IFNA(VLOOKUP(Table2022232425262728[[#This Row],[Location]],[1]!Table3[[Location]:[Conversion]],3,FALSE),0)</f>
        <v>#REF!</v>
      </c>
    </row>
    <row r="1460" spans="1:9" hidden="1" x14ac:dyDescent="0.2">
      <c r="A1460" t="s">
        <v>2626</v>
      </c>
      <c r="B1460">
        <v>261</v>
      </c>
      <c r="C1460" t="s">
        <v>2719</v>
      </c>
      <c r="D1460" t="s">
        <v>2691</v>
      </c>
      <c r="E1460" s="1">
        <v>41865.625</v>
      </c>
      <c r="F1460">
        <v>7.55</v>
      </c>
      <c r="G1460">
        <f>IF(Table2022232425262728[[#This Row],[FeeStartDate]] &gt; 44136, (250 * 4), (50 * 4))</f>
        <v>200</v>
      </c>
      <c r="H1460">
        <f>IF(Table2022232425262728[[#This Row],[NetSales]] &gt; Table2022232425262728[[#This Row],[Sales Requirement]],1,0)</f>
        <v>0</v>
      </c>
      <c r="I1460" t="e">
        <f>_xlfn.IFNA(VLOOKUP(Table2022232425262728[[#This Row],[Location]],[1]!Table3[[Location]:[Conversion]],3,FALSE),0)</f>
        <v>#REF!</v>
      </c>
    </row>
    <row r="1461" spans="1:9" hidden="1" x14ac:dyDescent="0.2">
      <c r="A1461" t="s">
        <v>2720</v>
      </c>
      <c r="B1461">
        <v>13718</v>
      </c>
      <c r="C1461" t="s">
        <v>2721</v>
      </c>
      <c r="D1461" t="s">
        <v>2722</v>
      </c>
      <c r="E1461" s="1">
        <v>43531.541666666664</v>
      </c>
      <c r="F1461">
        <v>1423.25</v>
      </c>
      <c r="G1461">
        <f>IF(Table2022232425262728[[#This Row],[FeeStartDate]] &gt; 44136, (250 * 4), (50 * 4))</f>
        <v>200</v>
      </c>
      <c r="H1461">
        <f>IF(Table2022232425262728[[#This Row],[NetSales]] &gt; Table2022232425262728[[#This Row],[Sales Requirement]],1,0)</f>
        <v>1</v>
      </c>
      <c r="I1461" t="e">
        <f>_xlfn.IFNA(VLOOKUP(Table2022232425262728[[#This Row],[Location]],[1]!Table3[[Location]:[Conversion]],3,FALSE),0)</f>
        <v>#REF!</v>
      </c>
    </row>
    <row r="1462" spans="1:9" hidden="1" x14ac:dyDescent="0.2">
      <c r="A1462" t="s">
        <v>2720</v>
      </c>
      <c r="B1462">
        <v>13718</v>
      </c>
      <c r="C1462" t="s">
        <v>2721</v>
      </c>
      <c r="D1462" t="s">
        <v>2723</v>
      </c>
      <c r="E1462" s="1">
        <v>43531.541666666664</v>
      </c>
      <c r="F1462">
        <v>2584.35</v>
      </c>
      <c r="G1462">
        <f>IF(Table2022232425262728[[#This Row],[FeeStartDate]] &gt; 44136, (250 * 4), (50 * 4))</f>
        <v>200</v>
      </c>
      <c r="H1462">
        <f>IF(Table2022232425262728[[#This Row],[NetSales]] &gt; Table2022232425262728[[#This Row],[Sales Requirement]],1,0)</f>
        <v>1</v>
      </c>
      <c r="I1462" t="e">
        <f>_xlfn.IFNA(VLOOKUP(Table2022232425262728[[#This Row],[Location]],[1]!Table3[[Location]:[Conversion]],3,FALSE),0)</f>
        <v>#REF!</v>
      </c>
    </row>
    <row r="1463" spans="1:9" hidden="1" x14ac:dyDescent="0.2">
      <c r="A1463" t="s">
        <v>2720</v>
      </c>
      <c r="B1463">
        <v>6991</v>
      </c>
      <c r="C1463" t="s">
        <v>2724</v>
      </c>
      <c r="D1463" t="s">
        <v>2725</v>
      </c>
      <c r="E1463" s="1">
        <v>42527.166666666664</v>
      </c>
      <c r="F1463">
        <v>6373.18</v>
      </c>
      <c r="G1463">
        <f>IF(Table2022232425262728[[#This Row],[FeeStartDate]] &gt; 44136, (250 * 4), (50 * 4))</f>
        <v>200</v>
      </c>
      <c r="H1463">
        <f>IF(Table2022232425262728[[#This Row],[NetSales]] &gt; Table2022232425262728[[#This Row],[Sales Requirement]],1,0)</f>
        <v>1</v>
      </c>
      <c r="I1463" t="e">
        <f>_xlfn.IFNA(VLOOKUP(Table2022232425262728[[#This Row],[Location]],[1]!Table3[[Location]:[Conversion]],3,FALSE),0)</f>
        <v>#REF!</v>
      </c>
    </row>
    <row r="1464" spans="1:9" hidden="1" x14ac:dyDescent="0.2">
      <c r="A1464" t="s">
        <v>2720</v>
      </c>
      <c r="B1464">
        <v>19288</v>
      </c>
      <c r="C1464" t="s">
        <v>2726</v>
      </c>
      <c r="D1464" t="s">
        <v>2727</v>
      </c>
      <c r="E1464" s="1">
        <v>44313.333333333336</v>
      </c>
      <c r="F1464">
        <v>6957.75</v>
      </c>
      <c r="G1464">
        <f>IF(Table2022232425262728[[#This Row],[FeeStartDate]] &gt; 44136, (250 * 4), (50 * 4))</f>
        <v>1000</v>
      </c>
      <c r="H1464">
        <f>IF(Table2022232425262728[[#This Row],[NetSales]] &gt; Table2022232425262728[[#This Row],[Sales Requirement]],1,0)</f>
        <v>1</v>
      </c>
      <c r="I1464" t="e">
        <f>_xlfn.IFNA(VLOOKUP(Table2022232425262728[[#This Row],[Location]],[1]!Table3[[Location]:[Conversion]],3,FALSE),0)</f>
        <v>#REF!</v>
      </c>
    </row>
    <row r="1465" spans="1:9" hidden="1" x14ac:dyDescent="0.2">
      <c r="A1465" t="s">
        <v>2720</v>
      </c>
      <c r="B1465">
        <v>21066</v>
      </c>
      <c r="C1465" t="s">
        <v>2728</v>
      </c>
      <c r="D1465" t="s">
        <v>2729</v>
      </c>
      <c r="E1465" s="1">
        <v>44635.625</v>
      </c>
      <c r="F1465">
        <v>2264.87</v>
      </c>
      <c r="G1465">
        <f>IF(Table2022232425262728[[#This Row],[FeeStartDate]] &gt; 44136, (250 * 4), (50 * 4))</f>
        <v>1000</v>
      </c>
      <c r="H1465">
        <f>IF(Table2022232425262728[[#This Row],[NetSales]] &gt; Table2022232425262728[[#This Row],[Sales Requirement]],1,0)</f>
        <v>1</v>
      </c>
      <c r="I1465" t="e">
        <f>_xlfn.IFNA(VLOOKUP(Table2022232425262728[[#This Row],[Location]],[1]!Table3[[Location]:[Conversion]],3,FALSE),0)</f>
        <v>#REF!</v>
      </c>
    </row>
    <row r="1466" spans="1:9" hidden="1" x14ac:dyDescent="0.2">
      <c r="A1466" t="s">
        <v>2720</v>
      </c>
      <c r="B1466">
        <v>22771</v>
      </c>
      <c r="C1466" t="s">
        <v>2730</v>
      </c>
      <c r="D1466" t="s">
        <v>2731</v>
      </c>
      <c r="E1466" s="1">
        <v>44871.333333333336</v>
      </c>
      <c r="F1466">
        <v>789.09</v>
      </c>
      <c r="G1466">
        <f>IF(Table2022232425262728[[#This Row],[FeeStartDate]] &gt; 44136, (250 * 4), (50 * 4))</f>
        <v>1000</v>
      </c>
      <c r="H1466">
        <f>IF(Table2022232425262728[[#This Row],[NetSales]] &gt; Table2022232425262728[[#This Row],[Sales Requirement]],1,0)</f>
        <v>0</v>
      </c>
      <c r="I1466" t="e">
        <f>_xlfn.IFNA(VLOOKUP(Table2022232425262728[[#This Row],[Location]],[1]!Table3[[Location]:[Conversion]],3,FALSE),0)</f>
        <v>#REF!</v>
      </c>
    </row>
    <row r="1467" spans="1:9" hidden="1" x14ac:dyDescent="0.2">
      <c r="A1467" t="s">
        <v>2720</v>
      </c>
      <c r="B1467">
        <v>13019</v>
      </c>
      <c r="C1467" t="s">
        <v>2732</v>
      </c>
      <c r="D1467" t="s">
        <v>2733</v>
      </c>
      <c r="E1467" s="1">
        <v>43414.208333333336</v>
      </c>
      <c r="F1467">
        <v>169.62</v>
      </c>
      <c r="G1467">
        <f>IF(Table2022232425262728[[#This Row],[FeeStartDate]] &gt; 44136, (250 * 4), (50 * 4))</f>
        <v>200</v>
      </c>
      <c r="H1467">
        <f>IF(Table2022232425262728[[#This Row],[NetSales]] &gt; Table2022232425262728[[#This Row],[Sales Requirement]],1,0)</f>
        <v>0</v>
      </c>
      <c r="I1467" t="e">
        <f>_xlfn.IFNA(VLOOKUP(Table2022232425262728[[#This Row],[Location]],[1]!Table3[[Location]:[Conversion]],3,FALSE),0)</f>
        <v>#REF!</v>
      </c>
    </row>
    <row r="1468" spans="1:9" hidden="1" x14ac:dyDescent="0.2">
      <c r="A1468" t="s">
        <v>2720</v>
      </c>
      <c r="B1468">
        <v>13019</v>
      </c>
      <c r="C1468" t="s">
        <v>2732</v>
      </c>
      <c r="D1468" t="s">
        <v>2734</v>
      </c>
      <c r="E1468" s="1">
        <v>43414.208333333336</v>
      </c>
      <c r="F1468">
        <v>4448.4399999999996</v>
      </c>
      <c r="G1468">
        <f>IF(Table2022232425262728[[#This Row],[FeeStartDate]] &gt; 44136, (250 * 4), (50 * 4))</f>
        <v>200</v>
      </c>
      <c r="H1468">
        <f>IF(Table2022232425262728[[#This Row],[NetSales]] &gt; Table2022232425262728[[#This Row],[Sales Requirement]],1,0)</f>
        <v>1</v>
      </c>
      <c r="I1468" t="e">
        <f>_xlfn.IFNA(VLOOKUP(Table2022232425262728[[#This Row],[Location]],[1]!Table3[[Location]:[Conversion]],3,FALSE),0)</f>
        <v>#REF!</v>
      </c>
    </row>
    <row r="1469" spans="1:9" hidden="1" x14ac:dyDescent="0.2">
      <c r="A1469" t="s">
        <v>2720</v>
      </c>
      <c r="B1469">
        <v>18878</v>
      </c>
      <c r="C1469" t="s">
        <v>2735</v>
      </c>
      <c r="D1469" t="s">
        <v>2736</v>
      </c>
      <c r="E1469" s="1">
        <v>44236.875</v>
      </c>
      <c r="F1469">
        <v>3296.88</v>
      </c>
      <c r="G1469">
        <f>IF(Table2022232425262728[[#This Row],[FeeStartDate]] &gt; 44136, (250 * 4), (50 * 4))</f>
        <v>1000</v>
      </c>
      <c r="H1469">
        <f>IF(Table2022232425262728[[#This Row],[NetSales]] &gt; Table2022232425262728[[#This Row],[Sales Requirement]],1,0)</f>
        <v>1</v>
      </c>
      <c r="I1469" t="e">
        <f>_xlfn.IFNA(VLOOKUP(Table2022232425262728[[#This Row],[Location]],[1]!Table3[[Location]:[Conversion]],3,FALSE),0)</f>
        <v>#REF!</v>
      </c>
    </row>
    <row r="1470" spans="1:9" hidden="1" x14ac:dyDescent="0.2">
      <c r="A1470" t="s">
        <v>2720</v>
      </c>
      <c r="B1470">
        <v>20232</v>
      </c>
      <c r="C1470" t="s">
        <v>2737</v>
      </c>
      <c r="D1470" t="s">
        <v>2738</v>
      </c>
      <c r="E1470" s="1">
        <v>44471.333333333336</v>
      </c>
      <c r="F1470">
        <v>10616.97</v>
      </c>
      <c r="G1470">
        <f>IF(Table2022232425262728[[#This Row],[FeeStartDate]] &gt; 44136, (250 * 4), (50 * 4))</f>
        <v>1000</v>
      </c>
      <c r="H1470">
        <f>IF(Table2022232425262728[[#This Row],[NetSales]] &gt; Table2022232425262728[[#This Row],[Sales Requirement]],1,0)</f>
        <v>1</v>
      </c>
      <c r="I1470" t="e">
        <f>_xlfn.IFNA(VLOOKUP(Table2022232425262728[[#This Row],[Location]],[1]!Table3[[Location]:[Conversion]],3,FALSE),0)</f>
        <v>#REF!</v>
      </c>
    </row>
    <row r="1471" spans="1:9" hidden="1" x14ac:dyDescent="0.2">
      <c r="A1471" t="s">
        <v>2720</v>
      </c>
      <c r="B1471">
        <v>22471</v>
      </c>
      <c r="C1471" t="s">
        <v>2739</v>
      </c>
      <c r="D1471" t="s">
        <v>2740</v>
      </c>
      <c r="E1471" s="1">
        <v>44827.166666666664</v>
      </c>
      <c r="F1471">
        <v>3456.57</v>
      </c>
      <c r="G1471">
        <f>IF(Table2022232425262728[[#This Row],[FeeStartDate]] &gt; 44136, (250 * 4), (50 * 4))</f>
        <v>1000</v>
      </c>
      <c r="H1471">
        <f>IF(Table2022232425262728[[#This Row],[NetSales]] &gt; Table2022232425262728[[#This Row],[Sales Requirement]],1,0)</f>
        <v>1</v>
      </c>
      <c r="I1471" t="e">
        <f>_xlfn.IFNA(VLOOKUP(Table2022232425262728[[#This Row],[Location]],[1]!Table3[[Location]:[Conversion]],3,FALSE),0)</f>
        <v>#REF!</v>
      </c>
    </row>
    <row r="1472" spans="1:9" hidden="1" x14ac:dyDescent="0.2">
      <c r="A1472" t="s">
        <v>2720</v>
      </c>
      <c r="B1472">
        <v>11719</v>
      </c>
      <c r="C1472" t="s">
        <v>2741</v>
      </c>
      <c r="D1472" t="s">
        <v>2742</v>
      </c>
      <c r="E1472" s="1">
        <v>43254.541666666664</v>
      </c>
      <c r="F1472">
        <v>6413.13</v>
      </c>
      <c r="G1472">
        <f>IF(Table2022232425262728[[#This Row],[FeeStartDate]] &gt; 44136, (250 * 4), (50 * 4))</f>
        <v>200</v>
      </c>
      <c r="H1472">
        <f>IF(Table2022232425262728[[#This Row],[NetSales]] &gt; Table2022232425262728[[#This Row],[Sales Requirement]],1,0)</f>
        <v>1</v>
      </c>
      <c r="I1472" t="e">
        <f>_xlfn.IFNA(VLOOKUP(Table2022232425262728[[#This Row],[Location]],[1]!Table3[[Location]:[Conversion]],3,FALSE),0)</f>
        <v>#REF!</v>
      </c>
    </row>
    <row r="1473" spans="1:9" hidden="1" x14ac:dyDescent="0.2">
      <c r="A1473" t="s">
        <v>2720</v>
      </c>
      <c r="B1473">
        <v>11719</v>
      </c>
      <c r="C1473" t="s">
        <v>2741</v>
      </c>
      <c r="D1473" t="s">
        <v>2743</v>
      </c>
      <c r="E1473" s="1">
        <v>43254.541666666664</v>
      </c>
      <c r="F1473">
        <v>957.89</v>
      </c>
      <c r="G1473">
        <f>IF(Table2022232425262728[[#This Row],[FeeStartDate]] &gt; 44136, (250 * 4), (50 * 4))</f>
        <v>200</v>
      </c>
      <c r="H1473">
        <f>IF(Table2022232425262728[[#This Row],[NetSales]] &gt; Table2022232425262728[[#This Row],[Sales Requirement]],1,0)</f>
        <v>1</v>
      </c>
      <c r="I1473" t="e">
        <f>_xlfn.IFNA(VLOOKUP(Table2022232425262728[[#This Row],[Location]],[1]!Table3[[Location]:[Conversion]],3,FALSE),0)</f>
        <v>#REF!</v>
      </c>
    </row>
    <row r="1474" spans="1:9" hidden="1" x14ac:dyDescent="0.2">
      <c r="A1474" t="s">
        <v>2720</v>
      </c>
      <c r="B1474">
        <v>11719</v>
      </c>
      <c r="C1474" t="s">
        <v>2741</v>
      </c>
      <c r="D1474" t="s">
        <v>2744</v>
      </c>
      <c r="E1474" s="1">
        <v>43254.541666666664</v>
      </c>
      <c r="F1474">
        <v>5448.26</v>
      </c>
      <c r="G1474">
        <f>IF(Table2022232425262728[[#This Row],[FeeStartDate]] &gt; 44136, (250 * 4), (50 * 4))</f>
        <v>200</v>
      </c>
      <c r="H1474">
        <f>IF(Table2022232425262728[[#This Row],[NetSales]] &gt; Table2022232425262728[[#This Row],[Sales Requirement]],1,0)</f>
        <v>1</v>
      </c>
      <c r="I1474" t="e">
        <f>_xlfn.IFNA(VLOOKUP(Table2022232425262728[[#This Row],[Location]],[1]!Table3[[Location]:[Conversion]],3,FALSE),0)</f>
        <v>#REF!</v>
      </c>
    </row>
    <row r="1475" spans="1:9" hidden="1" x14ac:dyDescent="0.2">
      <c r="A1475" t="s">
        <v>2720</v>
      </c>
      <c r="B1475">
        <v>20248</v>
      </c>
      <c r="C1475" t="s">
        <v>2745</v>
      </c>
      <c r="D1475" t="s">
        <v>2746</v>
      </c>
      <c r="E1475" s="1">
        <v>44469.166666666664</v>
      </c>
      <c r="F1475">
        <v>3708.46</v>
      </c>
      <c r="G1475">
        <f>IF(Table2022232425262728[[#This Row],[FeeStartDate]] &gt; 44136, (250 * 4), (50 * 4))</f>
        <v>1000</v>
      </c>
      <c r="H1475">
        <f>IF(Table2022232425262728[[#This Row],[NetSales]] &gt; Table2022232425262728[[#This Row],[Sales Requirement]],1,0)</f>
        <v>1</v>
      </c>
      <c r="I1475" t="e">
        <f>_xlfn.IFNA(VLOOKUP(Table2022232425262728[[#This Row],[Location]],[1]!Table3[[Location]:[Conversion]],3,FALSE),0)</f>
        <v>#REF!</v>
      </c>
    </row>
    <row r="1476" spans="1:9" hidden="1" x14ac:dyDescent="0.2">
      <c r="A1476" t="s">
        <v>2720</v>
      </c>
      <c r="B1476">
        <v>22523</v>
      </c>
      <c r="C1476" t="s">
        <v>2747</v>
      </c>
      <c r="D1476" t="s">
        <v>2748</v>
      </c>
      <c r="E1476" s="1">
        <v>44834.875</v>
      </c>
      <c r="F1476">
        <v>4173.6000000000004</v>
      </c>
      <c r="G1476">
        <f>IF(Table2022232425262728[[#This Row],[FeeStartDate]] &gt; 44136, (250 * 4), (50 * 4))</f>
        <v>1000</v>
      </c>
      <c r="H1476">
        <f>IF(Table2022232425262728[[#This Row],[NetSales]] &gt; Table2022232425262728[[#This Row],[Sales Requirement]],1,0)</f>
        <v>1</v>
      </c>
      <c r="I1476" t="e">
        <f>_xlfn.IFNA(VLOOKUP(Table2022232425262728[[#This Row],[Location]],[1]!Table3[[Location]:[Conversion]],3,FALSE),0)</f>
        <v>#REF!</v>
      </c>
    </row>
    <row r="1477" spans="1:9" hidden="1" x14ac:dyDescent="0.2">
      <c r="A1477" t="s">
        <v>2749</v>
      </c>
      <c r="B1477">
        <v>20590</v>
      </c>
      <c r="C1477" t="s">
        <v>2750</v>
      </c>
      <c r="D1477" t="s">
        <v>2751</v>
      </c>
      <c r="E1477" s="1">
        <v>44520.333333333336</v>
      </c>
      <c r="F1477">
        <v>5138.13</v>
      </c>
      <c r="G1477">
        <f>IF(Table2022232425262728[[#This Row],[FeeStartDate]] &gt; 44136, (250 * 4), (50 * 4))</f>
        <v>1000</v>
      </c>
      <c r="H1477">
        <f>IF(Table2022232425262728[[#This Row],[NetSales]] &gt; Table2022232425262728[[#This Row],[Sales Requirement]],1,0)</f>
        <v>1</v>
      </c>
      <c r="I1477" t="e">
        <f>_xlfn.IFNA(VLOOKUP(Table2022232425262728[[#This Row],[Location]],[1]!Table3[[Location]:[Conversion]],3,FALSE),0)</f>
        <v>#REF!</v>
      </c>
    </row>
    <row r="1478" spans="1:9" hidden="1" x14ac:dyDescent="0.2">
      <c r="A1478" t="s">
        <v>2749</v>
      </c>
      <c r="B1478">
        <v>21845</v>
      </c>
      <c r="C1478" t="s">
        <v>2752</v>
      </c>
      <c r="D1478" t="s">
        <v>2753</v>
      </c>
      <c r="E1478" s="1">
        <v>44713.291666666664</v>
      </c>
      <c r="F1478">
        <v>4054.11</v>
      </c>
      <c r="G1478">
        <f>IF(Table2022232425262728[[#This Row],[FeeStartDate]] &gt; 44136, (250 * 4), (50 * 4))</f>
        <v>1000</v>
      </c>
      <c r="H1478">
        <f>IF(Table2022232425262728[[#This Row],[NetSales]] &gt; Table2022232425262728[[#This Row],[Sales Requirement]],1,0)</f>
        <v>1</v>
      </c>
      <c r="I1478" t="e">
        <f>_xlfn.IFNA(VLOOKUP(Table2022232425262728[[#This Row],[Location]],[1]!Table3[[Location]:[Conversion]],3,FALSE),0)</f>
        <v>#REF!</v>
      </c>
    </row>
    <row r="1479" spans="1:9" hidden="1" x14ac:dyDescent="0.2">
      <c r="A1479" t="s">
        <v>2749</v>
      </c>
      <c r="B1479">
        <v>20591</v>
      </c>
      <c r="C1479" t="s">
        <v>2754</v>
      </c>
      <c r="D1479" t="s">
        <v>2755</v>
      </c>
      <c r="E1479" s="1">
        <v>44520</v>
      </c>
      <c r="F1479">
        <v>2006.62</v>
      </c>
      <c r="G1479">
        <f>IF(Table2022232425262728[[#This Row],[FeeStartDate]] &gt; 44136, (250 * 4), (50 * 4))</f>
        <v>1000</v>
      </c>
      <c r="H1479">
        <f>IF(Table2022232425262728[[#This Row],[NetSales]] &gt; Table2022232425262728[[#This Row],[Sales Requirement]],1,0)</f>
        <v>1</v>
      </c>
      <c r="I1479" t="e">
        <f>_xlfn.IFNA(VLOOKUP(Table2022232425262728[[#This Row],[Location]],[1]!Table3[[Location]:[Conversion]],3,FALSE),0)</f>
        <v>#REF!</v>
      </c>
    </row>
    <row r="1480" spans="1:9" hidden="1" x14ac:dyDescent="0.2">
      <c r="A1480" t="s">
        <v>2756</v>
      </c>
      <c r="B1480">
        <v>18896</v>
      </c>
      <c r="C1480" t="s">
        <v>2757</v>
      </c>
      <c r="D1480" t="s">
        <v>2758</v>
      </c>
      <c r="E1480" s="1">
        <v>44250.208333333336</v>
      </c>
      <c r="F1480">
        <v>1906.16</v>
      </c>
      <c r="G1480">
        <f>IF(Table2022232425262728[[#This Row],[FeeStartDate]] &gt; 44136, (250 * 4), (50 * 4))</f>
        <v>1000</v>
      </c>
      <c r="H1480">
        <f>IF(Table2022232425262728[[#This Row],[NetSales]] &gt; Table2022232425262728[[#This Row],[Sales Requirement]],1,0)</f>
        <v>1</v>
      </c>
      <c r="I1480" t="e">
        <f>_xlfn.IFNA(VLOOKUP(Table2022232425262728[[#This Row],[Location]],[1]!Table3[[Location]:[Conversion]],3,FALSE),0)</f>
        <v>#REF!</v>
      </c>
    </row>
    <row r="1481" spans="1:9" hidden="1" x14ac:dyDescent="0.2">
      <c r="A1481" t="s">
        <v>2756</v>
      </c>
      <c r="B1481">
        <v>20040</v>
      </c>
      <c r="C1481" t="s">
        <v>2759</v>
      </c>
      <c r="D1481" t="s">
        <v>2760</v>
      </c>
      <c r="E1481" s="1">
        <v>44433.875</v>
      </c>
      <c r="F1481">
        <v>2253.6</v>
      </c>
      <c r="G1481">
        <f>IF(Table2022232425262728[[#This Row],[FeeStartDate]] &gt; 44136, (250 * 4), (50 * 4))</f>
        <v>1000</v>
      </c>
      <c r="H1481">
        <f>IF(Table2022232425262728[[#This Row],[NetSales]] &gt; Table2022232425262728[[#This Row],[Sales Requirement]],1,0)</f>
        <v>1</v>
      </c>
      <c r="I1481" t="e">
        <f>_xlfn.IFNA(VLOOKUP(Table2022232425262728[[#This Row],[Location]],[1]!Table3[[Location]:[Conversion]],3,FALSE),0)</f>
        <v>#REF!</v>
      </c>
    </row>
    <row r="1482" spans="1:9" hidden="1" x14ac:dyDescent="0.2">
      <c r="A1482" t="s">
        <v>2756</v>
      </c>
      <c r="B1482">
        <v>16925</v>
      </c>
      <c r="C1482" t="s">
        <v>2761</v>
      </c>
      <c r="D1482" t="s">
        <v>2762</v>
      </c>
      <c r="E1482" s="1">
        <v>43957.041666666664</v>
      </c>
      <c r="F1482">
        <v>4473.17</v>
      </c>
      <c r="G1482">
        <f>IF(Table2022232425262728[[#This Row],[FeeStartDate]] &gt; 44136, (250 * 4), (50 * 4))</f>
        <v>200</v>
      </c>
      <c r="H1482">
        <f>IF(Table2022232425262728[[#This Row],[NetSales]] &gt; Table2022232425262728[[#This Row],[Sales Requirement]],1,0)</f>
        <v>1</v>
      </c>
      <c r="I1482" t="e">
        <f>_xlfn.IFNA(VLOOKUP(Table2022232425262728[[#This Row],[Location]],[1]!Table3[[Location]:[Conversion]],3,FALSE),0)</f>
        <v>#REF!</v>
      </c>
    </row>
    <row r="1483" spans="1:9" hidden="1" x14ac:dyDescent="0.2">
      <c r="A1483" t="s">
        <v>2756</v>
      </c>
      <c r="B1483">
        <v>22047</v>
      </c>
      <c r="C1483" t="s">
        <v>2763</v>
      </c>
      <c r="D1483" t="s">
        <v>2764</v>
      </c>
      <c r="E1483" s="1">
        <v>44749.875</v>
      </c>
      <c r="F1483">
        <v>5597.49</v>
      </c>
      <c r="G1483">
        <f>IF(Table2022232425262728[[#This Row],[FeeStartDate]] &gt; 44136, (250 * 4), (50 * 4))</f>
        <v>1000</v>
      </c>
      <c r="H1483">
        <f>IF(Table2022232425262728[[#This Row],[NetSales]] &gt; Table2022232425262728[[#This Row],[Sales Requirement]],1,0)</f>
        <v>1</v>
      </c>
      <c r="I1483" t="e">
        <f>_xlfn.IFNA(VLOOKUP(Table2022232425262728[[#This Row],[Location]],[1]!Table3[[Location]:[Conversion]],3,FALSE),0)</f>
        <v>#REF!</v>
      </c>
    </row>
    <row r="1484" spans="1:9" hidden="1" x14ac:dyDescent="0.2">
      <c r="A1484" t="s">
        <v>2756</v>
      </c>
      <c r="B1484">
        <v>11920</v>
      </c>
      <c r="C1484" t="s">
        <v>2765</v>
      </c>
      <c r="D1484" t="s">
        <v>2766</v>
      </c>
      <c r="E1484" s="1">
        <v>43259.75</v>
      </c>
      <c r="F1484">
        <v>26803.38</v>
      </c>
      <c r="G1484">
        <f>IF(Table2022232425262728[[#This Row],[FeeStartDate]] &gt; 44136, (250 * 4), (50 * 4))</f>
        <v>200</v>
      </c>
      <c r="H1484">
        <f>IF(Table2022232425262728[[#This Row],[NetSales]] &gt; Table2022232425262728[[#This Row],[Sales Requirement]],1,0)</f>
        <v>1</v>
      </c>
      <c r="I1484" t="e">
        <f>_xlfn.IFNA(VLOOKUP(Table2022232425262728[[#This Row],[Location]],[1]!Table3[[Location]:[Conversion]],3,FALSE),0)</f>
        <v>#REF!</v>
      </c>
    </row>
    <row r="1485" spans="1:9" hidden="1" x14ac:dyDescent="0.2">
      <c r="A1485" t="s">
        <v>2756</v>
      </c>
      <c r="B1485">
        <v>18483</v>
      </c>
      <c r="C1485" t="s">
        <v>2767</v>
      </c>
      <c r="D1485" t="s">
        <v>2768</v>
      </c>
      <c r="E1485" s="1">
        <v>44161.875</v>
      </c>
      <c r="F1485">
        <v>2411.69</v>
      </c>
      <c r="G1485">
        <f>IF(Table2022232425262728[[#This Row],[FeeStartDate]] &gt; 44136, (250 * 4), (50 * 4))</f>
        <v>1000</v>
      </c>
      <c r="H1485">
        <f>IF(Table2022232425262728[[#This Row],[NetSales]] &gt; Table2022232425262728[[#This Row],[Sales Requirement]],1,0)</f>
        <v>1</v>
      </c>
      <c r="I1485" t="e">
        <f>_xlfn.IFNA(VLOOKUP(Table2022232425262728[[#This Row],[Location]],[1]!Table3[[Location]:[Conversion]],3,FALSE),0)</f>
        <v>#REF!</v>
      </c>
    </row>
    <row r="1486" spans="1:9" hidden="1" x14ac:dyDescent="0.2">
      <c r="A1486" t="s">
        <v>2756</v>
      </c>
      <c r="B1486">
        <v>12550</v>
      </c>
      <c r="C1486" t="s">
        <v>2769</v>
      </c>
      <c r="D1486" t="s">
        <v>2770</v>
      </c>
      <c r="E1486" s="1">
        <v>43336.916666666664</v>
      </c>
      <c r="F1486">
        <v>12166.07</v>
      </c>
      <c r="G1486">
        <f>IF(Table2022232425262728[[#This Row],[FeeStartDate]] &gt; 44136, (250 * 4), (50 * 4))</f>
        <v>200</v>
      </c>
      <c r="H1486">
        <f>IF(Table2022232425262728[[#This Row],[NetSales]] &gt; Table2022232425262728[[#This Row],[Sales Requirement]],1,0)</f>
        <v>1</v>
      </c>
      <c r="I1486" t="e">
        <f>_xlfn.IFNA(VLOOKUP(Table2022232425262728[[#This Row],[Location]],[1]!Table3[[Location]:[Conversion]],3,FALSE),0)</f>
        <v>#REF!</v>
      </c>
    </row>
    <row r="1487" spans="1:9" hidden="1" x14ac:dyDescent="0.2">
      <c r="A1487" t="s">
        <v>2756</v>
      </c>
      <c r="B1487">
        <v>12550</v>
      </c>
      <c r="C1487" t="s">
        <v>2769</v>
      </c>
      <c r="D1487" t="s">
        <v>2771</v>
      </c>
      <c r="E1487" s="1">
        <v>43336.916666666664</v>
      </c>
      <c r="F1487">
        <v>8277.07</v>
      </c>
      <c r="G1487">
        <f>IF(Table2022232425262728[[#This Row],[FeeStartDate]] &gt; 44136, (250 * 4), (50 * 4))</f>
        <v>200</v>
      </c>
      <c r="H1487">
        <f>IF(Table2022232425262728[[#This Row],[NetSales]] &gt; Table2022232425262728[[#This Row],[Sales Requirement]],1,0)</f>
        <v>1</v>
      </c>
      <c r="I1487" t="e">
        <f>_xlfn.IFNA(VLOOKUP(Table2022232425262728[[#This Row],[Location]],[1]!Table3[[Location]:[Conversion]],3,FALSE),0)</f>
        <v>#REF!</v>
      </c>
    </row>
    <row r="1488" spans="1:9" hidden="1" x14ac:dyDescent="0.2">
      <c r="A1488" t="s">
        <v>2772</v>
      </c>
      <c r="B1488">
        <v>4095</v>
      </c>
      <c r="C1488" t="s">
        <v>2773</v>
      </c>
      <c r="D1488" t="s">
        <v>2774</v>
      </c>
      <c r="E1488" s="1">
        <v>42040.333333333336</v>
      </c>
      <c r="F1488">
        <v>3414.33</v>
      </c>
      <c r="G1488">
        <f>IF(Table2022232425262728[[#This Row],[FeeStartDate]] &gt; 44136, (250 * 4), (50 * 4))</f>
        <v>200</v>
      </c>
      <c r="H1488">
        <f>IF(Table2022232425262728[[#This Row],[NetSales]] &gt; Table2022232425262728[[#This Row],[Sales Requirement]],1,0)</f>
        <v>1</v>
      </c>
      <c r="I1488" t="e">
        <f>_xlfn.IFNA(VLOOKUP(Table2022232425262728[[#This Row],[Location]],[1]!Table3[[Location]:[Conversion]],3,FALSE),0)</f>
        <v>#REF!</v>
      </c>
    </row>
    <row r="1489" spans="1:9" hidden="1" x14ac:dyDescent="0.2">
      <c r="A1489" t="s">
        <v>2772</v>
      </c>
      <c r="B1489">
        <v>5049</v>
      </c>
      <c r="C1489" t="s">
        <v>2775</v>
      </c>
      <c r="D1489" t="s">
        <v>2776</v>
      </c>
      <c r="E1489" s="1">
        <v>42216</v>
      </c>
      <c r="F1489">
        <v>3135.8</v>
      </c>
      <c r="G1489">
        <f>IF(Table2022232425262728[[#This Row],[FeeStartDate]] &gt; 44136, (250 * 4), (50 * 4))</f>
        <v>200</v>
      </c>
      <c r="H1489">
        <f>IF(Table2022232425262728[[#This Row],[NetSales]] &gt; Table2022232425262728[[#This Row],[Sales Requirement]],1,0)</f>
        <v>1</v>
      </c>
      <c r="I1489" t="e">
        <f>_xlfn.IFNA(VLOOKUP(Table2022232425262728[[#This Row],[Location]],[1]!Table3[[Location]:[Conversion]],3,FALSE),0)</f>
        <v>#REF!</v>
      </c>
    </row>
    <row r="1490" spans="1:9" hidden="1" x14ac:dyDescent="0.2">
      <c r="A1490" t="s">
        <v>2772</v>
      </c>
      <c r="B1490">
        <v>4843</v>
      </c>
      <c r="C1490" t="s">
        <v>2777</v>
      </c>
      <c r="D1490" t="s">
        <v>2778</v>
      </c>
      <c r="E1490" s="1">
        <v>42177</v>
      </c>
      <c r="F1490">
        <v>5953.03</v>
      </c>
      <c r="G1490">
        <f>IF(Table2022232425262728[[#This Row],[FeeStartDate]] &gt; 44136, (250 * 4), (50 * 4))</f>
        <v>200</v>
      </c>
      <c r="H1490">
        <f>IF(Table2022232425262728[[#This Row],[NetSales]] &gt; Table2022232425262728[[#This Row],[Sales Requirement]],1,0)</f>
        <v>1</v>
      </c>
      <c r="I1490" t="e">
        <f>_xlfn.IFNA(VLOOKUP(Table2022232425262728[[#This Row],[Location]],[1]!Table3[[Location]:[Conversion]],3,FALSE),0)</f>
        <v>#REF!</v>
      </c>
    </row>
    <row r="1491" spans="1:9" hidden="1" x14ac:dyDescent="0.2">
      <c r="A1491" t="s">
        <v>2772</v>
      </c>
      <c r="B1491">
        <v>11464</v>
      </c>
      <c r="C1491" t="s">
        <v>2779</v>
      </c>
      <c r="D1491" t="s">
        <v>2780</v>
      </c>
      <c r="E1491" s="1">
        <v>43192.875</v>
      </c>
      <c r="F1491">
        <v>3285.75</v>
      </c>
      <c r="G1491">
        <f>IF(Table2022232425262728[[#This Row],[FeeStartDate]] &gt; 44136, (250 * 4), (50 * 4))</f>
        <v>200</v>
      </c>
      <c r="H1491">
        <f>IF(Table2022232425262728[[#This Row],[NetSales]] &gt; Table2022232425262728[[#This Row],[Sales Requirement]],1,0)</f>
        <v>1</v>
      </c>
      <c r="I1491" t="e">
        <f>_xlfn.IFNA(VLOOKUP(Table2022232425262728[[#This Row],[Location]],[1]!Table3[[Location]:[Conversion]],3,FALSE),0)</f>
        <v>#REF!</v>
      </c>
    </row>
    <row r="1492" spans="1:9" hidden="1" x14ac:dyDescent="0.2">
      <c r="A1492" t="s">
        <v>2781</v>
      </c>
      <c r="B1492">
        <v>17624</v>
      </c>
      <c r="C1492" t="s">
        <v>2782</v>
      </c>
      <c r="D1492" t="s">
        <v>2783</v>
      </c>
      <c r="E1492" s="1">
        <v>44037.333333333336</v>
      </c>
      <c r="F1492">
        <v>3133.99</v>
      </c>
      <c r="G1492">
        <f>IF(Table2022232425262728[[#This Row],[FeeStartDate]] &gt; 44136, (250 * 4), (50 * 4))</f>
        <v>200</v>
      </c>
      <c r="H1492">
        <f>IF(Table2022232425262728[[#This Row],[NetSales]] &gt; Table2022232425262728[[#This Row],[Sales Requirement]],1,0)</f>
        <v>1</v>
      </c>
      <c r="I1492" t="e">
        <f>_xlfn.IFNA(VLOOKUP(Table2022232425262728[[#This Row],[Location]],[1]!Table3[[Location]:[Conversion]],3,FALSE),0)</f>
        <v>#REF!</v>
      </c>
    </row>
    <row r="1493" spans="1:9" hidden="1" x14ac:dyDescent="0.2">
      <c r="A1493" t="s">
        <v>2781</v>
      </c>
      <c r="B1493">
        <v>17623</v>
      </c>
      <c r="C1493" t="s">
        <v>2784</v>
      </c>
      <c r="D1493" t="s">
        <v>2785</v>
      </c>
      <c r="E1493" s="1">
        <v>44038.375</v>
      </c>
      <c r="F1493">
        <v>3942.63</v>
      </c>
      <c r="G1493">
        <f>IF(Table2022232425262728[[#This Row],[FeeStartDate]] &gt; 44136, (250 * 4), (50 * 4))</f>
        <v>200</v>
      </c>
      <c r="H1493">
        <f>IF(Table2022232425262728[[#This Row],[NetSales]] &gt; Table2022232425262728[[#This Row],[Sales Requirement]],1,0)</f>
        <v>1</v>
      </c>
      <c r="I1493" t="e">
        <f>_xlfn.IFNA(VLOOKUP(Table2022232425262728[[#This Row],[Location]],[1]!Table3[[Location]:[Conversion]],3,FALSE),0)</f>
        <v>#REF!</v>
      </c>
    </row>
    <row r="1494" spans="1:9" hidden="1" x14ac:dyDescent="0.2">
      <c r="A1494" t="s">
        <v>2786</v>
      </c>
      <c r="B1494">
        <v>7314</v>
      </c>
      <c r="C1494" t="s">
        <v>2787</v>
      </c>
      <c r="D1494" t="s">
        <v>2788</v>
      </c>
      <c r="E1494" s="1">
        <v>42585.166666666664</v>
      </c>
      <c r="F1494">
        <v>10356.91</v>
      </c>
      <c r="G1494">
        <f>IF(Table2022232425262728[[#This Row],[FeeStartDate]] &gt; 44136, (250 * 4), (50 * 4))</f>
        <v>200</v>
      </c>
      <c r="H1494">
        <f>IF(Table2022232425262728[[#This Row],[NetSales]] &gt; Table2022232425262728[[#This Row],[Sales Requirement]],1,0)</f>
        <v>1</v>
      </c>
      <c r="I1494" t="e">
        <f>_xlfn.IFNA(VLOOKUP(Table2022232425262728[[#This Row],[Location]],[1]!Table3[[Location]:[Conversion]],3,FALSE),0)</f>
        <v>#REF!</v>
      </c>
    </row>
    <row r="1495" spans="1:9" hidden="1" x14ac:dyDescent="0.2">
      <c r="A1495" t="s">
        <v>2786</v>
      </c>
      <c r="B1495">
        <v>7314</v>
      </c>
      <c r="C1495" t="s">
        <v>2787</v>
      </c>
      <c r="D1495" t="s">
        <v>2789</v>
      </c>
      <c r="E1495" s="1">
        <v>42585.166666666664</v>
      </c>
      <c r="F1495">
        <v>10445.68</v>
      </c>
      <c r="G1495">
        <f>IF(Table2022232425262728[[#This Row],[FeeStartDate]] &gt; 44136, (250 * 4), (50 * 4))</f>
        <v>200</v>
      </c>
      <c r="H1495">
        <f>IF(Table2022232425262728[[#This Row],[NetSales]] &gt; Table2022232425262728[[#This Row],[Sales Requirement]],1,0)</f>
        <v>1</v>
      </c>
      <c r="I1495" t="e">
        <f>_xlfn.IFNA(VLOOKUP(Table2022232425262728[[#This Row],[Location]],[1]!Table3[[Location]:[Conversion]],3,FALSE),0)</f>
        <v>#REF!</v>
      </c>
    </row>
    <row r="1496" spans="1:9" hidden="1" x14ac:dyDescent="0.2">
      <c r="A1496" t="s">
        <v>2786</v>
      </c>
      <c r="B1496">
        <v>7314</v>
      </c>
      <c r="C1496" t="s">
        <v>2787</v>
      </c>
      <c r="D1496" t="s">
        <v>2790</v>
      </c>
      <c r="E1496" s="1">
        <v>42585.166666666664</v>
      </c>
      <c r="F1496">
        <v>11525.26</v>
      </c>
      <c r="G1496">
        <f>IF(Table2022232425262728[[#This Row],[FeeStartDate]] &gt; 44136, (250 * 4), (50 * 4))</f>
        <v>200</v>
      </c>
      <c r="H1496">
        <f>IF(Table2022232425262728[[#This Row],[NetSales]] &gt; Table2022232425262728[[#This Row],[Sales Requirement]],1,0)</f>
        <v>1</v>
      </c>
      <c r="I1496" t="e">
        <f>_xlfn.IFNA(VLOOKUP(Table2022232425262728[[#This Row],[Location]],[1]!Table3[[Location]:[Conversion]],3,FALSE),0)</f>
        <v>#REF!</v>
      </c>
    </row>
    <row r="1497" spans="1:9" hidden="1" x14ac:dyDescent="0.2">
      <c r="A1497" t="s">
        <v>2786</v>
      </c>
      <c r="B1497">
        <v>7314</v>
      </c>
      <c r="C1497" t="s">
        <v>2787</v>
      </c>
      <c r="D1497" t="s">
        <v>2791</v>
      </c>
      <c r="E1497" s="1">
        <v>42585.166666666664</v>
      </c>
      <c r="F1497">
        <v>10261.57</v>
      </c>
      <c r="G1497">
        <f>IF(Table2022232425262728[[#This Row],[FeeStartDate]] &gt; 44136, (250 * 4), (50 * 4))</f>
        <v>200</v>
      </c>
      <c r="H1497">
        <f>IF(Table2022232425262728[[#This Row],[NetSales]] &gt; Table2022232425262728[[#This Row],[Sales Requirement]],1,0)</f>
        <v>1</v>
      </c>
      <c r="I1497" t="e">
        <f>_xlfn.IFNA(VLOOKUP(Table2022232425262728[[#This Row],[Location]],[1]!Table3[[Location]:[Conversion]],3,FALSE),0)</f>
        <v>#REF!</v>
      </c>
    </row>
    <row r="1498" spans="1:9" hidden="1" x14ac:dyDescent="0.2">
      <c r="A1498" t="s">
        <v>2786</v>
      </c>
      <c r="B1498">
        <v>7314</v>
      </c>
      <c r="C1498" t="s">
        <v>2787</v>
      </c>
      <c r="D1498" t="s">
        <v>2792</v>
      </c>
      <c r="E1498" s="1">
        <v>42585.166666666664</v>
      </c>
      <c r="F1498">
        <v>3835.35</v>
      </c>
      <c r="G1498">
        <f>IF(Table2022232425262728[[#This Row],[FeeStartDate]] &gt; 44136, (250 * 4), (50 * 4))</f>
        <v>200</v>
      </c>
      <c r="H1498">
        <f>IF(Table2022232425262728[[#This Row],[NetSales]] &gt; Table2022232425262728[[#This Row],[Sales Requirement]],1,0)</f>
        <v>1</v>
      </c>
      <c r="I1498" t="e">
        <f>_xlfn.IFNA(VLOOKUP(Table2022232425262728[[#This Row],[Location]],[1]!Table3[[Location]:[Conversion]],3,FALSE),0)</f>
        <v>#REF!</v>
      </c>
    </row>
    <row r="1499" spans="1:9" hidden="1" x14ac:dyDescent="0.2">
      <c r="A1499" t="s">
        <v>2786</v>
      </c>
      <c r="B1499">
        <v>353</v>
      </c>
      <c r="C1499" t="s">
        <v>2793</v>
      </c>
      <c r="D1499" t="s">
        <v>2794</v>
      </c>
      <c r="E1499" s="1">
        <v>41762.583333333336</v>
      </c>
      <c r="F1499">
        <v>255.21</v>
      </c>
      <c r="G1499">
        <f>IF(Table2022232425262728[[#This Row],[FeeStartDate]] &gt; 44136, (250 * 4), (50 * 4))</f>
        <v>200</v>
      </c>
      <c r="H1499">
        <f>IF(Table2022232425262728[[#This Row],[NetSales]] &gt; Table2022232425262728[[#This Row],[Sales Requirement]],1,0)</f>
        <v>1</v>
      </c>
      <c r="I1499" t="e">
        <f>_xlfn.IFNA(VLOOKUP(Table2022232425262728[[#This Row],[Location]],[1]!Table3[[Location]:[Conversion]],3,FALSE),0)</f>
        <v>#REF!</v>
      </c>
    </row>
    <row r="1500" spans="1:9" hidden="1" x14ac:dyDescent="0.2">
      <c r="A1500" t="s">
        <v>2786</v>
      </c>
      <c r="B1500">
        <v>9430</v>
      </c>
      <c r="C1500" t="s">
        <v>2795</v>
      </c>
      <c r="D1500" t="s">
        <v>2796</v>
      </c>
      <c r="E1500" s="1">
        <v>42893.583333333336</v>
      </c>
      <c r="F1500">
        <v>2935.21</v>
      </c>
      <c r="G1500">
        <f>IF(Table2022232425262728[[#This Row],[FeeStartDate]] &gt; 44136, (250 * 4), (50 * 4))</f>
        <v>200</v>
      </c>
      <c r="H1500">
        <f>IF(Table2022232425262728[[#This Row],[NetSales]] &gt; Table2022232425262728[[#This Row],[Sales Requirement]],1,0)</f>
        <v>1</v>
      </c>
      <c r="I1500" t="e">
        <f>_xlfn.IFNA(VLOOKUP(Table2022232425262728[[#This Row],[Location]],[1]!Table3[[Location]:[Conversion]],3,FALSE),0)</f>
        <v>#REF!</v>
      </c>
    </row>
    <row r="1501" spans="1:9" hidden="1" x14ac:dyDescent="0.2">
      <c r="A1501" t="s">
        <v>2786</v>
      </c>
      <c r="B1501">
        <v>14132</v>
      </c>
      <c r="C1501" t="s">
        <v>2797</v>
      </c>
      <c r="D1501" t="s">
        <v>2798</v>
      </c>
      <c r="E1501" s="1">
        <v>43563.583333333336</v>
      </c>
      <c r="F1501">
        <v>221.76</v>
      </c>
      <c r="G1501">
        <f>IF(Table2022232425262728[[#This Row],[FeeStartDate]] &gt; 44136, (250 * 4), (50 * 4))</f>
        <v>200</v>
      </c>
      <c r="H1501">
        <f>IF(Table2022232425262728[[#This Row],[NetSales]] &gt; Table2022232425262728[[#This Row],[Sales Requirement]],1,0)</f>
        <v>1</v>
      </c>
      <c r="I1501" t="e">
        <f>_xlfn.IFNA(VLOOKUP(Table2022232425262728[[#This Row],[Location]],[1]!Table3[[Location]:[Conversion]],3,FALSE),0)</f>
        <v>#REF!</v>
      </c>
    </row>
    <row r="1502" spans="1:9" hidden="1" x14ac:dyDescent="0.2">
      <c r="A1502" t="s">
        <v>2786</v>
      </c>
      <c r="B1502">
        <v>16338</v>
      </c>
      <c r="C1502" t="s">
        <v>2799</v>
      </c>
      <c r="D1502" t="s">
        <v>2800</v>
      </c>
      <c r="E1502" s="1">
        <v>43843.666666666664</v>
      </c>
      <c r="F1502">
        <v>858.7</v>
      </c>
      <c r="G1502">
        <f>IF(Table2022232425262728[[#This Row],[FeeStartDate]] &gt; 44136, (250 * 4), (50 * 4))</f>
        <v>200</v>
      </c>
      <c r="H1502">
        <f>IF(Table2022232425262728[[#This Row],[NetSales]] &gt; Table2022232425262728[[#This Row],[Sales Requirement]],1,0)</f>
        <v>1</v>
      </c>
      <c r="I1502" t="e">
        <f>_xlfn.IFNA(VLOOKUP(Table2022232425262728[[#This Row],[Location]],[1]!Table3[[Location]:[Conversion]],3,FALSE),0)</f>
        <v>#REF!</v>
      </c>
    </row>
    <row r="1503" spans="1:9" hidden="1" x14ac:dyDescent="0.2">
      <c r="A1503" t="s">
        <v>2786</v>
      </c>
      <c r="B1503">
        <v>348</v>
      </c>
      <c r="C1503" t="s">
        <v>1564</v>
      </c>
      <c r="D1503" t="s">
        <v>2801</v>
      </c>
      <c r="E1503" s="1">
        <v>41762.583333333336</v>
      </c>
      <c r="F1503">
        <v>1898.63</v>
      </c>
      <c r="G1503">
        <f>IF(Table2022232425262728[[#This Row],[FeeStartDate]] &gt; 44136, (250 * 4), (50 * 4))</f>
        <v>200</v>
      </c>
      <c r="H1503">
        <f>IF(Table2022232425262728[[#This Row],[NetSales]] &gt; Table2022232425262728[[#This Row],[Sales Requirement]],1,0)</f>
        <v>1</v>
      </c>
      <c r="I1503" t="e">
        <f>_xlfn.IFNA(VLOOKUP(Table2022232425262728[[#This Row],[Location]],[1]!Table3[[Location]:[Conversion]],3,FALSE),0)</f>
        <v>#REF!</v>
      </c>
    </row>
    <row r="1504" spans="1:9" hidden="1" x14ac:dyDescent="0.2">
      <c r="A1504" t="s">
        <v>2786</v>
      </c>
      <c r="B1504">
        <v>729</v>
      </c>
      <c r="C1504" t="s">
        <v>2802</v>
      </c>
      <c r="D1504" t="s">
        <v>2803</v>
      </c>
      <c r="E1504" s="1">
        <v>41886</v>
      </c>
      <c r="F1504">
        <v>2521.67</v>
      </c>
      <c r="G1504">
        <f>IF(Table2022232425262728[[#This Row],[FeeStartDate]] &gt; 44136, (250 * 4), (50 * 4))</f>
        <v>200</v>
      </c>
      <c r="H1504">
        <f>IF(Table2022232425262728[[#This Row],[NetSales]] &gt; Table2022232425262728[[#This Row],[Sales Requirement]],1,0)</f>
        <v>1</v>
      </c>
      <c r="I1504" t="e">
        <f>_xlfn.IFNA(VLOOKUP(Table2022232425262728[[#This Row],[Location]],[1]!Table3[[Location]:[Conversion]],3,FALSE),0)</f>
        <v>#REF!</v>
      </c>
    </row>
    <row r="1505" spans="1:9" hidden="1" x14ac:dyDescent="0.2">
      <c r="A1505" t="s">
        <v>2786</v>
      </c>
      <c r="B1505">
        <v>730</v>
      </c>
      <c r="C1505" t="s">
        <v>2804</v>
      </c>
      <c r="D1505" t="s">
        <v>2805</v>
      </c>
      <c r="E1505" s="1">
        <v>41886</v>
      </c>
      <c r="F1505">
        <v>4353.3900000000003</v>
      </c>
      <c r="G1505">
        <f>IF(Table2022232425262728[[#This Row],[FeeStartDate]] &gt; 44136, (250 * 4), (50 * 4))</f>
        <v>200</v>
      </c>
      <c r="H1505">
        <f>IF(Table2022232425262728[[#This Row],[NetSales]] &gt; Table2022232425262728[[#This Row],[Sales Requirement]],1,0)</f>
        <v>1</v>
      </c>
      <c r="I1505" t="e">
        <f>_xlfn.IFNA(VLOOKUP(Table2022232425262728[[#This Row],[Location]],[1]!Table3[[Location]:[Conversion]],3,FALSE),0)</f>
        <v>#REF!</v>
      </c>
    </row>
    <row r="1506" spans="1:9" hidden="1" x14ac:dyDescent="0.2">
      <c r="A1506" t="s">
        <v>2786</v>
      </c>
      <c r="B1506">
        <v>12727</v>
      </c>
      <c r="C1506" t="s">
        <v>2806</v>
      </c>
      <c r="D1506" t="s">
        <v>2807</v>
      </c>
      <c r="E1506" s="1">
        <v>43355.75</v>
      </c>
      <c r="F1506">
        <v>1500.13</v>
      </c>
      <c r="G1506">
        <f>IF(Table2022232425262728[[#This Row],[FeeStartDate]] &gt; 44136, (250 * 4), (50 * 4))</f>
        <v>200</v>
      </c>
      <c r="H1506">
        <f>IF(Table2022232425262728[[#This Row],[NetSales]] &gt; Table2022232425262728[[#This Row],[Sales Requirement]],1,0)</f>
        <v>1</v>
      </c>
      <c r="I1506" t="e">
        <f>_xlfn.IFNA(VLOOKUP(Table2022232425262728[[#This Row],[Location]],[1]!Table3[[Location]:[Conversion]],3,FALSE),0)</f>
        <v>#REF!</v>
      </c>
    </row>
    <row r="1507" spans="1:9" hidden="1" x14ac:dyDescent="0.2">
      <c r="A1507" t="s">
        <v>2786</v>
      </c>
      <c r="B1507">
        <v>4695</v>
      </c>
      <c r="C1507" t="s">
        <v>2808</v>
      </c>
      <c r="D1507" t="s">
        <v>2809</v>
      </c>
      <c r="E1507" s="1">
        <v>42150</v>
      </c>
      <c r="F1507">
        <v>397.86</v>
      </c>
      <c r="G1507">
        <f>IF(Table2022232425262728[[#This Row],[FeeStartDate]] &gt; 44136, (250 * 4), (50 * 4))</f>
        <v>200</v>
      </c>
      <c r="H1507">
        <f>IF(Table2022232425262728[[#This Row],[NetSales]] &gt; Table2022232425262728[[#This Row],[Sales Requirement]],1,0)</f>
        <v>1</v>
      </c>
      <c r="I1507" t="e">
        <f>_xlfn.IFNA(VLOOKUP(Table2022232425262728[[#This Row],[Location]],[1]!Table3[[Location]:[Conversion]],3,FALSE),0)</f>
        <v>#REF!</v>
      </c>
    </row>
    <row r="1508" spans="1:9" hidden="1" x14ac:dyDescent="0.2">
      <c r="A1508" t="s">
        <v>2810</v>
      </c>
      <c r="B1508">
        <v>12511</v>
      </c>
      <c r="C1508" t="s">
        <v>2811</v>
      </c>
      <c r="D1508" t="s">
        <v>2812</v>
      </c>
      <c r="E1508" s="1">
        <v>43334.541666666664</v>
      </c>
      <c r="F1508">
        <v>4728.5600000000004</v>
      </c>
      <c r="G1508">
        <f>IF(Table2022232425262728[[#This Row],[FeeStartDate]] &gt; 44136, (250 * 4), (50 * 4))</f>
        <v>200</v>
      </c>
      <c r="H1508">
        <f>IF(Table2022232425262728[[#This Row],[NetSales]] &gt; Table2022232425262728[[#This Row],[Sales Requirement]],1,0)</f>
        <v>1</v>
      </c>
      <c r="I1508" t="e">
        <f>_xlfn.IFNA(VLOOKUP(Table2022232425262728[[#This Row],[Location]],[1]!Table3[[Location]:[Conversion]],3,FALSE),0)</f>
        <v>#REF!</v>
      </c>
    </row>
    <row r="1509" spans="1:9" hidden="1" x14ac:dyDescent="0.2">
      <c r="A1509" t="s">
        <v>2810</v>
      </c>
      <c r="B1509">
        <v>13385</v>
      </c>
      <c r="C1509" t="s">
        <v>2813</v>
      </c>
      <c r="D1509" t="s">
        <v>2814</v>
      </c>
      <c r="E1509" s="1">
        <v>43468.666666666664</v>
      </c>
      <c r="F1509">
        <v>3858.53</v>
      </c>
      <c r="G1509">
        <f>IF(Table2022232425262728[[#This Row],[FeeStartDate]] &gt; 44136, (250 * 4), (50 * 4))</f>
        <v>200</v>
      </c>
      <c r="H1509">
        <f>IF(Table2022232425262728[[#This Row],[NetSales]] &gt; Table2022232425262728[[#This Row],[Sales Requirement]],1,0)</f>
        <v>1</v>
      </c>
      <c r="I1509" t="e">
        <f>_xlfn.IFNA(VLOOKUP(Table2022232425262728[[#This Row],[Location]],[1]!Table3[[Location]:[Conversion]],3,FALSE),0)</f>
        <v>#REF!</v>
      </c>
    </row>
    <row r="1510" spans="1:9" hidden="1" x14ac:dyDescent="0.2">
      <c r="A1510" t="s">
        <v>2810</v>
      </c>
      <c r="B1510">
        <v>17459</v>
      </c>
      <c r="C1510" t="s">
        <v>2815</v>
      </c>
      <c r="D1510" t="s">
        <v>2816</v>
      </c>
      <c r="E1510" s="1">
        <v>44036.25</v>
      </c>
      <c r="F1510">
        <v>9868.16</v>
      </c>
      <c r="G1510">
        <f>IF(Table2022232425262728[[#This Row],[FeeStartDate]] &gt; 44136, (250 * 4), (50 * 4))</f>
        <v>200</v>
      </c>
      <c r="H1510">
        <f>IF(Table2022232425262728[[#This Row],[NetSales]] &gt; Table2022232425262728[[#This Row],[Sales Requirement]],1,0)</f>
        <v>1</v>
      </c>
      <c r="I1510" t="e">
        <f>_xlfn.IFNA(VLOOKUP(Table2022232425262728[[#This Row],[Location]],[1]!Table3[[Location]:[Conversion]],3,FALSE),0)</f>
        <v>#REF!</v>
      </c>
    </row>
    <row r="1511" spans="1:9" hidden="1" x14ac:dyDescent="0.2">
      <c r="A1511" t="s">
        <v>2810</v>
      </c>
      <c r="B1511">
        <v>19057</v>
      </c>
      <c r="C1511" t="s">
        <v>2817</v>
      </c>
      <c r="D1511" t="s">
        <v>2818</v>
      </c>
      <c r="E1511" s="1">
        <v>44292.083333333336</v>
      </c>
      <c r="F1511">
        <v>10575.24</v>
      </c>
      <c r="G1511">
        <f>IF(Table2022232425262728[[#This Row],[FeeStartDate]] &gt; 44136, (250 * 4), (50 * 4))</f>
        <v>1000</v>
      </c>
      <c r="H1511">
        <f>IF(Table2022232425262728[[#This Row],[NetSales]] &gt; Table2022232425262728[[#This Row],[Sales Requirement]],1,0)</f>
        <v>1</v>
      </c>
      <c r="I1511" t="e">
        <f>_xlfn.IFNA(VLOOKUP(Table2022232425262728[[#This Row],[Location]],[1]!Table3[[Location]:[Conversion]],3,FALSE),0)</f>
        <v>#REF!</v>
      </c>
    </row>
    <row r="1512" spans="1:9" hidden="1" x14ac:dyDescent="0.2">
      <c r="A1512" t="s">
        <v>2810</v>
      </c>
      <c r="B1512">
        <v>14954</v>
      </c>
      <c r="C1512" t="s">
        <v>2819</v>
      </c>
      <c r="D1512" t="s">
        <v>2820</v>
      </c>
      <c r="E1512" s="1">
        <v>43658.958333333336</v>
      </c>
      <c r="F1512">
        <v>602.88</v>
      </c>
      <c r="G1512">
        <f>IF(Table2022232425262728[[#This Row],[FeeStartDate]] &gt; 44136, (250 * 4), (50 * 4))</f>
        <v>200</v>
      </c>
      <c r="H1512">
        <f>IF(Table2022232425262728[[#This Row],[NetSales]] &gt; Table2022232425262728[[#This Row],[Sales Requirement]],1,0)</f>
        <v>1</v>
      </c>
      <c r="I1512" t="e">
        <f>_xlfn.IFNA(VLOOKUP(Table2022232425262728[[#This Row],[Location]],[1]!Table3[[Location]:[Conversion]],3,FALSE),0)</f>
        <v>#REF!</v>
      </c>
    </row>
    <row r="1513" spans="1:9" hidden="1" x14ac:dyDescent="0.2">
      <c r="A1513" t="s">
        <v>2810</v>
      </c>
      <c r="B1513">
        <v>20706</v>
      </c>
      <c r="C1513" t="s">
        <v>2821</v>
      </c>
      <c r="D1513" t="s">
        <v>2822</v>
      </c>
      <c r="E1513" s="1">
        <v>44546.583333333336</v>
      </c>
      <c r="F1513">
        <v>3587.04</v>
      </c>
      <c r="G1513">
        <f>IF(Table2022232425262728[[#This Row],[FeeStartDate]] &gt; 44136, (250 * 4), (50 * 4))</f>
        <v>1000</v>
      </c>
      <c r="H1513">
        <f>IF(Table2022232425262728[[#This Row],[NetSales]] &gt; Table2022232425262728[[#This Row],[Sales Requirement]],1,0)</f>
        <v>1</v>
      </c>
      <c r="I1513" t="e">
        <f>_xlfn.IFNA(VLOOKUP(Table2022232425262728[[#This Row],[Location]],[1]!Table3[[Location]:[Conversion]],3,FALSE),0)</f>
        <v>#REF!</v>
      </c>
    </row>
    <row r="1514" spans="1:9" hidden="1" x14ac:dyDescent="0.2">
      <c r="A1514" t="s">
        <v>2810</v>
      </c>
      <c r="B1514">
        <v>16396</v>
      </c>
      <c r="C1514" t="s">
        <v>2823</v>
      </c>
      <c r="D1514" t="s">
        <v>2824</v>
      </c>
      <c r="E1514" s="1">
        <v>43883.583333333336</v>
      </c>
      <c r="F1514">
        <v>8032.91</v>
      </c>
      <c r="G1514">
        <f>IF(Table2022232425262728[[#This Row],[FeeStartDate]] &gt; 44136, (250 * 4), (50 * 4))</f>
        <v>200</v>
      </c>
      <c r="H1514">
        <f>IF(Table2022232425262728[[#This Row],[NetSales]] &gt; Table2022232425262728[[#This Row],[Sales Requirement]],1,0)</f>
        <v>1</v>
      </c>
      <c r="I1514" t="e">
        <f>_xlfn.IFNA(VLOOKUP(Table2022232425262728[[#This Row],[Location]],[1]!Table3[[Location]:[Conversion]],3,FALSE),0)</f>
        <v>#REF!</v>
      </c>
    </row>
    <row r="1515" spans="1:9" hidden="1" x14ac:dyDescent="0.2">
      <c r="A1515" t="s">
        <v>2810</v>
      </c>
      <c r="B1515">
        <v>9714</v>
      </c>
      <c r="C1515" t="s">
        <v>2825</v>
      </c>
      <c r="D1515" t="s">
        <v>2826</v>
      </c>
      <c r="E1515" s="1">
        <v>42935.333333333336</v>
      </c>
      <c r="F1515">
        <v>3157.99</v>
      </c>
      <c r="G1515">
        <f>IF(Table2022232425262728[[#This Row],[FeeStartDate]] &gt; 44136, (250 * 4), (50 * 4))</f>
        <v>200</v>
      </c>
      <c r="H1515">
        <f>IF(Table2022232425262728[[#This Row],[NetSales]] &gt; Table2022232425262728[[#This Row],[Sales Requirement]],1,0)</f>
        <v>1</v>
      </c>
      <c r="I1515" t="e">
        <f>_xlfn.IFNA(VLOOKUP(Table2022232425262728[[#This Row],[Location]],[1]!Table3[[Location]:[Conversion]],3,FALSE),0)</f>
        <v>#REF!</v>
      </c>
    </row>
    <row r="1516" spans="1:9" hidden="1" x14ac:dyDescent="0.2">
      <c r="A1516" t="s">
        <v>2810</v>
      </c>
      <c r="B1516">
        <v>3087</v>
      </c>
      <c r="C1516" t="s">
        <v>2827</v>
      </c>
      <c r="D1516" t="s">
        <v>2828</v>
      </c>
      <c r="E1516" s="1">
        <v>41966.666666666664</v>
      </c>
      <c r="F1516">
        <v>5073.12</v>
      </c>
      <c r="G1516">
        <f>IF(Table2022232425262728[[#This Row],[FeeStartDate]] &gt; 44136, (250 * 4), (50 * 4))</f>
        <v>200</v>
      </c>
      <c r="H1516">
        <f>IF(Table2022232425262728[[#This Row],[NetSales]] &gt; Table2022232425262728[[#This Row],[Sales Requirement]],1,0)</f>
        <v>1</v>
      </c>
      <c r="I1516" t="e">
        <f>_xlfn.IFNA(VLOOKUP(Table2022232425262728[[#This Row],[Location]],[1]!Table3[[Location]:[Conversion]],3,FALSE),0)</f>
        <v>#REF!</v>
      </c>
    </row>
    <row r="1517" spans="1:9" hidden="1" x14ac:dyDescent="0.2">
      <c r="A1517" t="s">
        <v>2810</v>
      </c>
      <c r="B1517">
        <v>4522</v>
      </c>
      <c r="C1517" t="s">
        <v>2829</v>
      </c>
      <c r="D1517" t="s">
        <v>2830</v>
      </c>
      <c r="E1517" s="1">
        <v>42117.041666666664</v>
      </c>
      <c r="F1517">
        <v>3003.31</v>
      </c>
      <c r="G1517">
        <f>IF(Table2022232425262728[[#This Row],[FeeStartDate]] &gt; 44136, (250 * 4), (50 * 4))</f>
        <v>200</v>
      </c>
      <c r="H1517">
        <f>IF(Table2022232425262728[[#This Row],[NetSales]] &gt; Table2022232425262728[[#This Row],[Sales Requirement]],1,0)</f>
        <v>1</v>
      </c>
      <c r="I1517" t="e">
        <f>_xlfn.IFNA(VLOOKUP(Table2022232425262728[[#This Row],[Location]],[1]!Table3[[Location]:[Conversion]],3,FALSE),0)</f>
        <v>#REF!</v>
      </c>
    </row>
    <row r="1518" spans="1:9" hidden="1" x14ac:dyDescent="0.2">
      <c r="A1518" t="s">
        <v>2810</v>
      </c>
      <c r="B1518">
        <v>14695</v>
      </c>
      <c r="C1518" t="s">
        <v>2831</v>
      </c>
      <c r="D1518" t="s">
        <v>2832</v>
      </c>
      <c r="E1518" s="1">
        <v>43635.958333333336</v>
      </c>
      <c r="F1518">
        <v>2533.4</v>
      </c>
      <c r="G1518">
        <f>IF(Table2022232425262728[[#This Row],[FeeStartDate]] &gt; 44136, (250 * 4), (50 * 4))</f>
        <v>200</v>
      </c>
      <c r="H1518">
        <f>IF(Table2022232425262728[[#This Row],[NetSales]] &gt; Table2022232425262728[[#This Row],[Sales Requirement]],1,0)</f>
        <v>1</v>
      </c>
      <c r="I1518" t="e">
        <f>_xlfn.IFNA(VLOOKUP(Table2022232425262728[[#This Row],[Location]],[1]!Table3[[Location]:[Conversion]],3,FALSE),0)</f>
        <v>#REF!</v>
      </c>
    </row>
    <row r="1519" spans="1:9" hidden="1" x14ac:dyDescent="0.2">
      <c r="A1519" t="s">
        <v>2810</v>
      </c>
      <c r="B1519">
        <v>7176</v>
      </c>
      <c r="C1519" t="s">
        <v>2833</v>
      </c>
      <c r="D1519" t="s">
        <v>2834</v>
      </c>
      <c r="E1519" s="1">
        <v>42578.75</v>
      </c>
      <c r="F1519">
        <v>4944.45</v>
      </c>
      <c r="G1519">
        <f>IF(Table2022232425262728[[#This Row],[FeeStartDate]] &gt; 44136, (250 * 4), (50 * 4))</f>
        <v>200</v>
      </c>
      <c r="H1519">
        <f>IF(Table2022232425262728[[#This Row],[NetSales]] &gt; Table2022232425262728[[#This Row],[Sales Requirement]],1,0)</f>
        <v>1</v>
      </c>
      <c r="I1519" t="e">
        <f>_xlfn.IFNA(VLOOKUP(Table2022232425262728[[#This Row],[Location]],[1]!Table3[[Location]:[Conversion]],3,FALSE),0)</f>
        <v>#REF!</v>
      </c>
    </row>
    <row r="1520" spans="1:9" hidden="1" x14ac:dyDescent="0.2">
      <c r="A1520" t="s">
        <v>2810</v>
      </c>
      <c r="B1520">
        <v>7853</v>
      </c>
      <c r="C1520" t="s">
        <v>2835</v>
      </c>
      <c r="D1520" t="s">
        <v>2836</v>
      </c>
      <c r="E1520" s="1">
        <v>42657.75</v>
      </c>
      <c r="F1520">
        <v>1202.0899999999999</v>
      </c>
      <c r="G1520">
        <f>IF(Table2022232425262728[[#This Row],[FeeStartDate]] &gt; 44136, (250 * 4), (50 * 4))</f>
        <v>200</v>
      </c>
      <c r="H1520">
        <f>IF(Table2022232425262728[[#This Row],[NetSales]] &gt; Table2022232425262728[[#This Row],[Sales Requirement]],1,0)</f>
        <v>1</v>
      </c>
      <c r="I1520" t="e">
        <f>_xlfn.IFNA(VLOOKUP(Table2022232425262728[[#This Row],[Location]],[1]!Table3[[Location]:[Conversion]],3,FALSE),0)</f>
        <v>#REF!</v>
      </c>
    </row>
    <row r="1521" spans="1:9" hidden="1" x14ac:dyDescent="0.2">
      <c r="A1521" t="s">
        <v>2810</v>
      </c>
      <c r="B1521">
        <v>13720</v>
      </c>
      <c r="C1521" t="s">
        <v>2837</v>
      </c>
      <c r="D1521" t="s">
        <v>2838</v>
      </c>
      <c r="E1521" s="1">
        <v>43516.583333333336</v>
      </c>
      <c r="F1521">
        <v>4044.4</v>
      </c>
      <c r="G1521">
        <f>IF(Table2022232425262728[[#This Row],[FeeStartDate]] &gt; 44136, (250 * 4), (50 * 4))</f>
        <v>200</v>
      </c>
      <c r="H1521">
        <f>IF(Table2022232425262728[[#This Row],[NetSales]] &gt; Table2022232425262728[[#This Row],[Sales Requirement]],1,0)</f>
        <v>1</v>
      </c>
      <c r="I1521" t="e">
        <f>_xlfn.IFNA(VLOOKUP(Table2022232425262728[[#This Row],[Location]],[1]!Table3[[Location]:[Conversion]],3,FALSE),0)</f>
        <v>#REF!</v>
      </c>
    </row>
    <row r="1522" spans="1:9" hidden="1" x14ac:dyDescent="0.2">
      <c r="A1522" t="s">
        <v>2810</v>
      </c>
      <c r="B1522">
        <v>14296</v>
      </c>
      <c r="C1522" t="s">
        <v>2839</v>
      </c>
      <c r="D1522" t="s">
        <v>2840</v>
      </c>
      <c r="E1522" s="1">
        <v>43581.958333333336</v>
      </c>
      <c r="F1522">
        <v>1145.6099999999999</v>
      </c>
      <c r="G1522">
        <f>IF(Table2022232425262728[[#This Row],[FeeStartDate]] &gt; 44136, (250 * 4), (50 * 4))</f>
        <v>200</v>
      </c>
      <c r="H1522">
        <f>IF(Table2022232425262728[[#This Row],[NetSales]] &gt; Table2022232425262728[[#This Row],[Sales Requirement]],1,0)</f>
        <v>1</v>
      </c>
      <c r="I1522" t="e">
        <f>_xlfn.IFNA(VLOOKUP(Table2022232425262728[[#This Row],[Location]],[1]!Table3[[Location]:[Conversion]],3,FALSE),0)</f>
        <v>#REF!</v>
      </c>
    </row>
    <row r="1523" spans="1:9" hidden="1" x14ac:dyDescent="0.2">
      <c r="A1523" t="s">
        <v>2810</v>
      </c>
      <c r="B1523">
        <v>7035</v>
      </c>
      <c r="C1523" t="s">
        <v>2841</v>
      </c>
      <c r="D1523" t="s">
        <v>2842</v>
      </c>
      <c r="E1523" s="1">
        <v>42545.75</v>
      </c>
      <c r="F1523">
        <v>1432.35</v>
      </c>
      <c r="G1523">
        <f>IF(Table2022232425262728[[#This Row],[FeeStartDate]] &gt; 44136, (250 * 4), (50 * 4))</f>
        <v>200</v>
      </c>
      <c r="H1523">
        <f>IF(Table2022232425262728[[#This Row],[NetSales]] &gt; Table2022232425262728[[#This Row],[Sales Requirement]],1,0)</f>
        <v>1</v>
      </c>
      <c r="I1523" t="e">
        <f>_xlfn.IFNA(VLOOKUP(Table2022232425262728[[#This Row],[Location]],[1]!Table3[[Location]:[Conversion]],3,FALSE),0)</f>
        <v>#REF!</v>
      </c>
    </row>
    <row r="1524" spans="1:9" hidden="1" x14ac:dyDescent="0.2">
      <c r="A1524" t="s">
        <v>2810</v>
      </c>
      <c r="B1524">
        <v>3091</v>
      </c>
      <c r="C1524" t="s">
        <v>2843</v>
      </c>
      <c r="D1524" t="s">
        <v>2844</v>
      </c>
      <c r="E1524" s="1">
        <v>41966</v>
      </c>
      <c r="F1524">
        <v>1626.38</v>
      </c>
      <c r="G1524">
        <f>IF(Table2022232425262728[[#This Row],[FeeStartDate]] &gt; 44136, (250 * 4), (50 * 4))</f>
        <v>200</v>
      </c>
      <c r="H1524">
        <f>IF(Table2022232425262728[[#This Row],[NetSales]] &gt; Table2022232425262728[[#This Row],[Sales Requirement]],1,0)</f>
        <v>1</v>
      </c>
      <c r="I1524" t="e">
        <f>_xlfn.IFNA(VLOOKUP(Table2022232425262728[[#This Row],[Location]],[1]!Table3[[Location]:[Conversion]],3,FALSE),0)</f>
        <v>#REF!</v>
      </c>
    </row>
    <row r="1525" spans="1:9" hidden="1" x14ac:dyDescent="0.2">
      <c r="A1525" t="s">
        <v>2810</v>
      </c>
      <c r="B1525">
        <v>7851</v>
      </c>
      <c r="C1525" t="s">
        <v>2845</v>
      </c>
      <c r="D1525" t="s">
        <v>2846</v>
      </c>
      <c r="E1525" s="1">
        <v>42676.75</v>
      </c>
      <c r="F1525">
        <v>1476.29</v>
      </c>
      <c r="G1525">
        <f>IF(Table2022232425262728[[#This Row],[FeeStartDate]] &gt; 44136, (250 * 4), (50 * 4))</f>
        <v>200</v>
      </c>
      <c r="H1525">
        <f>IF(Table2022232425262728[[#This Row],[NetSales]] &gt; Table2022232425262728[[#This Row],[Sales Requirement]],1,0)</f>
        <v>1</v>
      </c>
      <c r="I1525" t="e">
        <f>_xlfn.IFNA(VLOOKUP(Table2022232425262728[[#This Row],[Location]],[1]!Table3[[Location]:[Conversion]],3,FALSE),0)</f>
        <v>#REF!</v>
      </c>
    </row>
    <row r="1526" spans="1:9" hidden="1" x14ac:dyDescent="0.2">
      <c r="A1526" t="s">
        <v>2810</v>
      </c>
      <c r="B1526">
        <v>8573</v>
      </c>
      <c r="C1526" t="s">
        <v>2847</v>
      </c>
      <c r="D1526" t="s">
        <v>2848</v>
      </c>
      <c r="E1526" s="1">
        <v>42774.666666666664</v>
      </c>
      <c r="F1526">
        <v>11977.03</v>
      </c>
      <c r="G1526">
        <f>IF(Table2022232425262728[[#This Row],[FeeStartDate]] &gt; 44136, (250 * 4), (50 * 4))</f>
        <v>200</v>
      </c>
      <c r="H1526">
        <f>IF(Table2022232425262728[[#This Row],[NetSales]] &gt; Table2022232425262728[[#This Row],[Sales Requirement]],1,0)</f>
        <v>1</v>
      </c>
      <c r="I1526" t="e">
        <f>_xlfn.IFNA(VLOOKUP(Table2022232425262728[[#This Row],[Location]],[1]!Table3[[Location]:[Conversion]],3,FALSE),0)</f>
        <v>#REF!</v>
      </c>
    </row>
    <row r="1527" spans="1:9" hidden="1" x14ac:dyDescent="0.2">
      <c r="A1527" t="s">
        <v>2810</v>
      </c>
      <c r="B1527">
        <v>18122</v>
      </c>
      <c r="C1527" t="s">
        <v>2849</v>
      </c>
      <c r="D1527" t="s">
        <v>2850</v>
      </c>
      <c r="E1527" s="1">
        <v>44118.666666666664</v>
      </c>
      <c r="F1527">
        <v>4213.91</v>
      </c>
      <c r="G1527">
        <f>IF(Table2022232425262728[[#This Row],[FeeStartDate]] &gt; 44136, (250 * 4), (50 * 4))</f>
        <v>200</v>
      </c>
      <c r="H1527">
        <f>IF(Table2022232425262728[[#This Row],[NetSales]] &gt; Table2022232425262728[[#This Row],[Sales Requirement]],1,0)</f>
        <v>1</v>
      </c>
      <c r="I1527" t="e">
        <f>_xlfn.IFNA(VLOOKUP(Table2022232425262728[[#This Row],[Location]],[1]!Table3[[Location]:[Conversion]],3,FALSE),0)</f>
        <v>#REF!</v>
      </c>
    </row>
    <row r="1528" spans="1:9" hidden="1" x14ac:dyDescent="0.2">
      <c r="A1528" t="s">
        <v>2810</v>
      </c>
      <c r="B1528">
        <v>18121</v>
      </c>
      <c r="C1528" t="s">
        <v>2851</v>
      </c>
      <c r="D1528" t="s">
        <v>2852</v>
      </c>
      <c r="E1528" s="1">
        <v>44110.083333333336</v>
      </c>
      <c r="F1528">
        <v>7685.81</v>
      </c>
      <c r="G1528">
        <f>IF(Table2022232425262728[[#This Row],[FeeStartDate]] &gt; 44136, (250 * 4), (50 * 4))</f>
        <v>200</v>
      </c>
      <c r="H1528">
        <f>IF(Table2022232425262728[[#This Row],[NetSales]] &gt; Table2022232425262728[[#This Row],[Sales Requirement]],1,0)</f>
        <v>1</v>
      </c>
      <c r="I1528" t="e">
        <f>_xlfn.IFNA(VLOOKUP(Table2022232425262728[[#This Row],[Location]],[1]!Table3[[Location]:[Conversion]],3,FALSE),0)</f>
        <v>#REF!</v>
      </c>
    </row>
    <row r="1529" spans="1:9" hidden="1" x14ac:dyDescent="0.2">
      <c r="A1529" t="s">
        <v>2810</v>
      </c>
      <c r="B1529">
        <v>19253</v>
      </c>
      <c r="C1529" t="s">
        <v>2853</v>
      </c>
      <c r="D1529" t="s">
        <v>2854</v>
      </c>
      <c r="E1529" s="1">
        <v>44321.375</v>
      </c>
      <c r="F1529">
        <v>5687.47</v>
      </c>
      <c r="G1529">
        <f>IF(Table2022232425262728[[#This Row],[FeeStartDate]] &gt; 44136, (250 * 4), (50 * 4))</f>
        <v>1000</v>
      </c>
      <c r="H1529">
        <f>IF(Table2022232425262728[[#This Row],[NetSales]] &gt; Table2022232425262728[[#This Row],[Sales Requirement]],1,0)</f>
        <v>1</v>
      </c>
      <c r="I1529" t="e">
        <f>_xlfn.IFNA(VLOOKUP(Table2022232425262728[[#This Row],[Location]],[1]!Table3[[Location]:[Conversion]],3,FALSE),0)</f>
        <v>#REF!</v>
      </c>
    </row>
    <row r="1530" spans="1:9" hidden="1" x14ac:dyDescent="0.2">
      <c r="A1530" t="s">
        <v>2810</v>
      </c>
      <c r="B1530">
        <v>7043</v>
      </c>
      <c r="C1530" t="s">
        <v>2855</v>
      </c>
      <c r="D1530" t="s">
        <v>2856</v>
      </c>
      <c r="E1530" s="1">
        <v>42549.75</v>
      </c>
      <c r="F1530">
        <v>1642.22</v>
      </c>
      <c r="G1530">
        <f>IF(Table2022232425262728[[#This Row],[FeeStartDate]] &gt; 44136, (250 * 4), (50 * 4))</f>
        <v>200</v>
      </c>
      <c r="H1530">
        <f>IF(Table2022232425262728[[#This Row],[NetSales]] &gt; Table2022232425262728[[#This Row],[Sales Requirement]],1,0)</f>
        <v>1</v>
      </c>
      <c r="I1530" t="e">
        <f>_xlfn.IFNA(VLOOKUP(Table2022232425262728[[#This Row],[Location]],[1]!Table3[[Location]:[Conversion]],3,FALSE),0)</f>
        <v>#REF!</v>
      </c>
    </row>
    <row r="1531" spans="1:9" hidden="1" x14ac:dyDescent="0.2">
      <c r="A1531" t="s">
        <v>2810</v>
      </c>
      <c r="B1531">
        <v>20278</v>
      </c>
      <c r="C1531" t="s">
        <v>2857</v>
      </c>
      <c r="D1531" t="s">
        <v>2858</v>
      </c>
      <c r="E1531" s="1">
        <v>44510.583333333336</v>
      </c>
      <c r="F1531">
        <v>1094.97</v>
      </c>
      <c r="G1531">
        <f>IF(Table2022232425262728[[#This Row],[FeeStartDate]] &gt; 44136, (250 * 4), (50 * 4))</f>
        <v>1000</v>
      </c>
      <c r="H1531">
        <f>IF(Table2022232425262728[[#This Row],[NetSales]] &gt; Table2022232425262728[[#This Row],[Sales Requirement]],1,0)</f>
        <v>1</v>
      </c>
      <c r="I1531" t="e">
        <f>_xlfn.IFNA(VLOOKUP(Table2022232425262728[[#This Row],[Location]],[1]!Table3[[Location]:[Conversion]],3,FALSE),0)</f>
        <v>#REF!</v>
      </c>
    </row>
    <row r="1532" spans="1:9" hidden="1" x14ac:dyDescent="0.2">
      <c r="A1532" t="s">
        <v>2810</v>
      </c>
      <c r="B1532">
        <v>13231</v>
      </c>
      <c r="C1532" t="s">
        <v>2859</v>
      </c>
      <c r="D1532" t="s">
        <v>2860</v>
      </c>
      <c r="E1532" s="1">
        <v>43441.583333333336</v>
      </c>
      <c r="F1532">
        <v>649.98</v>
      </c>
      <c r="G1532">
        <f>IF(Table2022232425262728[[#This Row],[FeeStartDate]] &gt; 44136, (250 * 4), (50 * 4))</f>
        <v>200</v>
      </c>
      <c r="H1532">
        <f>IF(Table2022232425262728[[#This Row],[NetSales]] &gt; Table2022232425262728[[#This Row],[Sales Requirement]],1,0)</f>
        <v>1</v>
      </c>
      <c r="I1532" t="e">
        <f>_xlfn.IFNA(VLOOKUP(Table2022232425262728[[#This Row],[Location]],[1]!Table3[[Location]:[Conversion]],3,FALSE),0)</f>
        <v>#REF!</v>
      </c>
    </row>
    <row r="1533" spans="1:9" hidden="1" x14ac:dyDescent="0.2">
      <c r="A1533" t="s">
        <v>2810</v>
      </c>
      <c r="B1533">
        <v>13231</v>
      </c>
      <c r="C1533" t="s">
        <v>2859</v>
      </c>
      <c r="D1533" t="s">
        <v>2861</v>
      </c>
      <c r="E1533" s="1">
        <v>43441.583333333336</v>
      </c>
      <c r="F1533">
        <v>275.27999999999997</v>
      </c>
      <c r="G1533">
        <f>IF(Table2022232425262728[[#This Row],[FeeStartDate]] &gt; 44136, (250 * 4), (50 * 4))</f>
        <v>200</v>
      </c>
      <c r="H1533">
        <f>IF(Table2022232425262728[[#This Row],[NetSales]] &gt; Table2022232425262728[[#This Row],[Sales Requirement]],1,0)</f>
        <v>1</v>
      </c>
      <c r="I1533" t="e">
        <f>_xlfn.IFNA(VLOOKUP(Table2022232425262728[[#This Row],[Location]],[1]!Table3[[Location]:[Conversion]],3,FALSE),0)</f>
        <v>#REF!</v>
      </c>
    </row>
    <row r="1534" spans="1:9" hidden="1" x14ac:dyDescent="0.2">
      <c r="A1534" t="s">
        <v>2810</v>
      </c>
      <c r="B1534">
        <v>9886</v>
      </c>
      <c r="C1534" t="s">
        <v>2862</v>
      </c>
      <c r="D1534" t="s">
        <v>2863</v>
      </c>
      <c r="E1534" s="1">
        <v>42956.041666666664</v>
      </c>
      <c r="F1534">
        <v>646.77</v>
      </c>
      <c r="G1534">
        <f>IF(Table2022232425262728[[#This Row],[FeeStartDate]] &gt; 44136, (250 * 4), (50 * 4))</f>
        <v>200</v>
      </c>
      <c r="H1534">
        <f>IF(Table2022232425262728[[#This Row],[NetSales]] &gt; Table2022232425262728[[#This Row],[Sales Requirement]],1,0)</f>
        <v>1</v>
      </c>
      <c r="I1534" t="e">
        <f>_xlfn.IFNA(VLOOKUP(Table2022232425262728[[#This Row],[Location]],[1]!Table3[[Location]:[Conversion]],3,FALSE),0)</f>
        <v>#REF!</v>
      </c>
    </row>
    <row r="1535" spans="1:9" hidden="1" x14ac:dyDescent="0.2">
      <c r="A1535" t="s">
        <v>2810</v>
      </c>
      <c r="B1535">
        <v>9886</v>
      </c>
      <c r="C1535" t="s">
        <v>2862</v>
      </c>
      <c r="D1535" t="s">
        <v>2864</v>
      </c>
      <c r="E1535" s="1">
        <v>42956.041666666664</v>
      </c>
      <c r="F1535">
        <v>679.18</v>
      </c>
      <c r="G1535">
        <f>IF(Table2022232425262728[[#This Row],[FeeStartDate]] &gt; 44136, (250 * 4), (50 * 4))</f>
        <v>200</v>
      </c>
      <c r="H1535">
        <f>IF(Table2022232425262728[[#This Row],[NetSales]] &gt; Table2022232425262728[[#This Row],[Sales Requirement]],1,0)</f>
        <v>1</v>
      </c>
      <c r="I1535" t="e">
        <f>_xlfn.IFNA(VLOOKUP(Table2022232425262728[[#This Row],[Location]],[1]!Table3[[Location]:[Conversion]],3,FALSE),0)</f>
        <v>#REF!</v>
      </c>
    </row>
    <row r="1536" spans="1:9" hidden="1" x14ac:dyDescent="0.2">
      <c r="A1536" t="s">
        <v>2810</v>
      </c>
      <c r="B1536">
        <v>19060</v>
      </c>
      <c r="C1536" t="s">
        <v>2865</v>
      </c>
      <c r="D1536" t="s">
        <v>2866</v>
      </c>
      <c r="E1536" s="1">
        <v>44299.375</v>
      </c>
      <c r="F1536">
        <v>4434.7299999999996</v>
      </c>
      <c r="G1536">
        <f>IF(Table2022232425262728[[#This Row],[FeeStartDate]] &gt; 44136, (250 * 4), (50 * 4))</f>
        <v>1000</v>
      </c>
      <c r="H1536">
        <f>IF(Table2022232425262728[[#This Row],[NetSales]] &gt; Table2022232425262728[[#This Row],[Sales Requirement]],1,0)</f>
        <v>1</v>
      </c>
      <c r="I1536" t="e">
        <f>_xlfn.IFNA(VLOOKUP(Table2022232425262728[[#This Row],[Location]],[1]!Table3[[Location]:[Conversion]],3,FALSE),0)</f>
        <v>#REF!</v>
      </c>
    </row>
    <row r="1537" spans="1:9" hidden="1" x14ac:dyDescent="0.2">
      <c r="A1537" t="s">
        <v>2810</v>
      </c>
      <c r="B1537">
        <v>4663</v>
      </c>
      <c r="C1537" t="s">
        <v>2867</v>
      </c>
      <c r="D1537" t="s">
        <v>2868</v>
      </c>
      <c r="E1537" s="1">
        <v>42189.208333333336</v>
      </c>
      <c r="F1537">
        <v>1796.65</v>
      </c>
      <c r="G1537">
        <f>IF(Table2022232425262728[[#This Row],[FeeStartDate]] &gt; 44136, (250 * 4), (50 * 4))</f>
        <v>200</v>
      </c>
      <c r="H1537">
        <f>IF(Table2022232425262728[[#This Row],[NetSales]] &gt; Table2022232425262728[[#This Row],[Sales Requirement]],1,0)</f>
        <v>1</v>
      </c>
      <c r="I1537" t="e">
        <f>_xlfn.IFNA(VLOOKUP(Table2022232425262728[[#This Row],[Location]],[1]!Table3[[Location]:[Conversion]],3,FALSE),0)</f>
        <v>#REF!</v>
      </c>
    </row>
    <row r="1538" spans="1:9" hidden="1" x14ac:dyDescent="0.2">
      <c r="A1538" t="s">
        <v>2810</v>
      </c>
      <c r="B1538">
        <v>15594</v>
      </c>
      <c r="C1538" t="s">
        <v>2869</v>
      </c>
      <c r="D1538" t="s">
        <v>2870</v>
      </c>
      <c r="E1538" s="1">
        <v>43756.25</v>
      </c>
      <c r="F1538">
        <v>4657.6400000000003</v>
      </c>
      <c r="G1538">
        <f>IF(Table2022232425262728[[#This Row],[FeeStartDate]] &gt; 44136, (250 * 4), (50 * 4))</f>
        <v>200</v>
      </c>
      <c r="H1538">
        <f>IF(Table2022232425262728[[#This Row],[NetSales]] &gt; Table2022232425262728[[#This Row],[Sales Requirement]],1,0)</f>
        <v>1</v>
      </c>
      <c r="I1538" t="e">
        <f>_xlfn.IFNA(VLOOKUP(Table2022232425262728[[#This Row],[Location]],[1]!Table3[[Location]:[Conversion]],3,FALSE),0)</f>
        <v>#REF!</v>
      </c>
    </row>
    <row r="1539" spans="1:9" hidden="1" x14ac:dyDescent="0.2">
      <c r="A1539" t="s">
        <v>2810</v>
      </c>
      <c r="B1539">
        <v>18894</v>
      </c>
      <c r="C1539" t="s">
        <v>2871</v>
      </c>
      <c r="D1539" t="s">
        <v>2872</v>
      </c>
      <c r="E1539" s="1">
        <v>44258.25</v>
      </c>
      <c r="F1539">
        <v>1292.72</v>
      </c>
      <c r="G1539">
        <f>IF(Table2022232425262728[[#This Row],[FeeStartDate]] &gt; 44136, (250 * 4), (50 * 4))</f>
        <v>1000</v>
      </c>
      <c r="H1539">
        <f>IF(Table2022232425262728[[#This Row],[NetSales]] &gt; Table2022232425262728[[#This Row],[Sales Requirement]],1,0)</f>
        <v>1</v>
      </c>
      <c r="I1539" t="e">
        <f>_xlfn.IFNA(VLOOKUP(Table2022232425262728[[#This Row],[Location]],[1]!Table3[[Location]:[Conversion]],3,FALSE),0)</f>
        <v>#REF!</v>
      </c>
    </row>
    <row r="1540" spans="1:9" hidden="1" x14ac:dyDescent="0.2">
      <c r="A1540" t="s">
        <v>2810</v>
      </c>
      <c r="B1540">
        <v>6310</v>
      </c>
      <c r="C1540" t="s">
        <v>2873</v>
      </c>
      <c r="D1540" t="s">
        <v>2874</v>
      </c>
      <c r="E1540" s="1">
        <v>42445.041666666664</v>
      </c>
      <c r="F1540">
        <v>4971.93</v>
      </c>
      <c r="G1540">
        <f>IF(Table2022232425262728[[#This Row],[FeeStartDate]] &gt; 44136, (250 * 4), (50 * 4))</f>
        <v>200</v>
      </c>
      <c r="H1540">
        <f>IF(Table2022232425262728[[#This Row],[NetSales]] &gt; Table2022232425262728[[#This Row],[Sales Requirement]],1,0)</f>
        <v>1</v>
      </c>
      <c r="I1540" t="e">
        <f>_xlfn.IFNA(VLOOKUP(Table2022232425262728[[#This Row],[Location]],[1]!Table3[[Location]:[Conversion]],3,FALSE),0)</f>
        <v>#REF!</v>
      </c>
    </row>
    <row r="1541" spans="1:9" hidden="1" x14ac:dyDescent="0.2">
      <c r="A1541" t="s">
        <v>2810</v>
      </c>
      <c r="B1541">
        <v>6446</v>
      </c>
      <c r="C1541" t="s">
        <v>2875</v>
      </c>
      <c r="D1541" t="s">
        <v>2876</v>
      </c>
      <c r="E1541" s="1">
        <v>42461.75</v>
      </c>
      <c r="F1541">
        <v>2548.4299999999998</v>
      </c>
      <c r="G1541">
        <f>IF(Table2022232425262728[[#This Row],[FeeStartDate]] &gt; 44136, (250 * 4), (50 * 4))</f>
        <v>200</v>
      </c>
      <c r="H1541">
        <f>IF(Table2022232425262728[[#This Row],[NetSales]] &gt; Table2022232425262728[[#This Row],[Sales Requirement]],1,0)</f>
        <v>1</v>
      </c>
      <c r="I1541" t="e">
        <f>_xlfn.IFNA(VLOOKUP(Table2022232425262728[[#This Row],[Location]],[1]!Table3[[Location]:[Conversion]],3,FALSE),0)</f>
        <v>#REF!</v>
      </c>
    </row>
    <row r="1542" spans="1:9" hidden="1" x14ac:dyDescent="0.2">
      <c r="A1542" t="s">
        <v>2810</v>
      </c>
      <c r="B1542">
        <v>13610</v>
      </c>
      <c r="C1542" t="s">
        <v>2877</v>
      </c>
      <c r="D1542" t="s">
        <v>2878</v>
      </c>
      <c r="E1542" s="1">
        <v>43510.25</v>
      </c>
      <c r="F1542">
        <v>1354.76</v>
      </c>
      <c r="G1542">
        <f>IF(Table2022232425262728[[#This Row],[FeeStartDate]] &gt; 44136, (250 * 4), (50 * 4))</f>
        <v>200</v>
      </c>
      <c r="H1542">
        <f>IF(Table2022232425262728[[#This Row],[NetSales]] &gt; Table2022232425262728[[#This Row],[Sales Requirement]],1,0)</f>
        <v>1</v>
      </c>
      <c r="I1542" t="e">
        <f>_xlfn.IFNA(VLOOKUP(Table2022232425262728[[#This Row],[Location]],[1]!Table3[[Location]:[Conversion]],3,FALSE),0)</f>
        <v>#REF!</v>
      </c>
    </row>
    <row r="1543" spans="1:9" hidden="1" x14ac:dyDescent="0.2">
      <c r="A1543" t="s">
        <v>2810</v>
      </c>
      <c r="B1543">
        <v>6583</v>
      </c>
      <c r="C1543" t="s">
        <v>2879</v>
      </c>
      <c r="D1543" t="s">
        <v>2880</v>
      </c>
      <c r="E1543" s="1">
        <v>42483.625</v>
      </c>
      <c r="F1543">
        <v>1461.38</v>
      </c>
      <c r="G1543">
        <f>IF(Table2022232425262728[[#This Row],[FeeStartDate]] &gt; 44136, (250 * 4), (50 * 4))</f>
        <v>200</v>
      </c>
      <c r="H1543">
        <f>IF(Table2022232425262728[[#This Row],[NetSales]] &gt; Table2022232425262728[[#This Row],[Sales Requirement]],1,0)</f>
        <v>1</v>
      </c>
      <c r="I1543" t="e">
        <f>_xlfn.IFNA(VLOOKUP(Table2022232425262728[[#This Row],[Location]],[1]!Table3[[Location]:[Conversion]],3,FALSE),0)</f>
        <v>#REF!</v>
      </c>
    </row>
    <row r="1544" spans="1:9" hidden="1" x14ac:dyDescent="0.2">
      <c r="A1544" t="s">
        <v>2810</v>
      </c>
      <c r="B1544">
        <v>18723</v>
      </c>
      <c r="C1544" t="s">
        <v>2881</v>
      </c>
      <c r="D1544" t="s">
        <v>2882</v>
      </c>
      <c r="E1544" s="1">
        <v>44216.916666666664</v>
      </c>
      <c r="F1544">
        <v>1815.14</v>
      </c>
      <c r="G1544">
        <f>IF(Table2022232425262728[[#This Row],[FeeStartDate]] &gt; 44136, (250 * 4), (50 * 4))</f>
        <v>1000</v>
      </c>
      <c r="H1544">
        <f>IF(Table2022232425262728[[#This Row],[NetSales]] &gt; Table2022232425262728[[#This Row],[Sales Requirement]],1,0)</f>
        <v>1</v>
      </c>
      <c r="I1544" t="e">
        <f>_xlfn.IFNA(VLOOKUP(Table2022232425262728[[#This Row],[Location]],[1]!Table3[[Location]:[Conversion]],3,FALSE),0)</f>
        <v>#REF!</v>
      </c>
    </row>
    <row r="1545" spans="1:9" hidden="1" x14ac:dyDescent="0.2">
      <c r="A1545" t="s">
        <v>2810</v>
      </c>
      <c r="B1545">
        <v>16511</v>
      </c>
      <c r="C1545" t="s">
        <v>2883</v>
      </c>
      <c r="D1545" t="s">
        <v>2884</v>
      </c>
      <c r="E1545" s="1">
        <v>43874.25</v>
      </c>
      <c r="F1545">
        <v>3920.8</v>
      </c>
      <c r="G1545">
        <f>IF(Table2022232425262728[[#This Row],[FeeStartDate]] &gt; 44136, (250 * 4), (50 * 4))</f>
        <v>200</v>
      </c>
      <c r="H1545">
        <f>IF(Table2022232425262728[[#This Row],[NetSales]] &gt; Table2022232425262728[[#This Row],[Sales Requirement]],1,0)</f>
        <v>1</v>
      </c>
      <c r="I1545" t="e">
        <f>_xlfn.IFNA(VLOOKUP(Table2022232425262728[[#This Row],[Location]],[1]!Table3[[Location]:[Conversion]],3,FALSE),0)</f>
        <v>#REF!</v>
      </c>
    </row>
    <row r="1546" spans="1:9" hidden="1" x14ac:dyDescent="0.2">
      <c r="A1546" t="s">
        <v>2810</v>
      </c>
      <c r="B1546">
        <v>13611</v>
      </c>
      <c r="C1546" t="s">
        <v>2885</v>
      </c>
      <c r="D1546" t="s">
        <v>2886</v>
      </c>
      <c r="E1546" s="1">
        <v>43498</v>
      </c>
      <c r="F1546">
        <v>3958.8</v>
      </c>
      <c r="G1546">
        <f>IF(Table2022232425262728[[#This Row],[FeeStartDate]] &gt; 44136, (250 * 4), (50 * 4))</f>
        <v>200</v>
      </c>
      <c r="H1546">
        <f>IF(Table2022232425262728[[#This Row],[NetSales]] &gt; Table2022232425262728[[#This Row],[Sales Requirement]],1,0)</f>
        <v>1</v>
      </c>
      <c r="I1546" t="e">
        <f>_xlfn.IFNA(VLOOKUP(Table2022232425262728[[#This Row],[Location]],[1]!Table3[[Location]:[Conversion]],3,FALSE),0)</f>
        <v>#REF!</v>
      </c>
    </row>
    <row r="1547" spans="1:9" hidden="1" x14ac:dyDescent="0.2">
      <c r="A1547" t="s">
        <v>2810</v>
      </c>
      <c r="B1547">
        <v>8618</v>
      </c>
      <c r="C1547" t="s">
        <v>2887</v>
      </c>
      <c r="D1547" t="s">
        <v>2888</v>
      </c>
      <c r="E1547" s="1">
        <v>42781</v>
      </c>
      <c r="F1547">
        <v>3587.48</v>
      </c>
      <c r="G1547">
        <f>IF(Table2022232425262728[[#This Row],[FeeStartDate]] &gt; 44136, (250 * 4), (50 * 4))</f>
        <v>200</v>
      </c>
      <c r="H1547">
        <f>IF(Table2022232425262728[[#This Row],[NetSales]] &gt; Table2022232425262728[[#This Row],[Sales Requirement]],1,0)</f>
        <v>1</v>
      </c>
      <c r="I1547" t="e">
        <f>_xlfn.IFNA(VLOOKUP(Table2022232425262728[[#This Row],[Location]],[1]!Table3[[Location]:[Conversion]],3,FALSE),0)</f>
        <v>#REF!</v>
      </c>
    </row>
    <row r="1548" spans="1:9" hidden="1" x14ac:dyDescent="0.2">
      <c r="A1548" t="s">
        <v>2810</v>
      </c>
      <c r="B1548">
        <v>13026</v>
      </c>
      <c r="C1548" t="s">
        <v>2889</v>
      </c>
      <c r="D1548" t="s">
        <v>2890</v>
      </c>
      <c r="E1548" s="1">
        <v>43404.958333333336</v>
      </c>
      <c r="F1548">
        <v>5158.6499999999996</v>
      </c>
      <c r="G1548">
        <f>IF(Table2022232425262728[[#This Row],[FeeStartDate]] &gt; 44136, (250 * 4), (50 * 4))</f>
        <v>200</v>
      </c>
      <c r="H1548">
        <f>IF(Table2022232425262728[[#This Row],[NetSales]] &gt; Table2022232425262728[[#This Row],[Sales Requirement]],1,0)</f>
        <v>1</v>
      </c>
      <c r="I1548" t="e">
        <f>_xlfn.IFNA(VLOOKUP(Table2022232425262728[[#This Row],[Location]],[1]!Table3[[Location]:[Conversion]],3,FALSE),0)</f>
        <v>#REF!</v>
      </c>
    </row>
    <row r="1549" spans="1:9" hidden="1" x14ac:dyDescent="0.2">
      <c r="A1549" t="s">
        <v>2810</v>
      </c>
      <c r="B1549">
        <v>12512</v>
      </c>
      <c r="C1549" t="s">
        <v>2891</v>
      </c>
      <c r="D1549" t="s">
        <v>2892</v>
      </c>
      <c r="E1549" s="1">
        <v>43334.541666666664</v>
      </c>
      <c r="F1549">
        <v>3490.14</v>
      </c>
      <c r="G1549">
        <f>IF(Table2022232425262728[[#This Row],[FeeStartDate]] &gt; 44136, (250 * 4), (50 * 4))</f>
        <v>200</v>
      </c>
      <c r="H1549">
        <f>IF(Table2022232425262728[[#This Row],[NetSales]] &gt; Table2022232425262728[[#This Row],[Sales Requirement]],1,0)</f>
        <v>1</v>
      </c>
      <c r="I1549" t="e">
        <f>_xlfn.IFNA(VLOOKUP(Table2022232425262728[[#This Row],[Location]],[1]!Table3[[Location]:[Conversion]],3,FALSE),0)</f>
        <v>#REF!</v>
      </c>
    </row>
    <row r="1550" spans="1:9" hidden="1" x14ac:dyDescent="0.2">
      <c r="A1550" t="s">
        <v>2810</v>
      </c>
      <c r="B1550">
        <v>15025</v>
      </c>
      <c r="C1550" t="s">
        <v>2893</v>
      </c>
      <c r="D1550" t="s">
        <v>2894</v>
      </c>
      <c r="E1550" s="1">
        <v>43664.25</v>
      </c>
      <c r="F1550">
        <v>8573.11</v>
      </c>
      <c r="G1550">
        <f>IF(Table2022232425262728[[#This Row],[FeeStartDate]] &gt; 44136, (250 * 4), (50 * 4))</f>
        <v>200</v>
      </c>
      <c r="H1550">
        <f>IF(Table2022232425262728[[#This Row],[NetSales]] &gt; Table2022232425262728[[#This Row],[Sales Requirement]],1,0)</f>
        <v>1</v>
      </c>
      <c r="I1550" t="e">
        <f>_xlfn.IFNA(VLOOKUP(Table2022232425262728[[#This Row],[Location]],[1]!Table3[[Location]:[Conversion]],3,FALSE),0)</f>
        <v>#REF!</v>
      </c>
    </row>
    <row r="1551" spans="1:9" hidden="1" x14ac:dyDescent="0.2">
      <c r="A1551" t="s">
        <v>2810</v>
      </c>
      <c r="B1551">
        <v>10980</v>
      </c>
      <c r="C1551" t="s">
        <v>2895</v>
      </c>
      <c r="D1551" t="s">
        <v>2896</v>
      </c>
      <c r="E1551" s="1">
        <v>43106.666666666664</v>
      </c>
      <c r="F1551">
        <v>2590.15</v>
      </c>
      <c r="G1551">
        <f>IF(Table2022232425262728[[#This Row],[FeeStartDate]] &gt; 44136, (250 * 4), (50 * 4))</f>
        <v>200</v>
      </c>
      <c r="H1551">
        <f>IF(Table2022232425262728[[#This Row],[NetSales]] &gt; Table2022232425262728[[#This Row],[Sales Requirement]],1,0)</f>
        <v>1</v>
      </c>
      <c r="I1551" t="e">
        <f>_xlfn.IFNA(VLOOKUP(Table2022232425262728[[#This Row],[Location]],[1]!Table3[[Location]:[Conversion]],3,FALSE),0)</f>
        <v>#REF!</v>
      </c>
    </row>
    <row r="1552" spans="1:9" hidden="1" x14ac:dyDescent="0.2">
      <c r="A1552" t="s">
        <v>2810</v>
      </c>
      <c r="B1552">
        <v>6990</v>
      </c>
      <c r="C1552" t="s">
        <v>2897</v>
      </c>
      <c r="D1552" t="s">
        <v>2898</v>
      </c>
      <c r="E1552" s="1">
        <v>42538.75</v>
      </c>
      <c r="F1552">
        <v>2422.79</v>
      </c>
      <c r="G1552">
        <f>IF(Table2022232425262728[[#This Row],[FeeStartDate]] &gt; 44136, (250 * 4), (50 * 4))</f>
        <v>200</v>
      </c>
      <c r="H1552">
        <f>IF(Table2022232425262728[[#This Row],[NetSales]] &gt; Table2022232425262728[[#This Row],[Sales Requirement]],1,0)</f>
        <v>1</v>
      </c>
      <c r="I1552" t="e">
        <f>_xlfn.IFNA(VLOOKUP(Table2022232425262728[[#This Row],[Location]],[1]!Table3[[Location]:[Conversion]],3,FALSE),0)</f>
        <v>#REF!</v>
      </c>
    </row>
    <row r="1553" spans="1:9" hidden="1" x14ac:dyDescent="0.2">
      <c r="A1553" t="s">
        <v>2810</v>
      </c>
      <c r="B1553">
        <v>13472</v>
      </c>
      <c r="C1553" t="s">
        <v>2899</v>
      </c>
      <c r="D1553" t="s">
        <v>2900</v>
      </c>
      <c r="E1553" s="1">
        <v>43481.916666666664</v>
      </c>
      <c r="F1553">
        <v>2469.0100000000002</v>
      </c>
      <c r="G1553">
        <f>IF(Table2022232425262728[[#This Row],[FeeStartDate]] &gt; 44136, (250 * 4), (50 * 4))</f>
        <v>200</v>
      </c>
      <c r="H1553">
        <f>IF(Table2022232425262728[[#This Row],[NetSales]] &gt; Table2022232425262728[[#This Row],[Sales Requirement]],1,0)</f>
        <v>1</v>
      </c>
      <c r="I1553" t="e">
        <f>_xlfn.IFNA(VLOOKUP(Table2022232425262728[[#This Row],[Location]],[1]!Table3[[Location]:[Conversion]],3,FALSE),0)</f>
        <v>#REF!</v>
      </c>
    </row>
    <row r="1554" spans="1:9" hidden="1" x14ac:dyDescent="0.2">
      <c r="A1554" t="s">
        <v>2810</v>
      </c>
      <c r="B1554">
        <v>8925</v>
      </c>
      <c r="C1554" t="s">
        <v>2901</v>
      </c>
      <c r="D1554" t="s">
        <v>2902</v>
      </c>
      <c r="E1554" s="1">
        <v>42825.75</v>
      </c>
      <c r="F1554">
        <v>1325.95</v>
      </c>
      <c r="G1554">
        <f>IF(Table2022232425262728[[#This Row],[FeeStartDate]] &gt; 44136, (250 * 4), (50 * 4))</f>
        <v>200</v>
      </c>
      <c r="H1554">
        <f>IF(Table2022232425262728[[#This Row],[NetSales]] &gt; Table2022232425262728[[#This Row],[Sales Requirement]],1,0)</f>
        <v>1</v>
      </c>
      <c r="I1554" t="e">
        <f>_xlfn.IFNA(VLOOKUP(Table2022232425262728[[#This Row],[Location]],[1]!Table3[[Location]:[Conversion]],3,FALSE),0)</f>
        <v>#REF!</v>
      </c>
    </row>
    <row r="1555" spans="1:9" hidden="1" x14ac:dyDescent="0.2">
      <c r="A1555" t="s">
        <v>2810</v>
      </c>
      <c r="B1555">
        <v>9044</v>
      </c>
      <c r="C1555" t="s">
        <v>2903</v>
      </c>
      <c r="D1555" t="s">
        <v>2904</v>
      </c>
      <c r="E1555" s="1">
        <v>42840.041666666664</v>
      </c>
      <c r="F1555">
        <v>179.06</v>
      </c>
      <c r="G1555">
        <f>IF(Table2022232425262728[[#This Row],[FeeStartDate]] &gt; 44136, (250 * 4), (50 * 4))</f>
        <v>200</v>
      </c>
      <c r="H1555">
        <f>IF(Table2022232425262728[[#This Row],[NetSales]] &gt; Table2022232425262728[[#This Row],[Sales Requirement]],1,0)</f>
        <v>0</v>
      </c>
      <c r="I1555" t="e">
        <f>_xlfn.IFNA(VLOOKUP(Table2022232425262728[[#This Row],[Location]],[1]!Table3[[Location]:[Conversion]],3,FALSE),0)</f>
        <v>#REF!</v>
      </c>
    </row>
    <row r="1556" spans="1:9" hidden="1" x14ac:dyDescent="0.2">
      <c r="A1556" t="s">
        <v>2810</v>
      </c>
      <c r="B1556">
        <v>9044</v>
      </c>
      <c r="C1556" t="s">
        <v>2903</v>
      </c>
      <c r="D1556" t="s">
        <v>2905</v>
      </c>
      <c r="E1556" s="1">
        <v>42840.041666666664</v>
      </c>
      <c r="F1556">
        <v>388.05</v>
      </c>
      <c r="G1556">
        <f>IF(Table2022232425262728[[#This Row],[FeeStartDate]] &gt; 44136, (250 * 4), (50 * 4))</f>
        <v>200</v>
      </c>
      <c r="H1556">
        <f>IF(Table2022232425262728[[#This Row],[NetSales]] &gt; Table2022232425262728[[#This Row],[Sales Requirement]],1,0)</f>
        <v>1</v>
      </c>
      <c r="I1556" t="e">
        <f>_xlfn.IFNA(VLOOKUP(Table2022232425262728[[#This Row],[Location]],[1]!Table3[[Location]:[Conversion]],3,FALSE),0)</f>
        <v>#REF!</v>
      </c>
    </row>
    <row r="1557" spans="1:9" hidden="1" x14ac:dyDescent="0.2">
      <c r="A1557" t="s">
        <v>2810</v>
      </c>
      <c r="B1557">
        <v>6584</v>
      </c>
      <c r="C1557" t="s">
        <v>2906</v>
      </c>
      <c r="D1557" t="s">
        <v>2907</v>
      </c>
      <c r="E1557" s="1">
        <v>42482.75</v>
      </c>
      <c r="F1557">
        <v>4881.62</v>
      </c>
      <c r="G1557">
        <f>IF(Table2022232425262728[[#This Row],[FeeStartDate]] &gt; 44136, (250 * 4), (50 * 4))</f>
        <v>200</v>
      </c>
      <c r="H1557">
        <f>IF(Table2022232425262728[[#This Row],[NetSales]] &gt; Table2022232425262728[[#This Row],[Sales Requirement]],1,0)</f>
        <v>1</v>
      </c>
      <c r="I1557" t="e">
        <f>_xlfn.IFNA(VLOOKUP(Table2022232425262728[[#This Row],[Location]],[1]!Table3[[Location]:[Conversion]],3,FALSE),0)</f>
        <v>#REF!</v>
      </c>
    </row>
    <row r="1558" spans="1:9" hidden="1" x14ac:dyDescent="0.2">
      <c r="A1558" t="s">
        <v>2810</v>
      </c>
      <c r="B1558">
        <v>5819</v>
      </c>
      <c r="C1558" t="s">
        <v>2908</v>
      </c>
      <c r="D1558" t="s">
        <v>2909</v>
      </c>
      <c r="E1558" s="1">
        <v>42396</v>
      </c>
      <c r="F1558">
        <v>1134.5</v>
      </c>
      <c r="G1558">
        <f>IF(Table2022232425262728[[#This Row],[FeeStartDate]] &gt; 44136, (250 * 4), (50 * 4))</f>
        <v>200</v>
      </c>
      <c r="H1558">
        <f>IF(Table2022232425262728[[#This Row],[NetSales]] &gt; Table2022232425262728[[#This Row],[Sales Requirement]],1,0)</f>
        <v>1</v>
      </c>
      <c r="I1558" t="e">
        <f>_xlfn.IFNA(VLOOKUP(Table2022232425262728[[#This Row],[Location]],[1]!Table3[[Location]:[Conversion]],3,FALSE),0)</f>
        <v>#REF!</v>
      </c>
    </row>
    <row r="1559" spans="1:9" hidden="1" x14ac:dyDescent="0.2">
      <c r="A1559" t="s">
        <v>2810</v>
      </c>
      <c r="B1559">
        <v>5820</v>
      </c>
      <c r="C1559" t="s">
        <v>2910</v>
      </c>
      <c r="D1559" t="s">
        <v>2911</v>
      </c>
      <c r="E1559" s="1">
        <v>42396</v>
      </c>
      <c r="F1559">
        <v>2712.14</v>
      </c>
      <c r="G1559">
        <f>IF(Table2022232425262728[[#This Row],[FeeStartDate]] &gt; 44136, (250 * 4), (50 * 4))</f>
        <v>200</v>
      </c>
      <c r="H1559">
        <f>IF(Table2022232425262728[[#This Row],[NetSales]] &gt; Table2022232425262728[[#This Row],[Sales Requirement]],1,0)</f>
        <v>1</v>
      </c>
      <c r="I1559" t="e">
        <f>_xlfn.IFNA(VLOOKUP(Table2022232425262728[[#This Row],[Location]],[1]!Table3[[Location]:[Conversion]],3,FALSE),0)</f>
        <v>#REF!</v>
      </c>
    </row>
    <row r="1560" spans="1:9" hidden="1" x14ac:dyDescent="0.2">
      <c r="A1560" t="s">
        <v>2810</v>
      </c>
      <c r="B1560">
        <v>11855</v>
      </c>
      <c r="C1560" t="s">
        <v>2912</v>
      </c>
      <c r="D1560" t="s">
        <v>2913</v>
      </c>
      <c r="E1560" s="1">
        <v>43272.541666666664</v>
      </c>
      <c r="F1560">
        <v>2344.37</v>
      </c>
      <c r="G1560">
        <f>IF(Table2022232425262728[[#This Row],[FeeStartDate]] &gt; 44136, (250 * 4), (50 * 4))</f>
        <v>200</v>
      </c>
      <c r="H1560">
        <f>IF(Table2022232425262728[[#This Row],[NetSales]] &gt; Table2022232425262728[[#This Row],[Sales Requirement]],1,0)</f>
        <v>1</v>
      </c>
      <c r="I1560" t="e">
        <f>_xlfn.IFNA(VLOOKUP(Table2022232425262728[[#This Row],[Location]],[1]!Table3[[Location]:[Conversion]],3,FALSE),0)</f>
        <v>#REF!</v>
      </c>
    </row>
    <row r="1561" spans="1:9" hidden="1" x14ac:dyDescent="0.2">
      <c r="A1561" t="s">
        <v>2810</v>
      </c>
      <c r="B1561">
        <v>13882</v>
      </c>
      <c r="C1561" t="s">
        <v>2914</v>
      </c>
      <c r="D1561" t="s">
        <v>2915</v>
      </c>
      <c r="E1561" s="1">
        <v>43544.958333333336</v>
      </c>
      <c r="F1561">
        <v>2602.4</v>
      </c>
      <c r="G1561">
        <f>IF(Table2022232425262728[[#This Row],[FeeStartDate]] &gt; 44136, (250 * 4), (50 * 4))</f>
        <v>200</v>
      </c>
      <c r="H1561">
        <f>IF(Table2022232425262728[[#This Row],[NetSales]] &gt; Table2022232425262728[[#This Row],[Sales Requirement]],1,0)</f>
        <v>1</v>
      </c>
      <c r="I1561" t="e">
        <f>_xlfn.IFNA(VLOOKUP(Table2022232425262728[[#This Row],[Location]],[1]!Table3[[Location]:[Conversion]],3,FALSE),0)</f>
        <v>#REF!</v>
      </c>
    </row>
    <row r="1562" spans="1:9" hidden="1" x14ac:dyDescent="0.2">
      <c r="A1562" t="s">
        <v>2810</v>
      </c>
      <c r="B1562">
        <v>14663</v>
      </c>
      <c r="C1562" t="s">
        <v>2916</v>
      </c>
      <c r="D1562" t="s">
        <v>2917</v>
      </c>
      <c r="E1562" s="1">
        <v>43617.458333333336</v>
      </c>
      <c r="F1562">
        <v>2363.16</v>
      </c>
      <c r="G1562">
        <f>IF(Table2022232425262728[[#This Row],[FeeStartDate]] &gt; 44136, (250 * 4), (50 * 4))</f>
        <v>200</v>
      </c>
      <c r="H1562">
        <f>IF(Table2022232425262728[[#This Row],[NetSales]] &gt; Table2022232425262728[[#This Row],[Sales Requirement]],1,0)</f>
        <v>1</v>
      </c>
      <c r="I1562" t="e">
        <f>_xlfn.IFNA(VLOOKUP(Table2022232425262728[[#This Row],[Location]],[1]!Table3[[Location]:[Conversion]],3,FALSE),0)</f>
        <v>#REF!</v>
      </c>
    </row>
    <row r="1563" spans="1:9" hidden="1" x14ac:dyDescent="0.2">
      <c r="A1563" t="s">
        <v>2810</v>
      </c>
      <c r="B1563">
        <v>13232</v>
      </c>
      <c r="C1563" t="s">
        <v>2918</v>
      </c>
      <c r="D1563" t="s">
        <v>2919</v>
      </c>
      <c r="E1563" s="1">
        <v>43440.666666666664</v>
      </c>
      <c r="F1563">
        <v>4852.38</v>
      </c>
      <c r="G1563">
        <f>IF(Table2022232425262728[[#This Row],[FeeStartDate]] &gt; 44136, (250 * 4), (50 * 4))</f>
        <v>200</v>
      </c>
      <c r="H1563">
        <f>IF(Table2022232425262728[[#This Row],[NetSales]] &gt; Table2022232425262728[[#This Row],[Sales Requirement]],1,0)</f>
        <v>1</v>
      </c>
      <c r="I1563" t="e">
        <f>_xlfn.IFNA(VLOOKUP(Table2022232425262728[[#This Row],[Location]],[1]!Table3[[Location]:[Conversion]],3,FALSE),0)</f>
        <v>#REF!</v>
      </c>
    </row>
    <row r="1564" spans="1:9" hidden="1" x14ac:dyDescent="0.2">
      <c r="A1564" t="s">
        <v>2810</v>
      </c>
      <c r="B1564">
        <v>14295</v>
      </c>
      <c r="C1564" t="s">
        <v>2920</v>
      </c>
      <c r="D1564" t="s">
        <v>2921</v>
      </c>
      <c r="E1564" s="1">
        <v>43579.958333333336</v>
      </c>
      <c r="F1564">
        <v>2209.33</v>
      </c>
      <c r="G1564">
        <f>IF(Table2022232425262728[[#This Row],[FeeStartDate]] &gt; 44136, (250 * 4), (50 * 4))</f>
        <v>200</v>
      </c>
      <c r="H1564">
        <f>IF(Table2022232425262728[[#This Row],[NetSales]] &gt; Table2022232425262728[[#This Row],[Sales Requirement]],1,0)</f>
        <v>1</v>
      </c>
      <c r="I1564" t="e">
        <f>_xlfn.IFNA(VLOOKUP(Table2022232425262728[[#This Row],[Location]],[1]!Table3[[Location]:[Conversion]],3,FALSE),0)</f>
        <v>#REF!</v>
      </c>
    </row>
    <row r="1565" spans="1:9" hidden="1" x14ac:dyDescent="0.2">
      <c r="A1565" t="s">
        <v>2810</v>
      </c>
      <c r="B1565">
        <v>13883</v>
      </c>
      <c r="C1565" t="s">
        <v>2922</v>
      </c>
      <c r="D1565" t="s">
        <v>2923</v>
      </c>
      <c r="E1565" s="1">
        <v>43544.666666666664</v>
      </c>
      <c r="F1565">
        <v>3084.61</v>
      </c>
      <c r="G1565">
        <f>IF(Table2022232425262728[[#This Row],[FeeStartDate]] &gt; 44136, (250 * 4), (50 * 4))</f>
        <v>200</v>
      </c>
      <c r="H1565">
        <f>IF(Table2022232425262728[[#This Row],[NetSales]] &gt; Table2022232425262728[[#This Row],[Sales Requirement]],1,0)</f>
        <v>1</v>
      </c>
      <c r="I1565" t="e">
        <f>_xlfn.IFNA(VLOOKUP(Table2022232425262728[[#This Row],[Location]],[1]!Table3[[Location]:[Conversion]],3,FALSE),0)</f>
        <v>#REF!</v>
      </c>
    </row>
    <row r="1566" spans="1:9" hidden="1" x14ac:dyDescent="0.2">
      <c r="A1566" t="s">
        <v>2810</v>
      </c>
      <c r="B1566">
        <v>14456</v>
      </c>
      <c r="C1566" t="s">
        <v>2924</v>
      </c>
      <c r="D1566" t="s">
        <v>2925</v>
      </c>
      <c r="E1566" s="1">
        <v>43623.25</v>
      </c>
      <c r="F1566">
        <v>2353.4</v>
      </c>
      <c r="G1566">
        <f>IF(Table2022232425262728[[#This Row],[FeeStartDate]] &gt; 44136, (250 * 4), (50 * 4))</f>
        <v>200</v>
      </c>
      <c r="H1566">
        <f>IF(Table2022232425262728[[#This Row],[NetSales]] &gt; Table2022232425262728[[#This Row],[Sales Requirement]],1,0)</f>
        <v>1</v>
      </c>
      <c r="I1566" t="e">
        <f>_xlfn.IFNA(VLOOKUP(Table2022232425262728[[#This Row],[Location]],[1]!Table3[[Location]:[Conversion]],3,FALSE),0)</f>
        <v>#REF!</v>
      </c>
    </row>
    <row r="1567" spans="1:9" hidden="1" x14ac:dyDescent="0.2">
      <c r="A1567" t="s">
        <v>2810</v>
      </c>
      <c r="B1567">
        <v>15091</v>
      </c>
      <c r="C1567" t="s">
        <v>2926</v>
      </c>
      <c r="D1567" t="s">
        <v>2927</v>
      </c>
      <c r="E1567" s="1">
        <v>43677.666666666664</v>
      </c>
      <c r="F1567">
        <v>1108.3499999999999</v>
      </c>
      <c r="G1567">
        <f>IF(Table2022232425262728[[#This Row],[FeeStartDate]] &gt; 44136, (250 * 4), (50 * 4))</f>
        <v>200</v>
      </c>
      <c r="H1567">
        <f>IF(Table2022232425262728[[#This Row],[NetSales]] &gt; Table2022232425262728[[#This Row],[Sales Requirement]],1,0)</f>
        <v>1</v>
      </c>
      <c r="I1567" t="e">
        <f>_xlfn.IFNA(VLOOKUP(Table2022232425262728[[#This Row],[Location]],[1]!Table3[[Location]:[Conversion]],3,FALSE),0)</f>
        <v>#REF!</v>
      </c>
    </row>
    <row r="1568" spans="1:9" hidden="1" x14ac:dyDescent="0.2">
      <c r="A1568" t="s">
        <v>2810</v>
      </c>
      <c r="B1568">
        <v>7850</v>
      </c>
      <c r="C1568" t="s">
        <v>2928</v>
      </c>
      <c r="D1568" t="s">
        <v>2929</v>
      </c>
      <c r="E1568" s="1">
        <v>42668.75</v>
      </c>
      <c r="F1568">
        <v>1787.77</v>
      </c>
      <c r="G1568">
        <f>IF(Table2022232425262728[[#This Row],[FeeStartDate]] &gt; 44136, (250 * 4), (50 * 4))</f>
        <v>200</v>
      </c>
      <c r="H1568">
        <f>IF(Table2022232425262728[[#This Row],[NetSales]] &gt; Table2022232425262728[[#This Row],[Sales Requirement]],1,0)</f>
        <v>1</v>
      </c>
      <c r="I1568" t="e">
        <f>_xlfn.IFNA(VLOOKUP(Table2022232425262728[[#This Row],[Location]],[1]!Table3[[Location]:[Conversion]],3,FALSE),0)</f>
        <v>#REF!</v>
      </c>
    </row>
    <row r="1569" spans="1:9" hidden="1" x14ac:dyDescent="0.2">
      <c r="A1569" t="s">
        <v>2810</v>
      </c>
      <c r="B1569">
        <v>7499</v>
      </c>
      <c r="C1569" t="s">
        <v>2930</v>
      </c>
      <c r="D1569" t="s">
        <v>2931</v>
      </c>
      <c r="E1569" s="1">
        <v>42607.75</v>
      </c>
      <c r="F1569">
        <v>953.29</v>
      </c>
      <c r="G1569">
        <f>IF(Table2022232425262728[[#This Row],[FeeStartDate]] &gt; 44136, (250 * 4), (50 * 4))</f>
        <v>200</v>
      </c>
      <c r="H1569">
        <f>IF(Table2022232425262728[[#This Row],[NetSales]] &gt; Table2022232425262728[[#This Row],[Sales Requirement]],1,0)</f>
        <v>1</v>
      </c>
      <c r="I1569" t="e">
        <f>_xlfn.IFNA(VLOOKUP(Table2022232425262728[[#This Row],[Location]],[1]!Table3[[Location]:[Conversion]],3,FALSE),0)</f>
        <v>#REF!</v>
      </c>
    </row>
    <row r="1570" spans="1:9" hidden="1" x14ac:dyDescent="0.2">
      <c r="A1570" t="s">
        <v>2810</v>
      </c>
      <c r="B1570">
        <v>10737</v>
      </c>
      <c r="C1570" t="s">
        <v>2932</v>
      </c>
      <c r="D1570" t="s">
        <v>2933</v>
      </c>
      <c r="E1570" s="1">
        <v>43056.916666666664</v>
      </c>
      <c r="F1570">
        <v>4818.83</v>
      </c>
      <c r="G1570">
        <f>IF(Table2022232425262728[[#This Row],[FeeStartDate]] &gt; 44136, (250 * 4), (50 * 4))</f>
        <v>200</v>
      </c>
      <c r="H1570">
        <f>IF(Table2022232425262728[[#This Row],[NetSales]] &gt; Table2022232425262728[[#This Row],[Sales Requirement]],1,0)</f>
        <v>1</v>
      </c>
      <c r="I1570" t="e">
        <f>_xlfn.IFNA(VLOOKUP(Table2022232425262728[[#This Row],[Location]],[1]!Table3[[Location]:[Conversion]],3,FALSE),0)</f>
        <v>#REF!</v>
      </c>
    </row>
    <row r="1571" spans="1:9" hidden="1" x14ac:dyDescent="0.2">
      <c r="A1571" t="s">
        <v>2810</v>
      </c>
      <c r="B1571">
        <v>17833</v>
      </c>
      <c r="C1571" t="s">
        <v>2934</v>
      </c>
      <c r="D1571" t="s">
        <v>2935</v>
      </c>
      <c r="E1571" s="1">
        <v>44077.375</v>
      </c>
      <c r="F1571">
        <v>3937.64</v>
      </c>
      <c r="G1571">
        <f>IF(Table2022232425262728[[#This Row],[FeeStartDate]] &gt; 44136, (250 * 4), (50 * 4))</f>
        <v>200</v>
      </c>
      <c r="H1571">
        <f>IF(Table2022232425262728[[#This Row],[NetSales]] &gt; Table2022232425262728[[#This Row],[Sales Requirement]],1,0)</f>
        <v>1</v>
      </c>
      <c r="I1571" t="e">
        <f>_xlfn.IFNA(VLOOKUP(Table2022232425262728[[#This Row],[Location]],[1]!Table3[[Location]:[Conversion]],3,FALSE),0)</f>
        <v>#REF!</v>
      </c>
    </row>
    <row r="1572" spans="1:9" hidden="1" x14ac:dyDescent="0.2">
      <c r="A1572" t="s">
        <v>2810</v>
      </c>
      <c r="B1572">
        <v>11710</v>
      </c>
      <c r="C1572" t="s">
        <v>2936</v>
      </c>
      <c r="D1572" t="s">
        <v>2937</v>
      </c>
      <c r="E1572" s="1">
        <v>43251.666666666664</v>
      </c>
      <c r="F1572">
        <v>1775.83</v>
      </c>
      <c r="G1572">
        <f>IF(Table2022232425262728[[#This Row],[FeeStartDate]] &gt; 44136, (250 * 4), (50 * 4))</f>
        <v>200</v>
      </c>
      <c r="H1572">
        <f>IF(Table2022232425262728[[#This Row],[NetSales]] &gt; Table2022232425262728[[#This Row],[Sales Requirement]],1,0)</f>
        <v>1</v>
      </c>
      <c r="I1572" t="e">
        <f>_xlfn.IFNA(VLOOKUP(Table2022232425262728[[#This Row],[Location]],[1]!Table3[[Location]:[Conversion]],3,FALSE),0)</f>
        <v>#REF!</v>
      </c>
    </row>
    <row r="1573" spans="1:9" hidden="1" x14ac:dyDescent="0.2">
      <c r="A1573" t="s">
        <v>2810</v>
      </c>
      <c r="B1573">
        <v>18289</v>
      </c>
      <c r="C1573" t="s">
        <v>2938</v>
      </c>
      <c r="D1573" t="s">
        <v>2939</v>
      </c>
      <c r="E1573" s="1">
        <v>44135.083333333336</v>
      </c>
      <c r="F1573">
        <v>1893.4</v>
      </c>
      <c r="G1573">
        <f>IF(Table2022232425262728[[#This Row],[FeeStartDate]] &gt; 44136, (250 * 4), (50 * 4))</f>
        <v>200</v>
      </c>
      <c r="H1573">
        <f>IF(Table2022232425262728[[#This Row],[NetSales]] &gt; Table2022232425262728[[#This Row],[Sales Requirement]],1,0)</f>
        <v>1</v>
      </c>
      <c r="I1573" t="e">
        <f>_xlfn.IFNA(VLOOKUP(Table2022232425262728[[#This Row],[Location]],[1]!Table3[[Location]:[Conversion]],3,FALSE),0)</f>
        <v>#REF!</v>
      </c>
    </row>
    <row r="1574" spans="1:9" hidden="1" x14ac:dyDescent="0.2">
      <c r="A1574" t="s">
        <v>2810</v>
      </c>
      <c r="B1574">
        <v>1248</v>
      </c>
      <c r="C1574" t="s">
        <v>2940</v>
      </c>
      <c r="D1574" t="s">
        <v>2941</v>
      </c>
      <c r="E1574" s="1">
        <v>41910.333333333336</v>
      </c>
      <c r="F1574">
        <v>10.26</v>
      </c>
      <c r="G1574">
        <f>IF(Table2022232425262728[[#This Row],[FeeStartDate]] &gt; 44136, (250 * 4), (50 * 4))</f>
        <v>200</v>
      </c>
      <c r="H1574">
        <f>IF(Table2022232425262728[[#This Row],[NetSales]] &gt; Table2022232425262728[[#This Row],[Sales Requirement]],1,0)</f>
        <v>0</v>
      </c>
      <c r="I1574" t="e">
        <f>_xlfn.IFNA(VLOOKUP(Table2022232425262728[[#This Row],[Location]],[1]!Table3[[Location]:[Conversion]],3,FALSE),0)</f>
        <v>#REF!</v>
      </c>
    </row>
    <row r="1575" spans="1:9" hidden="1" x14ac:dyDescent="0.2">
      <c r="A1575" t="s">
        <v>2810</v>
      </c>
      <c r="B1575">
        <v>15103</v>
      </c>
      <c r="C1575" t="s">
        <v>2942</v>
      </c>
      <c r="D1575" t="s">
        <v>2943</v>
      </c>
      <c r="E1575" s="1">
        <v>43677.666666666664</v>
      </c>
      <c r="F1575">
        <v>2793.8</v>
      </c>
      <c r="G1575">
        <f>IF(Table2022232425262728[[#This Row],[FeeStartDate]] &gt; 44136, (250 * 4), (50 * 4))</f>
        <v>200</v>
      </c>
      <c r="H1575">
        <f>IF(Table2022232425262728[[#This Row],[NetSales]] &gt; Table2022232425262728[[#This Row],[Sales Requirement]],1,0)</f>
        <v>1</v>
      </c>
      <c r="I1575" t="e">
        <f>_xlfn.IFNA(VLOOKUP(Table2022232425262728[[#This Row],[Location]],[1]!Table3[[Location]:[Conversion]],3,FALSE),0)</f>
        <v>#REF!</v>
      </c>
    </row>
    <row r="1576" spans="1:9" hidden="1" x14ac:dyDescent="0.2">
      <c r="A1576" t="s">
        <v>2810</v>
      </c>
      <c r="B1576">
        <v>13386</v>
      </c>
      <c r="C1576" t="s">
        <v>2944</v>
      </c>
      <c r="D1576" t="s">
        <v>2945</v>
      </c>
      <c r="E1576" s="1">
        <v>43469</v>
      </c>
      <c r="F1576">
        <v>4510.0600000000004</v>
      </c>
      <c r="G1576">
        <f>IF(Table2022232425262728[[#This Row],[FeeStartDate]] &gt; 44136, (250 * 4), (50 * 4))</f>
        <v>200</v>
      </c>
      <c r="H1576">
        <f>IF(Table2022232425262728[[#This Row],[NetSales]] &gt; Table2022232425262728[[#This Row],[Sales Requirement]],1,0)</f>
        <v>1</v>
      </c>
      <c r="I1576" t="e">
        <f>_xlfn.IFNA(VLOOKUP(Table2022232425262728[[#This Row],[Location]],[1]!Table3[[Location]:[Conversion]],3,FALSE),0)</f>
        <v>#REF!</v>
      </c>
    </row>
    <row r="1577" spans="1:9" hidden="1" x14ac:dyDescent="0.2">
      <c r="A1577" t="s">
        <v>2810</v>
      </c>
      <c r="B1577">
        <v>8312</v>
      </c>
      <c r="C1577" t="s">
        <v>2946</v>
      </c>
      <c r="D1577" t="s">
        <v>2947</v>
      </c>
      <c r="E1577" s="1">
        <v>42733</v>
      </c>
      <c r="F1577">
        <v>5764.18</v>
      </c>
      <c r="G1577">
        <f>IF(Table2022232425262728[[#This Row],[FeeStartDate]] &gt; 44136, (250 * 4), (50 * 4))</f>
        <v>200</v>
      </c>
      <c r="H1577">
        <f>IF(Table2022232425262728[[#This Row],[NetSales]] &gt; Table2022232425262728[[#This Row],[Sales Requirement]],1,0)</f>
        <v>1</v>
      </c>
      <c r="I1577" t="e">
        <f>_xlfn.IFNA(VLOOKUP(Table2022232425262728[[#This Row],[Location]],[1]!Table3[[Location]:[Conversion]],3,FALSE),0)</f>
        <v>#REF!</v>
      </c>
    </row>
    <row r="1578" spans="1:9" hidden="1" x14ac:dyDescent="0.2">
      <c r="A1578" t="s">
        <v>2810</v>
      </c>
      <c r="B1578">
        <v>8197</v>
      </c>
      <c r="C1578" t="s">
        <v>2948</v>
      </c>
      <c r="D1578" t="s">
        <v>2864</v>
      </c>
      <c r="E1578" s="1">
        <v>42711.333333333336</v>
      </c>
      <c r="F1578">
        <v>3066.38</v>
      </c>
      <c r="G1578">
        <f>IF(Table2022232425262728[[#This Row],[FeeStartDate]] &gt; 44136, (250 * 4), (50 * 4))</f>
        <v>200</v>
      </c>
      <c r="H1578">
        <f>IF(Table2022232425262728[[#This Row],[NetSales]] &gt; Table2022232425262728[[#This Row],[Sales Requirement]],1,0)</f>
        <v>1</v>
      </c>
      <c r="I1578" t="e">
        <f>_xlfn.IFNA(VLOOKUP(Table2022232425262728[[#This Row],[Location]],[1]!Table3[[Location]:[Conversion]],3,FALSE),0)</f>
        <v>#REF!</v>
      </c>
    </row>
    <row r="1579" spans="1:9" hidden="1" x14ac:dyDescent="0.2">
      <c r="A1579" t="s">
        <v>2810</v>
      </c>
      <c r="B1579">
        <v>8310</v>
      </c>
      <c r="C1579" t="s">
        <v>2949</v>
      </c>
      <c r="D1579" t="s">
        <v>2950</v>
      </c>
      <c r="E1579" s="1">
        <v>42734</v>
      </c>
      <c r="F1579">
        <v>3649.17</v>
      </c>
      <c r="G1579">
        <f>IF(Table2022232425262728[[#This Row],[FeeStartDate]] &gt; 44136, (250 * 4), (50 * 4))</f>
        <v>200</v>
      </c>
      <c r="H1579">
        <f>IF(Table2022232425262728[[#This Row],[NetSales]] &gt; Table2022232425262728[[#This Row],[Sales Requirement]],1,0)</f>
        <v>1</v>
      </c>
      <c r="I1579" t="e">
        <f>_xlfn.IFNA(VLOOKUP(Table2022232425262728[[#This Row],[Location]],[1]!Table3[[Location]:[Conversion]],3,FALSE),0)</f>
        <v>#REF!</v>
      </c>
    </row>
    <row r="1580" spans="1:9" hidden="1" x14ac:dyDescent="0.2">
      <c r="A1580" t="s">
        <v>2810</v>
      </c>
      <c r="B1580">
        <v>8311</v>
      </c>
      <c r="C1580" t="s">
        <v>2951</v>
      </c>
      <c r="D1580" t="s">
        <v>2952</v>
      </c>
      <c r="E1580" s="1">
        <v>42733.333333333336</v>
      </c>
      <c r="F1580">
        <v>2681.64</v>
      </c>
      <c r="G1580">
        <f>IF(Table2022232425262728[[#This Row],[FeeStartDate]] &gt; 44136, (250 * 4), (50 * 4))</f>
        <v>200</v>
      </c>
      <c r="H1580">
        <f>IF(Table2022232425262728[[#This Row],[NetSales]] &gt; Table2022232425262728[[#This Row],[Sales Requirement]],1,0)</f>
        <v>1</v>
      </c>
      <c r="I1580" t="e">
        <f>_xlfn.IFNA(VLOOKUP(Table2022232425262728[[#This Row],[Location]],[1]!Table3[[Location]:[Conversion]],3,FALSE),0)</f>
        <v>#REF!</v>
      </c>
    </row>
    <row r="1581" spans="1:9" hidden="1" x14ac:dyDescent="0.2">
      <c r="A1581" t="s">
        <v>2810</v>
      </c>
      <c r="B1581">
        <v>8196</v>
      </c>
      <c r="C1581" t="s">
        <v>2953</v>
      </c>
      <c r="D1581" t="s">
        <v>2954</v>
      </c>
      <c r="E1581" s="1">
        <v>42712</v>
      </c>
      <c r="F1581">
        <v>10362.42</v>
      </c>
      <c r="G1581">
        <f>IF(Table2022232425262728[[#This Row],[FeeStartDate]] &gt; 44136, (250 * 4), (50 * 4))</f>
        <v>200</v>
      </c>
      <c r="H1581">
        <f>IF(Table2022232425262728[[#This Row],[NetSales]] &gt; Table2022232425262728[[#This Row],[Sales Requirement]],1,0)</f>
        <v>1</v>
      </c>
      <c r="I1581" t="e">
        <f>_xlfn.IFNA(VLOOKUP(Table2022232425262728[[#This Row],[Location]],[1]!Table3[[Location]:[Conversion]],3,FALSE),0)</f>
        <v>#REF!</v>
      </c>
    </row>
    <row r="1582" spans="1:9" hidden="1" x14ac:dyDescent="0.2">
      <c r="A1582" t="s">
        <v>2810</v>
      </c>
      <c r="B1582">
        <v>7996</v>
      </c>
      <c r="C1582" t="s">
        <v>2955</v>
      </c>
      <c r="D1582" t="s">
        <v>2956</v>
      </c>
      <c r="E1582" s="1">
        <v>42677.75</v>
      </c>
      <c r="F1582">
        <v>7627.1</v>
      </c>
      <c r="G1582">
        <f>IF(Table2022232425262728[[#This Row],[FeeStartDate]] &gt; 44136, (250 * 4), (50 * 4))</f>
        <v>200</v>
      </c>
      <c r="H1582">
        <f>IF(Table2022232425262728[[#This Row],[NetSales]] &gt; Table2022232425262728[[#This Row],[Sales Requirement]],1,0)</f>
        <v>1</v>
      </c>
      <c r="I1582" t="e">
        <f>_xlfn.IFNA(VLOOKUP(Table2022232425262728[[#This Row],[Location]],[1]!Table3[[Location]:[Conversion]],3,FALSE),0)</f>
        <v>#REF!</v>
      </c>
    </row>
    <row r="1583" spans="1:9" hidden="1" x14ac:dyDescent="0.2">
      <c r="A1583" t="s">
        <v>2810</v>
      </c>
      <c r="B1583">
        <v>7959</v>
      </c>
      <c r="C1583" t="s">
        <v>2957</v>
      </c>
      <c r="D1583" t="s">
        <v>2958</v>
      </c>
      <c r="E1583" s="1">
        <v>42641.75</v>
      </c>
      <c r="F1583">
        <v>5700.96</v>
      </c>
      <c r="G1583">
        <f>IF(Table2022232425262728[[#This Row],[FeeStartDate]] &gt; 44136, (250 * 4), (50 * 4))</f>
        <v>200</v>
      </c>
      <c r="H1583">
        <f>IF(Table2022232425262728[[#This Row],[NetSales]] &gt; Table2022232425262728[[#This Row],[Sales Requirement]],1,0)</f>
        <v>1</v>
      </c>
      <c r="I1583" t="e">
        <f>_xlfn.IFNA(VLOOKUP(Table2022232425262728[[#This Row],[Location]],[1]!Table3[[Location]:[Conversion]],3,FALSE),0)</f>
        <v>#REF!</v>
      </c>
    </row>
    <row r="1584" spans="1:9" hidden="1" x14ac:dyDescent="0.2">
      <c r="A1584" t="s">
        <v>2810</v>
      </c>
      <c r="B1584">
        <v>4871</v>
      </c>
      <c r="C1584" t="s">
        <v>2959</v>
      </c>
      <c r="D1584" t="s">
        <v>2960</v>
      </c>
      <c r="E1584" s="1">
        <v>42204.041666666664</v>
      </c>
      <c r="F1584">
        <v>3586.71</v>
      </c>
      <c r="G1584">
        <f>IF(Table2022232425262728[[#This Row],[FeeStartDate]] &gt; 44136, (250 * 4), (50 * 4))</f>
        <v>200</v>
      </c>
      <c r="H1584">
        <f>IF(Table2022232425262728[[#This Row],[NetSales]] &gt; Table2022232425262728[[#This Row],[Sales Requirement]],1,0)</f>
        <v>1</v>
      </c>
      <c r="I1584" t="e">
        <f>_xlfn.IFNA(VLOOKUP(Table2022232425262728[[#This Row],[Location]],[1]!Table3[[Location]:[Conversion]],3,FALSE),0)</f>
        <v>#REF!</v>
      </c>
    </row>
    <row r="1585" spans="1:9" hidden="1" x14ac:dyDescent="0.2">
      <c r="A1585" t="s">
        <v>2810</v>
      </c>
      <c r="B1585">
        <v>4872</v>
      </c>
      <c r="C1585" t="s">
        <v>2961</v>
      </c>
      <c r="D1585" t="s">
        <v>2962</v>
      </c>
      <c r="E1585" s="1">
        <v>42203.75</v>
      </c>
      <c r="F1585">
        <v>4261.34</v>
      </c>
      <c r="G1585">
        <f>IF(Table2022232425262728[[#This Row],[FeeStartDate]] &gt; 44136, (250 * 4), (50 * 4))</f>
        <v>200</v>
      </c>
      <c r="H1585">
        <f>IF(Table2022232425262728[[#This Row],[NetSales]] &gt; Table2022232425262728[[#This Row],[Sales Requirement]],1,0)</f>
        <v>1</v>
      </c>
      <c r="I1585" t="e">
        <f>_xlfn.IFNA(VLOOKUP(Table2022232425262728[[#This Row],[Location]],[1]!Table3[[Location]:[Conversion]],3,FALSE),0)</f>
        <v>#REF!</v>
      </c>
    </row>
    <row r="1586" spans="1:9" hidden="1" x14ac:dyDescent="0.2">
      <c r="A1586" t="s">
        <v>2810</v>
      </c>
      <c r="B1586">
        <v>13719</v>
      </c>
      <c r="C1586" t="s">
        <v>2963</v>
      </c>
      <c r="D1586" t="s">
        <v>2964</v>
      </c>
      <c r="E1586" s="1">
        <v>43516.25</v>
      </c>
      <c r="F1586">
        <v>6661.87</v>
      </c>
      <c r="G1586">
        <f>IF(Table2022232425262728[[#This Row],[FeeStartDate]] &gt; 44136, (250 * 4), (50 * 4))</f>
        <v>200</v>
      </c>
      <c r="H1586">
        <f>IF(Table2022232425262728[[#This Row],[NetSales]] &gt; Table2022232425262728[[#This Row],[Sales Requirement]],1,0)</f>
        <v>1</v>
      </c>
      <c r="I1586" t="e">
        <f>_xlfn.IFNA(VLOOKUP(Table2022232425262728[[#This Row],[Location]],[1]!Table3[[Location]:[Conversion]],3,FALSE),0)</f>
        <v>#REF!</v>
      </c>
    </row>
    <row r="1587" spans="1:9" hidden="1" x14ac:dyDescent="0.2">
      <c r="A1587" t="s">
        <v>2810</v>
      </c>
      <c r="B1587">
        <v>17972</v>
      </c>
      <c r="C1587" t="s">
        <v>2965</v>
      </c>
      <c r="D1587" t="s">
        <v>2966</v>
      </c>
      <c r="E1587" s="1">
        <v>44084.458333333336</v>
      </c>
      <c r="F1587">
        <v>2392.94</v>
      </c>
      <c r="G1587">
        <f>IF(Table2022232425262728[[#This Row],[FeeStartDate]] &gt; 44136, (250 * 4), (50 * 4))</f>
        <v>200</v>
      </c>
      <c r="H1587">
        <f>IF(Table2022232425262728[[#This Row],[NetSales]] &gt; Table2022232425262728[[#This Row],[Sales Requirement]],1,0)</f>
        <v>1</v>
      </c>
      <c r="I1587" t="e">
        <f>_xlfn.IFNA(VLOOKUP(Table2022232425262728[[#This Row],[Location]],[1]!Table3[[Location]:[Conversion]],3,FALSE),0)</f>
        <v>#REF!</v>
      </c>
    </row>
    <row r="1588" spans="1:9" hidden="1" x14ac:dyDescent="0.2">
      <c r="A1588" t="s">
        <v>2810</v>
      </c>
      <c r="B1588">
        <v>17412</v>
      </c>
      <c r="C1588" t="s">
        <v>2967</v>
      </c>
      <c r="D1588" t="s">
        <v>2968</v>
      </c>
      <c r="E1588" s="1">
        <v>44041.375</v>
      </c>
      <c r="F1588">
        <v>4995.1400000000003</v>
      </c>
      <c r="G1588">
        <f>IF(Table2022232425262728[[#This Row],[FeeStartDate]] &gt; 44136, (250 * 4), (50 * 4))</f>
        <v>200</v>
      </c>
      <c r="H1588">
        <f>IF(Table2022232425262728[[#This Row],[NetSales]] &gt; Table2022232425262728[[#This Row],[Sales Requirement]],1,0)</f>
        <v>1</v>
      </c>
      <c r="I1588" t="e">
        <f>_xlfn.IFNA(VLOOKUP(Table2022232425262728[[#This Row],[Location]],[1]!Table3[[Location]:[Conversion]],3,FALSE),0)</f>
        <v>#REF!</v>
      </c>
    </row>
    <row r="1589" spans="1:9" hidden="1" x14ac:dyDescent="0.2">
      <c r="A1589" t="s">
        <v>2810</v>
      </c>
      <c r="B1589">
        <v>11676</v>
      </c>
      <c r="C1589" t="s">
        <v>2969</v>
      </c>
      <c r="D1589" t="s">
        <v>2970</v>
      </c>
      <c r="E1589" s="1">
        <v>43221.958333333336</v>
      </c>
      <c r="F1589">
        <v>1239.7</v>
      </c>
      <c r="G1589">
        <f>IF(Table2022232425262728[[#This Row],[FeeStartDate]] &gt; 44136, (250 * 4), (50 * 4))</f>
        <v>200</v>
      </c>
      <c r="H1589">
        <f>IF(Table2022232425262728[[#This Row],[NetSales]] &gt; Table2022232425262728[[#This Row],[Sales Requirement]],1,0)</f>
        <v>1</v>
      </c>
      <c r="I1589" t="e">
        <f>_xlfn.IFNA(VLOOKUP(Table2022232425262728[[#This Row],[Location]],[1]!Table3[[Location]:[Conversion]],3,FALSE),0)</f>
        <v>#REF!</v>
      </c>
    </row>
    <row r="1590" spans="1:9" hidden="1" x14ac:dyDescent="0.2">
      <c r="A1590" t="s">
        <v>2810</v>
      </c>
      <c r="B1590">
        <v>22341</v>
      </c>
      <c r="C1590" t="s">
        <v>2971</v>
      </c>
      <c r="D1590" t="s">
        <v>2972</v>
      </c>
      <c r="E1590" s="1">
        <v>44819.791666666664</v>
      </c>
      <c r="F1590">
        <v>1197.8499999999999</v>
      </c>
      <c r="G1590">
        <f>IF(Table2022232425262728[[#This Row],[FeeStartDate]] &gt; 44136, (250 * 4), (50 * 4))</f>
        <v>1000</v>
      </c>
      <c r="H1590">
        <f>IF(Table2022232425262728[[#This Row],[NetSales]] &gt; Table2022232425262728[[#This Row],[Sales Requirement]],1,0)</f>
        <v>1</v>
      </c>
      <c r="I1590" t="e">
        <f>_xlfn.IFNA(VLOOKUP(Table2022232425262728[[#This Row],[Location]],[1]!Table3[[Location]:[Conversion]],3,FALSE),0)</f>
        <v>#REF!</v>
      </c>
    </row>
    <row r="1591" spans="1:9" hidden="1" x14ac:dyDescent="0.2">
      <c r="A1591" t="s">
        <v>2810</v>
      </c>
      <c r="B1591">
        <v>22340</v>
      </c>
      <c r="C1591" t="s">
        <v>2973</v>
      </c>
      <c r="D1591" t="s">
        <v>2974</v>
      </c>
      <c r="E1591" s="1">
        <v>44813.083333333336</v>
      </c>
      <c r="F1591">
        <v>1833.39</v>
      </c>
      <c r="G1591">
        <f>IF(Table2022232425262728[[#This Row],[FeeStartDate]] &gt; 44136, (250 * 4), (50 * 4))</f>
        <v>1000</v>
      </c>
      <c r="H1591">
        <f>IF(Table2022232425262728[[#This Row],[NetSales]] &gt; Table2022232425262728[[#This Row],[Sales Requirement]],1,0)</f>
        <v>1</v>
      </c>
      <c r="I1591" t="e">
        <f>_xlfn.IFNA(VLOOKUP(Table2022232425262728[[#This Row],[Location]],[1]!Table3[[Location]:[Conversion]],3,FALSE),0)</f>
        <v>#REF!</v>
      </c>
    </row>
    <row r="1592" spans="1:9" hidden="1" x14ac:dyDescent="0.2">
      <c r="A1592" t="s">
        <v>2810</v>
      </c>
      <c r="B1592">
        <v>13773</v>
      </c>
      <c r="C1592" t="s">
        <v>2975</v>
      </c>
      <c r="D1592" t="s">
        <v>2976</v>
      </c>
      <c r="E1592" s="1">
        <v>43533.583333333336</v>
      </c>
      <c r="F1592">
        <v>1978.79</v>
      </c>
      <c r="G1592">
        <f>IF(Table2022232425262728[[#This Row],[FeeStartDate]] &gt; 44136, (250 * 4), (50 * 4))</f>
        <v>200</v>
      </c>
      <c r="H1592">
        <f>IF(Table2022232425262728[[#This Row],[NetSales]] &gt; Table2022232425262728[[#This Row],[Sales Requirement]],1,0)</f>
        <v>1</v>
      </c>
      <c r="I1592" t="e">
        <f>_xlfn.IFNA(VLOOKUP(Table2022232425262728[[#This Row],[Location]],[1]!Table3[[Location]:[Conversion]],3,FALSE),0)</f>
        <v>#REF!</v>
      </c>
    </row>
    <row r="1593" spans="1:9" hidden="1" x14ac:dyDescent="0.2">
      <c r="A1593" t="s">
        <v>2810</v>
      </c>
      <c r="B1593">
        <v>20801</v>
      </c>
      <c r="C1593" t="s">
        <v>2977</v>
      </c>
      <c r="D1593" t="s">
        <v>2978</v>
      </c>
      <c r="E1593" s="1">
        <v>44567.916666666664</v>
      </c>
      <c r="F1593">
        <v>371.3</v>
      </c>
      <c r="G1593">
        <f>IF(Table2022232425262728[[#This Row],[FeeStartDate]] &gt; 44136, (250 * 4), (50 * 4))</f>
        <v>1000</v>
      </c>
      <c r="H1593">
        <f>IF(Table2022232425262728[[#This Row],[NetSales]] &gt; Table2022232425262728[[#This Row],[Sales Requirement]],1,0)</f>
        <v>0</v>
      </c>
      <c r="I1593" t="e">
        <f>_xlfn.IFNA(VLOOKUP(Table2022232425262728[[#This Row],[Location]],[1]!Table3[[Location]:[Conversion]],3,FALSE),0)</f>
        <v>#REF!</v>
      </c>
    </row>
    <row r="1594" spans="1:9" hidden="1" x14ac:dyDescent="0.2">
      <c r="A1594" t="s">
        <v>2810</v>
      </c>
      <c r="B1594">
        <v>11599</v>
      </c>
      <c r="C1594" t="s">
        <v>2979</v>
      </c>
      <c r="D1594" t="s">
        <v>2980</v>
      </c>
      <c r="E1594" s="1">
        <v>43209.958333333336</v>
      </c>
      <c r="F1594">
        <v>5632.88</v>
      </c>
      <c r="G1594">
        <f>IF(Table2022232425262728[[#This Row],[FeeStartDate]] &gt; 44136, (250 * 4), (50 * 4))</f>
        <v>200</v>
      </c>
      <c r="H1594">
        <f>IF(Table2022232425262728[[#This Row],[NetSales]] &gt; Table2022232425262728[[#This Row],[Sales Requirement]],1,0)</f>
        <v>1</v>
      </c>
      <c r="I1594" t="e">
        <f>_xlfn.IFNA(VLOOKUP(Table2022232425262728[[#This Row],[Location]],[1]!Table3[[Location]:[Conversion]],3,FALSE),0)</f>
        <v>#REF!</v>
      </c>
    </row>
    <row r="1595" spans="1:9" hidden="1" x14ac:dyDescent="0.2">
      <c r="A1595" t="s">
        <v>2810</v>
      </c>
      <c r="B1595">
        <v>16670</v>
      </c>
      <c r="C1595" t="s">
        <v>2981</v>
      </c>
      <c r="D1595" t="s">
        <v>2982</v>
      </c>
      <c r="E1595" s="1">
        <v>43896.25</v>
      </c>
      <c r="F1595">
        <v>7893.13</v>
      </c>
      <c r="G1595">
        <f>IF(Table2022232425262728[[#This Row],[FeeStartDate]] &gt; 44136, (250 * 4), (50 * 4))</f>
        <v>200</v>
      </c>
      <c r="H1595">
        <f>IF(Table2022232425262728[[#This Row],[NetSales]] &gt; Table2022232425262728[[#This Row],[Sales Requirement]],1,0)</f>
        <v>1</v>
      </c>
      <c r="I1595" t="e">
        <f>_xlfn.IFNA(VLOOKUP(Table2022232425262728[[#This Row],[Location]],[1]!Table3[[Location]:[Conversion]],3,FALSE),0)</f>
        <v>#REF!</v>
      </c>
    </row>
    <row r="1596" spans="1:9" hidden="1" x14ac:dyDescent="0.2">
      <c r="A1596" t="s">
        <v>2810</v>
      </c>
      <c r="B1596">
        <v>17452</v>
      </c>
      <c r="C1596" t="s">
        <v>2983</v>
      </c>
      <c r="D1596" t="s">
        <v>2984</v>
      </c>
      <c r="E1596" s="1">
        <v>44041.666666666664</v>
      </c>
      <c r="F1596">
        <v>2064.1</v>
      </c>
      <c r="G1596">
        <f>IF(Table2022232425262728[[#This Row],[FeeStartDate]] &gt; 44136, (250 * 4), (50 * 4))</f>
        <v>200</v>
      </c>
      <c r="H1596">
        <f>IF(Table2022232425262728[[#This Row],[NetSales]] &gt; Table2022232425262728[[#This Row],[Sales Requirement]],1,0)</f>
        <v>1</v>
      </c>
      <c r="I1596" t="e">
        <f>_xlfn.IFNA(VLOOKUP(Table2022232425262728[[#This Row],[Location]],[1]!Table3[[Location]:[Conversion]],3,FALSE),0)</f>
        <v>#REF!</v>
      </c>
    </row>
    <row r="1597" spans="1:9" hidden="1" x14ac:dyDescent="0.2">
      <c r="A1597" t="s">
        <v>2810</v>
      </c>
      <c r="B1597">
        <v>16805</v>
      </c>
      <c r="C1597" t="s">
        <v>2985</v>
      </c>
      <c r="D1597" t="s">
        <v>2986</v>
      </c>
      <c r="E1597" s="1">
        <v>43916.958333333336</v>
      </c>
      <c r="F1597">
        <v>6445</v>
      </c>
      <c r="G1597">
        <f>IF(Table2022232425262728[[#This Row],[FeeStartDate]] &gt; 44136, (250 * 4), (50 * 4))</f>
        <v>200</v>
      </c>
      <c r="H1597">
        <f>IF(Table2022232425262728[[#This Row],[NetSales]] &gt; Table2022232425262728[[#This Row],[Sales Requirement]],1,0)</f>
        <v>1</v>
      </c>
      <c r="I1597" t="e">
        <f>_xlfn.IFNA(VLOOKUP(Table2022232425262728[[#This Row],[Location]],[1]!Table3[[Location]:[Conversion]],3,FALSE),0)</f>
        <v>#REF!</v>
      </c>
    </row>
    <row r="1598" spans="1:9" hidden="1" x14ac:dyDescent="0.2">
      <c r="A1598" t="s">
        <v>2810</v>
      </c>
      <c r="B1598">
        <v>19061</v>
      </c>
      <c r="C1598" t="s">
        <v>2987</v>
      </c>
      <c r="D1598" t="s">
        <v>2988</v>
      </c>
      <c r="E1598" s="1">
        <v>44306.083333333336</v>
      </c>
      <c r="F1598">
        <v>1879.47</v>
      </c>
      <c r="G1598">
        <f>IF(Table2022232425262728[[#This Row],[FeeStartDate]] &gt; 44136, (250 * 4), (50 * 4))</f>
        <v>1000</v>
      </c>
      <c r="H1598">
        <f>IF(Table2022232425262728[[#This Row],[NetSales]] &gt; Table2022232425262728[[#This Row],[Sales Requirement]],1,0)</f>
        <v>1</v>
      </c>
      <c r="I1598" t="e">
        <f>_xlfn.IFNA(VLOOKUP(Table2022232425262728[[#This Row],[Location]],[1]!Table3[[Location]:[Conversion]],3,FALSE),0)</f>
        <v>#REF!</v>
      </c>
    </row>
    <row r="1599" spans="1:9" hidden="1" x14ac:dyDescent="0.2">
      <c r="A1599" t="s">
        <v>2810</v>
      </c>
      <c r="B1599">
        <v>16225</v>
      </c>
      <c r="C1599" t="s">
        <v>2989</v>
      </c>
      <c r="D1599" t="s">
        <v>2990</v>
      </c>
      <c r="E1599" s="1">
        <v>43839.25</v>
      </c>
      <c r="F1599">
        <v>1789.42</v>
      </c>
      <c r="G1599">
        <f>IF(Table2022232425262728[[#This Row],[FeeStartDate]] &gt; 44136, (250 * 4), (50 * 4))</f>
        <v>200</v>
      </c>
      <c r="H1599">
        <f>IF(Table2022232425262728[[#This Row],[NetSales]] &gt; Table2022232425262728[[#This Row],[Sales Requirement]],1,0)</f>
        <v>1</v>
      </c>
      <c r="I1599" t="e">
        <f>_xlfn.IFNA(VLOOKUP(Table2022232425262728[[#This Row],[Location]],[1]!Table3[[Location]:[Conversion]],3,FALSE),0)</f>
        <v>#REF!</v>
      </c>
    </row>
    <row r="1600" spans="1:9" hidden="1" x14ac:dyDescent="0.2">
      <c r="A1600" t="s">
        <v>2810</v>
      </c>
      <c r="B1600">
        <v>20843</v>
      </c>
      <c r="C1600" t="s">
        <v>2991</v>
      </c>
      <c r="D1600" t="s">
        <v>2992</v>
      </c>
      <c r="E1600" s="1">
        <v>44574.583333333336</v>
      </c>
      <c r="F1600">
        <v>177.73</v>
      </c>
      <c r="G1600">
        <f>IF(Table2022232425262728[[#This Row],[FeeStartDate]] &gt; 44136, (250 * 4), (50 * 4))</f>
        <v>1000</v>
      </c>
      <c r="H1600">
        <f>IF(Table2022232425262728[[#This Row],[NetSales]] &gt; Table2022232425262728[[#This Row],[Sales Requirement]],1,0)</f>
        <v>0</v>
      </c>
      <c r="I1600" t="e">
        <f>_xlfn.IFNA(VLOOKUP(Table2022232425262728[[#This Row],[Location]],[1]!Table3[[Location]:[Conversion]],3,FALSE),0)</f>
        <v>#REF!</v>
      </c>
    </row>
    <row r="1601" spans="1:9" hidden="1" x14ac:dyDescent="0.2">
      <c r="A1601" t="s">
        <v>2810</v>
      </c>
      <c r="B1601">
        <v>20843</v>
      </c>
      <c r="C1601" t="s">
        <v>2991</v>
      </c>
      <c r="D1601" t="s">
        <v>2993</v>
      </c>
      <c r="E1601" s="1">
        <v>44574.583333333336</v>
      </c>
      <c r="F1601">
        <v>366.35</v>
      </c>
      <c r="G1601">
        <f>IF(Table2022232425262728[[#This Row],[FeeStartDate]] &gt; 44136, (250 * 4), (50 * 4))</f>
        <v>1000</v>
      </c>
      <c r="H1601">
        <f>IF(Table2022232425262728[[#This Row],[NetSales]] &gt; Table2022232425262728[[#This Row],[Sales Requirement]],1,0)</f>
        <v>0</v>
      </c>
      <c r="I1601" t="e">
        <f>_xlfn.IFNA(VLOOKUP(Table2022232425262728[[#This Row],[Location]],[1]!Table3[[Location]:[Conversion]],3,FALSE),0)</f>
        <v>#REF!</v>
      </c>
    </row>
    <row r="1602" spans="1:9" hidden="1" x14ac:dyDescent="0.2">
      <c r="A1602" t="s">
        <v>2810</v>
      </c>
      <c r="B1602">
        <v>11854</v>
      </c>
      <c r="C1602" t="s">
        <v>2994</v>
      </c>
      <c r="D1602" t="s">
        <v>2995</v>
      </c>
      <c r="E1602" s="1">
        <v>43253.958333333336</v>
      </c>
      <c r="F1602">
        <v>2278.88</v>
      </c>
      <c r="G1602">
        <f>IF(Table2022232425262728[[#This Row],[FeeStartDate]] &gt; 44136, (250 * 4), (50 * 4))</f>
        <v>200</v>
      </c>
      <c r="H1602">
        <f>IF(Table2022232425262728[[#This Row],[NetSales]] &gt; Table2022232425262728[[#This Row],[Sales Requirement]],1,0)</f>
        <v>1</v>
      </c>
      <c r="I1602" t="e">
        <f>_xlfn.IFNA(VLOOKUP(Table2022232425262728[[#This Row],[Location]],[1]!Table3[[Location]:[Conversion]],3,FALSE),0)</f>
        <v>#REF!</v>
      </c>
    </row>
    <row r="1603" spans="1:9" hidden="1" x14ac:dyDescent="0.2">
      <c r="A1603" t="s">
        <v>2810</v>
      </c>
      <c r="B1603">
        <v>9712</v>
      </c>
      <c r="C1603" t="s">
        <v>2996</v>
      </c>
      <c r="D1603" t="s">
        <v>2997</v>
      </c>
      <c r="E1603" s="1">
        <v>42935.041666666664</v>
      </c>
      <c r="F1603">
        <v>6468.18</v>
      </c>
      <c r="G1603">
        <f>IF(Table2022232425262728[[#This Row],[FeeStartDate]] &gt; 44136, (250 * 4), (50 * 4))</f>
        <v>200</v>
      </c>
      <c r="H1603">
        <f>IF(Table2022232425262728[[#This Row],[NetSales]] &gt; Table2022232425262728[[#This Row],[Sales Requirement]],1,0)</f>
        <v>1</v>
      </c>
      <c r="I1603" t="e">
        <f>_xlfn.IFNA(VLOOKUP(Table2022232425262728[[#This Row],[Location]],[1]!Table3[[Location]:[Conversion]],3,FALSE),0)</f>
        <v>#REF!</v>
      </c>
    </row>
    <row r="1604" spans="1:9" hidden="1" x14ac:dyDescent="0.2">
      <c r="A1604" t="s">
        <v>2810</v>
      </c>
      <c r="B1604">
        <v>13098</v>
      </c>
      <c r="C1604" t="s">
        <v>2998</v>
      </c>
      <c r="D1604" t="s">
        <v>2999</v>
      </c>
      <c r="E1604" s="1">
        <v>43426.25</v>
      </c>
      <c r="F1604">
        <v>2942.5</v>
      </c>
      <c r="G1604">
        <f>IF(Table2022232425262728[[#This Row],[FeeStartDate]] &gt; 44136, (250 * 4), (50 * 4))</f>
        <v>200</v>
      </c>
      <c r="H1604">
        <f>IF(Table2022232425262728[[#This Row],[NetSales]] &gt; Table2022232425262728[[#This Row],[Sales Requirement]],1,0)</f>
        <v>1</v>
      </c>
      <c r="I1604" t="e">
        <f>_xlfn.IFNA(VLOOKUP(Table2022232425262728[[#This Row],[Location]],[1]!Table3[[Location]:[Conversion]],3,FALSE),0)</f>
        <v>#REF!</v>
      </c>
    </row>
    <row r="1605" spans="1:9" hidden="1" x14ac:dyDescent="0.2">
      <c r="A1605" t="s">
        <v>2810</v>
      </c>
      <c r="B1605">
        <v>4294</v>
      </c>
      <c r="C1605" t="s">
        <v>3000</v>
      </c>
      <c r="D1605" t="s">
        <v>3001</v>
      </c>
      <c r="E1605" s="1">
        <v>42088.041666666664</v>
      </c>
      <c r="F1605">
        <v>2329.2399999999998</v>
      </c>
      <c r="G1605">
        <f>IF(Table2022232425262728[[#This Row],[FeeStartDate]] &gt; 44136, (250 * 4), (50 * 4))</f>
        <v>200</v>
      </c>
      <c r="H1605">
        <f>IF(Table2022232425262728[[#This Row],[NetSales]] &gt; Table2022232425262728[[#This Row],[Sales Requirement]],1,0)</f>
        <v>1</v>
      </c>
      <c r="I1605" t="e">
        <f>_xlfn.IFNA(VLOOKUP(Table2022232425262728[[#This Row],[Location]],[1]!Table3[[Location]:[Conversion]],3,FALSE),0)</f>
        <v>#REF!</v>
      </c>
    </row>
    <row r="1606" spans="1:9" hidden="1" x14ac:dyDescent="0.2">
      <c r="A1606" t="s">
        <v>2810</v>
      </c>
      <c r="B1606">
        <v>11600</v>
      </c>
      <c r="C1606" t="s">
        <v>3002</v>
      </c>
      <c r="D1606" t="s">
        <v>3003</v>
      </c>
      <c r="E1606" s="1">
        <v>43210.25</v>
      </c>
      <c r="F1606">
        <v>2648.58</v>
      </c>
      <c r="G1606">
        <f>IF(Table2022232425262728[[#This Row],[FeeStartDate]] &gt; 44136, (250 * 4), (50 * 4))</f>
        <v>200</v>
      </c>
      <c r="H1606">
        <f>IF(Table2022232425262728[[#This Row],[NetSales]] &gt; Table2022232425262728[[#This Row],[Sales Requirement]],1,0)</f>
        <v>1</v>
      </c>
      <c r="I1606" t="e">
        <f>_xlfn.IFNA(VLOOKUP(Table2022232425262728[[#This Row],[Location]],[1]!Table3[[Location]:[Conversion]],3,FALSE),0)</f>
        <v>#REF!</v>
      </c>
    </row>
    <row r="1607" spans="1:9" hidden="1" x14ac:dyDescent="0.2">
      <c r="A1607" t="s">
        <v>2810</v>
      </c>
      <c r="B1607">
        <v>13772</v>
      </c>
      <c r="C1607" t="s">
        <v>3004</v>
      </c>
      <c r="D1607" t="s">
        <v>3005</v>
      </c>
      <c r="E1607" s="1">
        <v>43523.916666666664</v>
      </c>
      <c r="F1607">
        <v>804.95</v>
      </c>
      <c r="G1607">
        <f>IF(Table2022232425262728[[#This Row],[FeeStartDate]] &gt; 44136, (250 * 4), (50 * 4))</f>
        <v>200</v>
      </c>
      <c r="H1607">
        <f>IF(Table2022232425262728[[#This Row],[NetSales]] &gt; Table2022232425262728[[#This Row],[Sales Requirement]],1,0)</f>
        <v>1</v>
      </c>
      <c r="I1607" t="e">
        <f>_xlfn.IFNA(VLOOKUP(Table2022232425262728[[#This Row],[Location]],[1]!Table3[[Location]:[Conversion]],3,FALSE),0)</f>
        <v>#REF!</v>
      </c>
    </row>
    <row r="1608" spans="1:9" hidden="1" x14ac:dyDescent="0.2">
      <c r="A1608" t="s">
        <v>2810</v>
      </c>
      <c r="B1608">
        <v>15240</v>
      </c>
      <c r="C1608" t="s">
        <v>3006</v>
      </c>
      <c r="D1608" t="s">
        <v>3007</v>
      </c>
      <c r="E1608" s="1">
        <v>43705.666666666664</v>
      </c>
      <c r="F1608">
        <v>7072.22</v>
      </c>
      <c r="G1608">
        <f>IF(Table2022232425262728[[#This Row],[FeeStartDate]] &gt; 44136, (250 * 4), (50 * 4))</f>
        <v>200</v>
      </c>
      <c r="H1608">
        <f>IF(Table2022232425262728[[#This Row],[NetSales]] &gt; Table2022232425262728[[#This Row],[Sales Requirement]],1,0)</f>
        <v>1</v>
      </c>
      <c r="I1608" t="e">
        <f>_xlfn.IFNA(VLOOKUP(Table2022232425262728[[#This Row],[Location]],[1]!Table3[[Location]:[Conversion]],3,FALSE),0)</f>
        <v>#REF!</v>
      </c>
    </row>
    <row r="1609" spans="1:9" hidden="1" x14ac:dyDescent="0.2">
      <c r="A1609" t="s">
        <v>2810</v>
      </c>
      <c r="B1609">
        <v>16644</v>
      </c>
      <c r="C1609" t="s">
        <v>3008</v>
      </c>
      <c r="D1609" t="s">
        <v>3009</v>
      </c>
      <c r="E1609" s="1">
        <v>43916.25</v>
      </c>
      <c r="F1609">
        <v>3117.36</v>
      </c>
      <c r="G1609">
        <f>IF(Table2022232425262728[[#This Row],[FeeStartDate]] &gt; 44136, (250 * 4), (50 * 4))</f>
        <v>200</v>
      </c>
      <c r="H1609">
        <f>IF(Table2022232425262728[[#This Row],[NetSales]] &gt; Table2022232425262728[[#This Row],[Sales Requirement]],1,0)</f>
        <v>1</v>
      </c>
      <c r="I1609" t="e">
        <f>_xlfn.IFNA(VLOOKUP(Table2022232425262728[[#This Row],[Location]],[1]!Table3[[Location]:[Conversion]],3,FALSE),0)</f>
        <v>#REF!</v>
      </c>
    </row>
    <row r="1610" spans="1:9" hidden="1" x14ac:dyDescent="0.2">
      <c r="A1610" t="s">
        <v>2810</v>
      </c>
      <c r="B1610">
        <v>18402</v>
      </c>
      <c r="C1610" t="s">
        <v>3010</v>
      </c>
      <c r="D1610" t="s">
        <v>3011</v>
      </c>
      <c r="E1610" s="1">
        <v>44151.25</v>
      </c>
      <c r="F1610">
        <v>4049.53</v>
      </c>
      <c r="G1610">
        <f>IF(Table2022232425262728[[#This Row],[FeeStartDate]] &gt; 44136, (250 * 4), (50 * 4))</f>
        <v>1000</v>
      </c>
      <c r="H1610">
        <f>IF(Table2022232425262728[[#This Row],[NetSales]] &gt; Table2022232425262728[[#This Row],[Sales Requirement]],1,0)</f>
        <v>1</v>
      </c>
      <c r="I1610" t="e">
        <f>_xlfn.IFNA(VLOOKUP(Table2022232425262728[[#This Row],[Location]],[1]!Table3[[Location]:[Conversion]],3,FALSE),0)</f>
        <v>#REF!</v>
      </c>
    </row>
    <row r="1611" spans="1:9" hidden="1" x14ac:dyDescent="0.2">
      <c r="A1611" t="s">
        <v>2810</v>
      </c>
      <c r="B1611">
        <v>16645</v>
      </c>
      <c r="C1611" t="s">
        <v>3012</v>
      </c>
      <c r="D1611" t="s">
        <v>3013</v>
      </c>
      <c r="E1611" s="1">
        <v>43916.833333333336</v>
      </c>
      <c r="F1611">
        <v>2018.37</v>
      </c>
      <c r="G1611">
        <f>IF(Table2022232425262728[[#This Row],[FeeStartDate]] &gt; 44136, (250 * 4), (50 * 4))</f>
        <v>200</v>
      </c>
      <c r="H1611">
        <f>IF(Table2022232425262728[[#This Row],[NetSales]] &gt; Table2022232425262728[[#This Row],[Sales Requirement]],1,0)</f>
        <v>1</v>
      </c>
      <c r="I1611" t="e">
        <f>_xlfn.IFNA(VLOOKUP(Table2022232425262728[[#This Row],[Location]],[1]!Table3[[Location]:[Conversion]],3,FALSE),0)</f>
        <v>#REF!</v>
      </c>
    </row>
    <row r="1612" spans="1:9" hidden="1" x14ac:dyDescent="0.2">
      <c r="A1612" t="s">
        <v>2810</v>
      </c>
      <c r="B1612">
        <v>4045</v>
      </c>
      <c r="C1612" t="s">
        <v>3014</v>
      </c>
      <c r="D1612" t="s">
        <v>3015</v>
      </c>
      <c r="E1612" s="1">
        <v>42051.666666666664</v>
      </c>
      <c r="F1612">
        <v>3390.68</v>
      </c>
      <c r="G1612">
        <f>IF(Table2022232425262728[[#This Row],[FeeStartDate]] &gt; 44136, (250 * 4), (50 * 4))</f>
        <v>200</v>
      </c>
      <c r="H1612">
        <f>IF(Table2022232425262728[[#This Row],[NetSales]] &gt; Table2022232425262728[[#This Row],[Sales Requirement]],1,0)</f>
        <v>1</v>
      </c>
      <c r="I1612" t="e">
        <f>_xlfn.IFNA(VLOOKUP(Table2022232425262728[[#This Row],[Location]],[1]!Table3[[Location]:[Conversion]],3,FALSE),0)</f>
        <v>#REF!</v>
      </c>
    </row>
    <row r="1613" spans="1:9" hidden="1" x14ac:dyDescent="0.2">
      <c r="A1613" t="s">
        <v>2810</v>
      </c>
      <c r="B1613">
        <v>7239</v>
      </c>
      <c r="C1613" t="s">
        <v>3016</v>
      </c>
      <c r="D1613" t="s">
        <v>3017</v>
      </c>
      <c r="E1613" s="1">
        <v>42574.041666666664</v>
      </c>
      <c r="F1613">
        <v>2811.84</v>
      </c>
      <c r="G1613">
        <f>IF(Table2022232425262728[[#This Row],[FeeStartDate]] &gt; 44136, (250 * 4), (50 * 4))</f>
        <v>200</v>
      </c>
      <c r="H1613">
        <f>IF(Table2022232425262728[[#This Row],[NetSales]] &gt; Table2022232425262728[[#This Row],[Sales Requirement]],1,0)</f>
        <v>1</v>
      </c>
      <c r="I1613" t="e">
        <f>_xlfn.IFNA(VLOOKUP(Table2022232425262728[[#This Row],[Location]],[1]!Table3[[Location]:[Conversion]],3,FALSE),0)</f>
        <v>#REF!</v>
      </c>
    </row>
    <row r="1614" spans="1:9" hidden="1" x14ac:dyDescent="0.2">
      <c r="A1614" t="s">
        <v>2810</v>
      </c>
      <c r="B1614">
        <v>14106</v>
      </c>
      <c r="C1614" t="s">
        <v>3018</v>
      </c>
      <c r="D1614" t="s">
        <v>3019</v>
      </c>
      <c r="E1614" s="1">
        <v>43567.958333333336</v>
      </c>
      <c r="F1614">
        <v>4550.59</v>
      </c>
      <c r="G1614">
        <f>IF(Table2022232425262728[[#This Row],[FeeStartDate]] &gt; 44136, (250 * 4), (50 * 4))</f>
        <v>200</v>
      </c>
      <c r="H1614">
        <f>IF(Table2022232425262728[[#This Row],[NetSales]] &gt; Table2022232425262728[[#This Row],[Sales Requirement]],1,0)</f>
        <v>1</v>
      </c>
      <c r="I1614" t="e">
        <f>_xlfn.IFNA(VLOOKUP(Table2022232425262728[[#This Row],[Location]],[1]!Table3[[Location]:[Conversion]],3,FALSE),0)</f>
        <v>#REF!</v>
      </c>
    </row>
    <row r="1615" spans="1:9" hidden="1" x14ac:dyDescent="0.2">
      <c r="A1615" t="s">
        <v>2810</v>
      </c>
      <c r="B1615">
        <v>14107</v>
      </c>
      <c r="C1615" t="s">
        <v>3020</v>
      </c>
      <c r="D1615" t="s">
        <v>3021</v>
      </c>
      <c r="E1615" s="1">
        <v>43567.958333333336</v>
      </c>
      <c r="F1615">
        <v>1045.68</v>
      </c>
      <c r="G1615">
        <f>IF(Table2022232425262728[[#This Row],[FeeStartDate]] &gt; 44136, (250 * 4), (50 * 4))</f>
        <v>200</v>
      </c>
      <c r="H1615">
        <f>IF(Table2022232425262728[[#This Row],[NetSales]] &gt; Table2022232425262728[[#This Row],[Sales Requirement]],1,0)</f>
        <v>1</v>
      </c>
      <c r="I1615" t="e">
        <f>_xlfn.IFNA(VLOOKUP(Table2022232425262728[[#This Row],[Location]],[1]!Table3[[Location]:[Conversion]],3,FALSE),0)</f>
        <v>#REF!</v>
      </c>
    </row>
    <row r="1616" spans="1:9" hidden="1" x14ac:dyDescent="0.2">
      <c r="A1616" t="s">
        <v>3022</v>
      </c>
      <c r="B1616">
        <v>11500</v>
      </c>
      <c r="C1616" t="s">
        <v>3023</v>
      </c>
      <c r="D1616" t="s">
        <v>3024</v>
      </c>
      <c r="E1616" s="1">
        <v>43196.875</v>
      </c>
      <c r="F1616">
        <v>3839.76</v>
      </c>
      <c r="G1616">
        <f>IF(Table2022232425262728[[#This Row],[FeeStartDate]] &gt; 44136, (250 * 4), (50 * 4))</f>
        <v>200</v>
      </c>
      <c r="H1616">
        <f>IF(Table2022232425262728[[#This Row],[NetSales]] &gt; Table2022232425262728[[#This Row],[Sales Requirement]],1,0)</f>
        <v>1</v>
      </c>
      <c r="I1616" t="e">
        <f>_xlfn.IFNA(VLOOKUP(Table2022232425262728[[#This Row],[Location]],[1]!Table3[[Location]:[Conversion]],3,FALSE),0)</f>
        <v>#REF!</v>
      </c>
    </row>
    <row r="1617" spans="1:9" hidden="1" x14ac:dyDescent="0.2">
      <c r="A1617" t="s">
        <v>3022</v>
      </c>
      <c r="B1617">
        <v>6508</v>
      </c>
      <c r="C1617" t="s">
        <v>3025</v>
      </c>
      <c r="D1617" t="s">
        <v>3026</v>
      </c>
      <c r="E1617" s="1">
        <v>42471.875</v>
      </c>
      <c r="F1617">
        <v>7036.53</v>
      </c>
      <c r="G1617">
        <f>IF(Table2022232425262728[[#This Row],[FeeStartDate]] &gt; 44136, (250 * 4), (50 * 4))</f>
        <v>200</v>
      </c>
      <c r="H1617">
        <f>IF(Table2022232425262728[[#This Row],[NetSales]] &gt; Table2022232425262728[[#This Row],[Sales Requirement]],1,0)</f>
        <v>1</v>
      </c>
      <c r="I1617" t="e">
        <f>_xlfn.IFNA(VLOOKUP(Table2022232425262728[[#This Row],[Location]],[1]!Table3[[Location]:[Conversion]],3,FALSE),0)</f>
        <v>#REF!</v>
      </c>
    </row>
    <row r="1618" spans="1:9" hidden="1" x14ac:dyDescent="0.2">
      <c r="A1618" t="s">
        <v>3022</v>
      </c>
      <c r="B1618">
        <v>16831</v>
      </c>
      <c r="C1618" t="s">
        <v>3027</v>
      </c>
      <c r="D1618" t="s">
        <v>3028</v>
      </c>
      <c r="E1618" s="1">
        <v>43928.666666666664</v>
      </c>
      <c r="F1618">
        <v>15528.47</v>
      </c>
      <c r="G1618">
        <f>IF(Table2022232425262728[[#This Row],[FeeStartDate]] &gt; 44136, (250 * 4), (50 * 4))</f>
        <v>200</v>
      </c>
      <c r="H1618">
        <f>IF(Table2022232425262728[[#This Row],[NetSales]] &gt; Table2022232425262728[[#This Row],[Sales Requirement]],1,0)</f>
        <v>1</v>
      </c>
      <c r="I1618" t="e">
        <f>_xlfn.IFNA(VLOOKUP(Table2022232425262728[[#This Row],[Location]],[1]!Table3[[Location]:[Conversion]],3,FALSE),0)</f>
        <v>#REF!</v>
      </c>
    </row>
    <row r="1619" spans="1:9" hidden="1" x14ac:dyDescent="0.2">
      <c r="A1619" t="s">
        <v>3022</v>
      </c>
      <c r="B1619">
        <v>12883</v>
      </c>
      <c r="C1619" t="s">
        <v>3029</v>
      </c>
      <c r="D1619" t="s">
        <v>3030</v>
      </c>
      <c r="E1619" s="1">
        <v>43382.75</v>
      </c>
      <c r="F1619">
        <v>12181.56</v>
      </c>
      <c r="G1619">
        <f>IF(Table2022232425262728[[#This Row],[FeeStartDate]] &gt; 44136, (250 * 4), (50 * 4))</f>
        <v>200</v>
      </c>
      <c r="H1619">
        <f>IF(Table2022232425262728[[#This Row],[NetSales]] &gt; Table2022232425262728[[#This Row],[Sales Requirement]],1,0)</f>
        <v>1</v>
      </c>
      <c r="I1619" t="e">
        <f>_xlfn.IFNA(VLOOKUP(Table2022232425262728[[#This Row],[Location]],[1]!Table3[[Location]:[Conversion]],3,FALSE),0)</f>
        <v>#REF!</v>
      </c>
    </row>
    <row r="1620" spans="1:9" hidden="1" x14ac:dyDescent="0.2">
      <c r="A1620" t="s">
        <v>3022</v>
      </c>
      <c r="B1620">
        <v>6020</v>
      </c>
      <c r="C1620" t="s">
        <v>3031</v>
      </c>
      <c r="D1620" t="s">
        <v>3032</v>
      </c>
      <c r="E1620" s="1">
        <v>42395.333333333336</v>
      </c>
      <c r="F1620">
        <v>7682.8</v>
      </c>
      <c r="G1620">
        <f>IF(Table2022232425262728[[#This Row],[FeeStartDate]] &gt; 44136, (250 * 4), (50 * 4))</f>
        <v>200</v>
      </c>
      <c r="H1620">
        <f>IF(Table2022232425262728[[#This Row],[NetSales]] &gt; Table2022232425262728[[#This Row],[Sales Requirement]],1,0)</f>
        <v>1</v>
      </c>
      <c r="I1620" t="e">
        <f>_xlfn.IFNA(VLOOKUP(Table2022232425262728[[#This Row],[Location]],[1]!Table3[[Location]:[Conversion]],3,FALSE),0)</f>
        <v>#REF!</v>
      </c>
    </row>
    <row r="1621" spans="1:9" hidden="1" x14ac:dyDescent="0.2">
      <c r="A1621" t="s">
        <v>3022</v>
      </c>
      <c r="B1621">
        <v>14337</v>
      </c>
      <c r="C1621" t="s">
        <v>3033</v>
      </c>
      <c r="D1621" t="s">
        <v>3034</v>
      </c>
      <c r="E1621" s="1">
        <v>43577.875</v>
      </c>
      <c r="F1621">
        <v>2672.01</v>
      </c>
      <c r="G1621">
        <f>IF(Table2022232425262728[[#This Row],[FeeStartDate]] &gt; 44136, (250 * 4), (50 * 4))</f>
        <v>200</v>
      </c>
      <c r="H1621">
        <f>IF(Table2022232425262728[[#This Row],[NetSales]] &gt; Table2022232425262728[[#This Row],[Sales Requirement]],1,0)</f>
        <v>1</v>
      </c>
      <c r="I1621" t="e">
        <f>_xlfn.IFNA(VLOOKUP(Table2022232425262728[[#This Row],[Location]],[1]!Table3[[Location]:[Conversion]],3,FALSE),0)</f>
        <v>#REF!</v>
      </c>
    </row>
    <row r="1622" spans="1:9" hidden="1" x14ac:dyDescent="0.2">
      <c r="A1622" t="s">
        <v>3022</v>
      </c>
      <c r="B1622">
        <v>13366</v>
      </c>
      <c r="C1622" t="s">
        <v>3035</v>
      </c>
      <c r="D1622" t="s">
        <v>3036</v>
      </c>
      <c r="E1622" s="1">
        <v>43466</v>
      </c>
      <c r="F1622">
        <v>10710.97</v>
      </c>
      <c r="G1622">
        <f>IF(Table2022232425262728[[#This Row],[FeeStartDate]] &gt; 44136, (250 * 4), (50 * 4))</f>
        <v>200</v>
      </c>
      <c r="H1622">
        <f>IF(Table2022232425262728[[#This Row],[NetSales]] &gt; Table2022232425262728[[#This Row],[Sales Requirement]],1,0)</f>
        <v>1</v>
      </c>
      <c r="I1622" t="e">
        <f>_xlfn.IFNA(VLOOKUP(Table2022232425262728[[#This Row],[Location]],[1]!Table3[[Location]:[Conversion]],3,FALSE),0)</f>
        <v>#REF!</v>
      </c>
    </row>
    <row r="1623" spans="1:9" hidden="1" x14ac:dyDescent="0.2">
      <c r="A1623" t="s">
        <v>3022</v>
      </c>
      <c r="B1623">
        <v>7135</v>
      </c>
      <c r="C1623" t="s">
        <v>3037</v>
      </c>
      <c r="D1623" t="s">
        <v>3038</v>
      </c>
      <c r="E1623" s="1">
        <v>42562.5</v>
      </c>
      <c r="F1623">
        <v>2723.65</v>
      </c>
      <c r="G1623">
        <f>IF(Table2022232425262728[[#This Row],[FeeStartDate]] &gt; 44136, (250 * 4), (50 * 4))</f>
        <v>200</v>
      </c>
      <c r="H1623">
        <f>IF(Table2022232425262728[[#This Row],[NetSales]] &gt; Table2022232425262728[[#This Row],[Sales Requirement]],1,0)</f>
        <v>1</v>
      </c>
      <c r="I1623" t="e">
        <f>_xlfn.IFNA(VLOOKUP(Table2022232425262728[[#This Row],[Location]],[1]!Table3[[Location]:[Conversion]],3,FALSE),0)</f>
        <v>#REF!</v>
      </c>
    </row>
    <row r="1624" spans="1:9" hidden="1" x14ac:dyDescent="0.2">
      <c r="A1624" t="s">
        <v>3022</v>
      </c>
      <c r="B1624">
        <v>14891</v>
      </c>
      <c r="C1624" t="s">
        <v>3039</v>
      </c>
      <c r="D1624" t="s">
        <v>3040</v>
      </c>
      <c r="E1624" s="1">
        <v>43635.875</v>
      </c>
      <c r="F1624">
        <v>3423.53</v>
      </c>
      <c r="G1624">
        <f>IF(Table2022232425262728[[#This Row],[FeeStartDate]] &gt; 44136, (250 * 4), (50 * 4))</f>
        <v>200</v>
      </c>
      <c r="H1624">
        <f>IF(Table2022232425262728[[#This Row],[NetSales]] &gt; Table2022232425262728[[#This Row],[Sales Requirement]],1,0)</f>
        <v>1</v>
      </c>
      <c r="I1624" t="e">
        <f>_xlfn.IFNA(VLOOKUP(Table2022232425262728[[#This Row],[Location]],[1]!Table3[[Location]:[Conversion]],3,FALSE),0)</f>
        <v>#REF!</v>
      </c>
    </row>
    <row r="1625" spans="1:9" hidden="1" x14ac:dyDescent="0.2">
      <c r="A1625" t="s">
        <v>3022</v>
      </c>
      <c r="B1625">
        <v>16401</v>
      </c>
      <c r="C1625" t="s">
        <v>3041</v>
      </c>
      <c r="D1625" t="s">
        <v>3042</v>
      </c>
      <c r="E1625" s="1">
        <v>43853</v>
      </c>
      <c r="F1625">
        <v>1801.19</v>
      </c>
      <c r="G1625">
        <f>IF(Table2022232425262728[[#This Row],[FeeStartDate]] &gt; 44136, (250 * 4), (50 * 4))</f>
        <v>200</v>
      </c>
      <c r="H1625">
        <f>IF(Table2022232425262728[[#This Row],[NetSales]] &gt; Table2022232425262728[[#This Row],[Sales Requirement]],1,0)</f>
        <v>1</v>
      </c>
      <c r="I1625" t="e">
        <f>_xlfn.IFNA(VLOOKUP(Table2022232425262728[[#This Row],[Location]],[1]!Table3[[Location]:[Conversion]],3,FALSE),0)</f>
        <v>#REF!</v>
      </c>
    </row>
    <row r="1626" spans="1:9" hidden="1" x14ac:dyDescent="0.2">
      <c r="A1626" t="s">
        <v>3022</v>
      </c>
      <c r="B1626">
        <v>5084</v>
      </c>
      <c r="C1626" t="s">
        <v>3043</v>
      </c>
      <c r="D1626" t="s">
        <v>3044</v>
      </c>
      <c r="E1626" s="1">
        <v>42222.291666666664</v>
      </c>
      <c r="F1626">
        <v>12685.2</v>
      </c>
      <c r="G1626">
        <f>IF(Table2022232425262728[[#This Row],[FeeStartDate]] &gt; 44136, (250 * 4), (50 * 4))</f>
        <v>200</v>
      </c>
      <c r="H1626">
        <f>IF(Table2022232425262728[[#This Row],[NetSales]] &gt; Table2022232425262728[[#This Row],[Sales Requirement]],1,0)</f>
        <v>1</v>
      </c>
      <c r="I1626" t="e">
        <f>_xlfn.IFNA(VLOOKUP(Table2022232425262728[[#This Row],[Location]],[1]!Table3[[Location]:[Conversion]],3,FALSE),0)</f>
        <v>#REF!</v>
      </c>
    </row>
    <row r="1627" spans="1:9" hidden="1" x14ac:dyDescent="0.2">
      <c r="A1627" t="s">
        <v>3022</v>
      </c>
      <c r="B1627">
        <v>5083</v>
      </c>
      <c r="C1627" t="s">
        <v>3045</v>
      </c>
      <c r="D1627" t="s">
        <v>3046</v>
      </c>
      <c r="E1627" s="1">
        <v>42222.875</v>
      </c>
      <c r="F1627">
        <v>9763.5</v>
      </c>
      <c r="G1627">
        <f>IF(Table2022232425262728[[#This Row],[FeeStartDate]] &gt; 44136, (250 * 4), (50 * 4))</f>
        <v>200</v>
      </c>
      <c r="H1627">
        <f>IF(Table2022232425262728[[#This Row],[NetSales]] &gt; Table2022232425262728[[#This Row],[Sales Requirement]],1,0)</f>
        <v>1</v>
      </c>
      <c r="I1627" t="e">
        <f>_xlfn.IFNA(VLOOKUP(Table2022232425262728[[#This Row],[Location]],[1]!Table3[[Location]:[Conversion]],3,FALSE),0)</f>
        <v>#REF!</v>
      </c>
    </row>
    <row r="1628" spans="1:9" hidden="1" x14ac:dyDescent="0.2">
      <c r="A1628" t="s">
        <v>3047</v>
      </c>
      <c r="B1628">
        <v>8111</v>
      </c>
      <c r="C1628" t="s">
        <v>3048</v>
      </c>
      <c r="D1628" t="s">
        <v>3049</v>
      </c>
      <c r="E1628" s="1">
        <v>42705.666666666664</v>
      </c>
      <c r="F1628">
        <v>238.05</v>
      </c>
      <c r="G1628">
        <f>IF(Table2022232425262728[[#This Row],[FeeStartDate]] &gt; 44136, (250 * 4), (50 * 4))</f>
        <v>200</v>
      </c>
      <c r="H1628">
        <f>IF(Table2022232425262728[[#This Row],[NetSales]] &gt; Table2022232425262728[[#This Row],[Sales Requirement]],1,0)</f>
        <v>1</v>
      </c>
      <c r="I1628" t="e">
        <f>_xlfn.IFNA(VLOOKUP(Table2022232425262728[[#This Row],[Location]],[1]!Table3[[Location]:[Conversion]],3,FALSE),0)</f>
        <v>#REF!</v>
      </c>
    </row>
    <row r="1629" spans="1:9" hidden="1" x14ac:dyDescent="0.2">
      <c r="A1629" t="s">
        <v>3047</v>
      </c>
      <c r="B1629">
        <v>14475</v>
      </c>
      <c r="C1629" t="s">
        <v>3050</v>
      </c>
      <c r="D1629" t="s">
        <v>3051</v>
      </c>
      <c r="E1629" s="1">
        <v>43619.833333333336</v>
      </c>
      <c r="F1629">
        <v>15380.68</v>
      </c>
      <c r="G1629">
        <f>IF(Table2022232425262728[[#This Row],[FeeStartDate]] &gt; 44136, (250 * 4), (50 * 4))</f>
        <v>200</v>
      </c>
      <c r="H1629">
        <f>IF(Table2022232425262728[[#This Row],[NetSales]] &gt; Table2022232425262728[[#This Row],[Sales Requirement]],1,0)</f>
        <v>1</v>
      </c>
      <c r="I1629" t="e">
        <f>_xlfn.IFNA(VLOOKUP(Table2022232425262728[[#This Row],[Location]],[1]!Table3[[Location]:[Conversion]],3,FALSE),0)</f>
        <v>#REF!</v>
      </c>
    </row>
    <row r="1630" spans="1:9" hidden="1" x14ac:dyDescent="0.2">
      <c r="A1630" t="s">
        <v>3047</v>
      </c>
      <c r="B1630">
        <v>12454</v>
      </c>
      <c r="C1630" t="s">
        <v>3052</v>
      </c>
      <c r="D1630" t="s">
        <v>3053</v>
      </c>
      <c r="E1630" s="1">
        <v>43332.75</v>
      </c>
      <c r="F1630">
        <v>10315.1</v>
      </c>
      <c r="G1630">
        <f>IF(Table2022232425262728[[#This Row],[FeeStartDate]] &gt; 44136, (250 * 4), (50 * 4))</f>
        <v>200</v>
      </c>
      <c r="H1630">
        <f>IF(Table2022232425262728[[#This Row],[NetSales]] &gt; Table2022232425262728[[#This Row],[Sales Requirement]],1,0)</f>
        <v>1</v>
      </c>
      <c r="I1630" t="e">
        <f>_xlfn.IFNA(VLOOKUP(Table2022232425262728[[#This Row],[Location]],[1]!Table3[[Location]:[Conversion]],3,FALSE),0)</f>
        <v>#REF!</v>
      </c>
    </row>
    <row r="1631" spans="1:9" hidden="1" x14ac:dyDescent="0.2">
      <c r="A1631" t="s">
        <v>3047</v>
      </c>
      <c r="B1631">
        <v>12454</v>
      </c>
      <c r="C1631" t="s">
        <v>3052</v>
      </c>
      <c r="D1631" t="s">
        <v>3054</v>
      </c>
      <c r="E1631" s="1">
        <v>43332.75</v>
      </c>
      <c r="F1631">
        <v>9427.32</v>
      </c>
      <c r="G1631">
        <f>IF(Table2022232425262728[[#This Row],[FeeStartDate]] &gt; 44136, (250 * 4), (50 * 4))</f>
        <v>200</v>
      </c>
      <c r="H1631">
        <f>IF(Table2022232425262728[[#This Row],[NetSales]] &gt; Table2022232425262728[[#This Row],[Sales Requirement]],1,0)</f>
        <v>1</v>
      </c>
      <c r="I1631" t="e">
        <f>_xlfn.IFNA(VLOOKUP(Table2022232425262728[[#This Row],[Location]],[1]!Table3[[Location]:[Conversion]],3,FALSE),0)</f>
        <v>#REF!</v>
      </c>
    </row>
    <row r="1632" spans="1:9" hidden="1" x14ac:dyDescent="0.2">
      <c r="A1632" t="s">
        <v>3047</v>
      </c>
      <c r="B1632">
        <v>12454</v>
      </c>
      <c r="C1632" t="s">
        <v>3052</v>
      </c>
      <c r="D1632" t="s">
        <v>3055</v>
      </c>
      <c r="E1632" s="1">
        <v>43332.75</v>
      </c>
      <c r="F1632">
        <v>12974.96</v>
      </c>
      <c r="G1632">
        <f>IF(Table2022232425262728[[#This Row],[FeeStartDate]] &gt; 44136, (250 * 4), (50 * 4))</f>
        <v>200</v>
      </c>
      <c r="H1632">
        <f>IF(Table2022232425262728[[#This Row],[NetSales]] &gt; Table2022232425262728[[#This Row],[Sales Requirement]],1,0)</f>
        <v>1</v>
      </c>
      <c r="I1632" t="e">
        <f>_xlfn.IFNA(VLOOKUP(Table2022232425262728[[#This Row],[Location]],[1]!Table3[[Location]:[Conversion]],3,FALSE),0)</f>
        <v>#REF!</v>
      </c>
    </row>
    <row r="1633" spans="1:9" hidden="1" x14ac:dyDescent="0.2">
      <c r="A1633" t="s">
        <v>3047</v>
      </c>
      <c r="B1633">
        <v>12454</v>
      </c>
      <c r="C1633" t="s">
        <v>3052</v>
      </c>
      <c r="D1633" t="s">
        <v>3056</v>
      </c>
      <c r="E1633" s="1">
        <v>43332.75</v>
      </c>
      <c r="F1633">
        <v>13262.21</v>
      </c>
      <c r="G1633">
        <f>IF(Table2022232425262728[[#This Row],[FeeStartDate]] &gt; 44136, (250 * 4), (50 * 4))</f>
        <v>200</v>
      </c>
      <c r="H1633">
        <f>IF(Table2022232425262728[[#This Row],[NetSales]] &gt; Table2022232425262728[[#This Row],[Sales Requirement]],1,0)</f>
        <v>1</v>
      </c>
      <c r="I1633" t="e">
        <f>_xlfn.IFNA(VLOOKUP(Table2022232425262728[[#This Row],[Location]],[1]!Table3[[Location]:[Conversion]],3,FALSE),0)</f>
        <v>#REF!</v>
      </c>
    </row>
    <row r="1634" spans="1:9" hidden="1" x14ac:dyDescent="0.2">
      <c r="A1634" t="s">
        <v>3047</v>
      </c>
      <c r="B1634">
        <v>12454</v>
      </c>
      <c r="C1634" t="s">
        <v>3052</v>
      </c>
      <c r="D1634" t="s">
        <v>3057</v>
      </c>
      <c r="E1634" s="1">
        <v>43332.75</v>
      </c>
      <c r="F1634">
        <v>4771.01</v>
      </c>
      <c r="G1634">
        <f>IF(Table2022232425262728[[#This Row],[FeeStartDate]] &gt; 44136, (250 * 4), (50 * 4))</f>
        <v>200</v>
      </c>
      <c r="H1634">
        <f>IF(Table2022232425262728[[#This Row],[NetSales]] &gt; Table2022232425262728[[#This Row],[Sales Requirement]],1,0)</f>
        <v>1</v>
      </c>
      <c r="I1634" t="e">
        <f>_xlfn.IFNA(VLOOKUP(Table2022232425262728[[#This Row],[Location]],[1]!Table3[[Location]:[Conversion]],3,FALSE),0)</f>
        <v>#REF!</v>
      </c>
    </row>
    <row r="1635" spans="1:9" hidden="1" x14ac:dyDescent="0.2">
      <c r="A1635" t="s">
        <v>3047</v>
      </c>
      <c r="B1635">
        <v>13095</v>
      </c>
      <c r="C1635" t="s">
        <v>3058</v>
      </c>
      <c r="D1635" t="s">
        <v>3059</v>
      </c>
      <c r="E1635" s="1">
        <v>43411.958333333336</v>
      </c>
      <c r="F1635">
        <v>18565.009999999998</v>
      </c>
      <c r="G1635">
        <f>IF(Table2022232425262728[[#This Row],[FeeStartDate]] &gt; 44136, (250 * 4), (50 * 4))</f>
        <v>200</v>
      </c>
      <c r="H1635">
        <f>IF(Table2022232425262728[[#This Row],[NetSales]] &gt; Table2022232425262728[[#This Row],[Sales Requirement]],1,0)</f>
        <v>1</v>
      </c>
      <c r="I1635" t="e">
        <f>_xlfn.IFNA(VLOOKUP(Table2022232425262728[[#This Row],[Location]],[1]!Table3[[Location]:[Conversion]],3,FALSE),0)</f>
        <v>#REF!</v>
      </c>
    </row>
    <row r="1636" spans="1:9" hidden="1" x14ac:dyDescent="0.2">
      <c r="A1636" t="s">
        <v>3047</v>
      </c>
      <c r="B1636">
        <v>15646</v>
      </c>
      <c r="C1636" t="s">
        <v>3060</v>
      </c>
      <c r="D1636" t="s">
        <v>3061</v>
      </c>
      <c r="E1636" s="1">
        <v>43738.875</v>
      </c>
      <c r="F1636">
        <v>7639.07</v>
      </c>
      <c r="G1636">
        <f>IF(Table2022232425262728[[#This Row],[FeeStartDate]] &gt; 44136, (250 * 4), (50 * 4))</f>
        <v>200</v>
      </c>
      <c r="H1636">
        <f>IF(Table2022232425262728[[#This Row],[NetSales]] &gt; Table2022232425262728[[#This Row],[Sales Requirement]],1,0)</f>
        <v>1</v>
      </c>
      <c r="I1636" t="e">
        <f>_xlfn.IFNA(VLOOKUP(Table2022232425262728[[#This Row],[Location]],[1]!Table3[[Location]:[Conversion]],3,FALSE),0)</f>
        <v>#REF!</v>
      </c>
    </row>
    <row r="1637" spans="1:9" hidden="1" x14ac:dyDescent="0.2">
      <c r="A1637" t="s">
        <v>3047</v>
      </c>
      <c r="B1637">
        <v>16660</v>
      </c>
      <c r="C1637" t="s">
        <v>3062</v>
      </c>
      <c r="D1637" t="s">
        <v>3063</v>
      </c>
      <c r="E1637" s="1">
        <v>43888.958333333336</v>
      </c>
      <c r="F1637">
        <v>7639.42</v>
      </c>
      <c r="G1637">
        <f>IF(Table2022232425262728[[#This Row],[FeeStartDate]] &gt; 44136, (250 * 4), (50 * 4))</f>
        <v>200</v>
      </c>
      <c r="H1637">
        <f>IF(Table2022232425262728[[#This Row],[NetSales]] &gt; Table2022232425262728[[#This Row],[Sales Requirement]],1,0)</f>
        <v>1</v>
      </c>
      <c r="I1637" t="e">
        <f>_xlfn.IFNA(VLOOKUP(Table2022232425262728[[#This Row],[Location]],[1]!Table3[[Location]:[Conversion]],3,FALSE),0)</f>
        <v>#REF!</v>
      </c>
    </row>
    <row r="1638" spans="1:9" hidden="1" x14ac:dyDescent="0.2">
      <c r="A1638" t="s">
        <v>3047</v>
      </c>
      <c r="B1638">
        <v>18090</v>
      </c>
      <c r="C1638" t="s">
        <v>3064</v>
      </c>
      <c r="D1638" t="s">
        <v>3065</v>
      </c>
      <c r="E1638" s="1">
        <v>44096.583333333336</v>
      </c>
      <c r="F1638">
        <v>8581.24</v>
      </c>
      <c r="G1638">
        <f>IF(Table2022232425262728[[#This Row],[FeeStartDate]] &gt; 44136, (250 * 4), (50 * 4))</f>
        <v>200</v>
      </c>
      <c r="H1638">
        <f>IF(Table2022232425262728[[#This Row],[NetSales]] &gt; Table2022232425262728[[#This Row],[Sales Requirement]],1,0)</f>
        <v>1</v>
      </c>
      <c r="I1638" t="e">
        <f>_xlfn.IFNA(VLOOKUP(Table2022232425262728[[#This Row],[Location]],[1]!Table3[[Location]:[Conversion]],3,FALSE),0)</f>
        <v>#REF!</v>
      </c>
    </row>
    <row r="1639" spans="1:9" hidden="1" x14ac:dyDescent="0.2">
      <c r="A1639" t="s">
        <v>3047</v>
      </c>
      <c r="B1639">
        <v>18090</v>
      </c>
      <c r="C1639" t="s">
        <v>3064</v>
      </c>
      <c r="D1639" t="s">
        <v>3066</v>
      </c>
      <c r="E1639" s="1">
        <v>44096.583333333336</v>
      </c>
      <c r="F1639">
        <v>14527.75</v>
      </c>
      <c r="G1639">
        <f>IF(Table2022232425262728[[#This Row],[FeeStartDate]] &gt; 44136, (250 * 4), (50 * 4))</f>
        <v>200</v>
      </c>
      <c r="H1639">
        <f>IF(Table2022232425262728[[#This Row],[NetSales]] &gt; Table2022232425262728[[#This Row],[Sales Requirement]],1,0)</f>
        <v>1</v>
      </c>
      <c r="I1639" t="e">
        <f>_xlfn.IFNA(VLOOKUP(Table2022232425262728[[#This Row],[Location]],[1]!Table3[[Location]:[Conversion]],3,FALSE),0)</f>
        <v>#REF!</v>
      </c>
    </row>
    <row r="1640" spans="1:9" hidden="1" x14ac:dyDescent="0.2">
      <c r="A1640" t="s">
        <v>3047</v>
      </c>
      <c r="B1640">
        <v>12455</v>
      </c>
      <c r="C1640" t="s">
        <v>3067</v>
      </c>
      <c r="D1640" t="s">
        <v>3068</v>
      </c>
      <c r="E1640" s="1">
        <v>43330.708333333336</v>
      </c>
      <c r="F1640">
        <v>11044.45</v>
      </c>
      <c r="G1640">
        <f>IF(Table2022232425262728[[#This Row],[FeeStartDate]] &gt; 44136, (250 * 4), (50 * 4))</f>
        <v>200</v>
      </c>
      <c r="H1640">
        <f>IF(Table2022232425262728[[#This Row],[NetSales]] &gt; Table2022232425262728[[#This Row],[Sales Requirement]],1,0)</f>
        <v>1</v>
      </c>
      <c r="I1640" t="e">
        <f>_xlfn.IFNA(VLOOKUP(Table2022232425262728[[#This Row],[Location]],[1]!Table3[[Location]:[Conversion]],3,FALSE),0)</f>
        <v>#REF!</v>
      </c>
    </row>
    <row r="1641" spans="1:9" hidden="1" x14ac:dyDescent="0.2">
      <c r="A1641" t="s">
        <v>3047</v>
      </c>
      <c r="B1641">
        <v>12455</v>
      </c>
      <c r="C1641" t="s">
        <v>3067</v>
      </c>
      <c r="D1641" t="s">
        <v>3069</v>
      </c>
      <c r="E1641" s="1">
        <v>43330.708333333336</v>
      </c>
      <c r="F1641">
        <v>7755.52</v>
      </c>
      <c r="G1641">
        <f>IF(Table2022232425262728[[#This Row],[FeeStartDate]] &gt; 44136, (250 * 4), (50 * 4))</f>
        <v>200</v>
      </c>
      <c r="H1641">
        <f>IF(Table2022232425262728[[#This Row],[NetSales]] &gt; Table2022232425262728[[#This Row],[Sales Requirement]],1,0)</f>
        <v>1</v>
      </c>
      <c r="I1641" t="e">
        <f>_xlfn.IFNA(VLOOKUP(Table2022232425262728[[#This Row],[Location]],[1]!Table3[[Location]:[Conversion]],3,FALSE),0)</f>
        <v>#REF!</v>
      </c>
    </row>
    <row r="1642" spans="1:9" hidden="1" x14ac:dyDescent="0.2">
      <c r="A1642" t="s">
        <v>3047</v>
      </c>
      <c r="B1642">
        <v>12455</v>
      </c>
      <c r="C1642" t="s">
        <v>3067</v>
      </c>
      <c r="D1642" t="s">
        <v>3070</v>
      </c>
      <c r="E1642" s="1">
        <v>43330.708333333336</v>
      </c>
      <c r="F1642">
        <v>9490.0499999999993</v>
      </c>
      <c r="G1642">
        <f>IF(Table2022232425262728[[#This Row],[FeeStartDate]] &gt; 44136, (250 * 4), (50 * 4))</f>
        <v>200</v>
      </c>
      <c r="H1642">
        <f>IF(Table2022232425262728[[#This Row],[NetSales]] &gt; Table2022232425262728[[#This Row],[Sales Requirement]],1,0)</f>
        <v>1</v>
      </c>
      <c r="I1642" t="e">
        <f>_xlfn.IFNA(VLOOKUP(Table2022232425262728[[#This Row],[Location]],[1]!Table3[[Location]:[Conversion]],3,FALSE),0)</f>
        <v>#REF!</v>
      </c>
    </row>
    <row r="1643" spans="1:9" hidden="1" x14ac:dyDescent="0.2">
      <c r="A1643" t="s">
        <v>3047</v>
      </c>
      <c r="B1643">
        <v>12455</v>
      </c>
      <c r="C1643" t="s">
        <v>3067</v>
      </c>
      <c r="D1643" t="s">
        <v>3071</v>
      </c>
      <c r="E1643" s="1">
        <v>43330.708333333336</v>
      </c>
      <c r="F1643">
        <v>9285.57</v>
      </c>
      <c r="G1643">
        <f>IF(Table2022232425262728[[#This Row],[FeeStartDate]] &gt; 44136, (250 * 4), (50 * 4))</f>
        <v>200</v>
      </c>
      <c r="H1643">
        <f>IF(Table2022232425262728[[#This Row],[NetSales]] &gt; Table2022232425262728[[#This Row],[Sales Requirement]],1,0)</f>
        <v>1</v>
      </c>
      <c r="I1643" t="e">
        <f>_xlfn.IFNA(VLOOKUP(Table2022232425262728[[#This Row],[Location]],[1]!Table3[[Location]:[Conversion]],3,FALSE),0)</f>
        <v>#REF!</v>
      </c>
    </row>
    <row r="1644" spans="1:9" hidden="1" x14ac:dyDescent="0.2">
      <c r="A1644" t="s">
        <v>3047</v>
      </c>
      <c r="B1644">
        <v>13449</v>
      </c>
      <c r="C1644" t="s">
        <v>3072</v>
      </c>
      <c r="D1644" t="s">
        <v>3073</v>
      </c>
      <c r="E1644" s="1">
        <v>43480.291666666664</v>
      </c>
      <c r="F1644">
        <v>1164.71</v>
      </c>
      <c r="G1644">
        <f>IF(Table2022232425262728[[#This Row],[FeeStartDate]] &gt; 44136, (250 * 4), (50 * 4))</f>
        <v>200</v>
      </c>
      <c r="H1644">
        <f>IF(Table2022232425262728[[#This Row],[NetSales]] &gt; Table2022232425262728[[#This Row],[Sales Requirement]],1,0)</f>
        <v>1</v>
      </c>
      <c r="I1644" t="e">
        <f>_xlfn.IFNA(VLOOKUP(Table2022232425262728[[#This Row],[Location]],[1]!Table3[[Location]:[Conversion]],3,FALSE),0)</f>
        <v>#REF!</v>
      </c>
    </row>
    <row r="1645" spans="1:9" hidden="1" x14ac:dyDescent="0.2">
      <c r="A1645" t="s">
        <v>3047</v>
      </c>
      <c r="B1645">
        <v>14327</v>
      </c>
      <c r="C1645" t="s">
        <v>3074</v>
      </c>
      <c r="D1645" t="s">
        <v>3075</v>
      </c>
      <c r="E1645" s="1">
        <v>43577.541666666664</v>
      </c>
      <c r="F1645">
        <v>656.21</v>
      </c>
      <c r="G1645">
        <f>IF(Table2022232425262728[[#This Row],[FeeStartDate]] &gt; 44136, (250 * 4), (50 * 4))</f>
        <v>200</v>
      </c>
      <c r="H1645">
        <f>IF(Table2022232425262728[[#This Row],[NetSales]] &gt; Table2022232425262728[[#This Row],[Sales Requirement]],1,0)</f>
        <v>1</v>
      </c>
      <c r="I1645" t="e">
        <f>_xlfn.IFNA(VLOOKUP(Table2022232425262728[[#This Row],[Location]],[1]!Table3[[Location]:[Conversion]],3,FALSE),0)</f>
        <v>#REF!</v>
      </c>
    </row>
    <row r="1646" spans="1:9" hidden="1" x14ac:dyDescent="0.2">
      <c r="A1646" t="s">
        <v>3047</v>
      </c>
      <c r="B1646">
        <v>9138</v>
      </c>
      <c r="C1646" t="s">
        <v>3076</v>
      </c>
      <c r="D1646" t="s">
        <v>3077</v>
      </c>
      <c r="E1646" s="1">
        <v>42870.583333333336</v>
      </c>
      <c r="F1646">
        <v>2432.1799999999998</v>
      </c>
      <c r="G1646">
        <f>IF(Table2022232425262728[[#This Row],[FeeStartDate]] &gt; 44136, (250 * 4), (50 * 4))</f>
        <v>200</v>
      </c>
      <c r="H1646">
        <f>IF(Table2022232425262728[[#This Row],[NetSales]] &gt; Table2022232425262728[[#This Row],[Sales Requirement]],1,0)</f>
        <v>1</v>
      </c>
      <c r="I1646" t="e">
        <f>_xlfn.IFNA(VLOOKUP(Table2022232425262728[[#This Row],[Location]],[1]!Table3[[Location]:[Conversion]],3,FALSE),0)</f>
        <v>#REF!</v>
      </c>
    </row>
    <row r="1647" spans="1:9" hidden="1" x14ac:dyDescent="0.2">
      <c r="A1647" t="s">
        <v>3047</v>
      </c>
      <c r="B1647">
        <v>4448</v>
      </c>
      <c r="C1647" t="s">
        <v>3078</v>
      </c>
      <c r="D1647" t="s">
        <v>3079</v>
      </c>
      <c r="E1647" s="1">
        <v>42107.583333333336</v>
      </c>
      <c r="F1647">
        <v>196.21</v>
      </c>
      <c r="G1647">
        <f>IF(Table2022232425262728[[#This Row],[FeeStartDate]] &gt; 44136, (250 * 4), (50 * 4))</f>
        <v>200</v>
      </c>
      <c r="H1647">
        <f>IF(Table2022232425262728[[#This Row],[NetSales]] &gt; Table2022232425262728[[#This Row],[Sales Requirement]],1,0)</f>
        <v>0</v>
      </c>
      <c r="I1647" t="e">
        <f>_xlfn.IFNA(VLOOKUP(Table2022232425262728[[#This Row],[Location]],[1]!Table3[[Location]:[Conversion]],3,FALSE),0)</f>
        <v>#REF!</v>
      </c>
    </row>
    <row r="1648" spans="1:9" hidden="1" x14ac:dyDescent="0.2">
      <c r="A1648" t="s">
        <v>3047</v>
      </c>
      <c r="B1648">
        <v>4448</v>
      </c>
      <c r="C1648" t="s">
        <v>3078</v>
      </c>
      <c r="D1648" t="s">
        <v>3080</v>
      </c>
      <c r="E1648" s="1">
        <v>42107.583333333336</v>
      </c>
      <c r="F1648">
        <v>3394.18</v>
      </c>
      <c r="G1648">
        <f>IF(Table2022232425262728[[#This Row],[FeeStartDate]] &gt; 44136, (250 * 4), (50 * 4))</f>
        <v>200</v>
      </c>
      <c r="H1648">
        <f>IF(Table2022232425262728[[#This Row],[NetSales]] &gt; Table2022232425262728[[#This Row],[Sales Requirement]],1,0)</f>
        <v>1</v>
      </c>
      <c r="I1648" t="e">
        <f>_xlfn.IFNA(VLOOKUP(Table2022232425262728[[#This Row],[Location]],[1]!Table3[[Location]:[Conversion]],3,FALSE),0)</f>
        <v>#REF!</v>
      </c>
    </row>
    <row r="1649" spans="1:9" hidden="1" x14ac:dyDescent="0.2">
      <c r="A1649" t="s">
        <v>3047</v>
      </c>
      <c r="B1649">
        <v>4449</v>
      </c>
      <c r="C1649" t="s">
        <v>3081</v>
      </c>
      <c r="D1649" t="s">
        <v>3082</v>
      </c>
      <c r="E1649" s="1">
        <v>42107.875</v>
      </c>
      <c r="F1649">
        <v>1613.39</v>
      </c>
      <c r="G1649">
        <f>IF(Table2022232425262728[[#This Row],[FeeStartDate]] &gt; 44136, (250 * 4), (50 * 4))</f>
        <v>200</v>
      </c>
      <c r="H1649">
        <f>IF(Table2022232425262728[[#This Row],[NetSales]] &gt; Table2022232425262728[[#This Row],[Sales Requirement]],1,0)</f>
        <v>1</v>
      </c>
      <c r="I1649" t="e">
        <f>_xlfn.IFNA(VLOOKUP(Table2022232425262728[[#This Row],[Location]],[1]!Table3[[Location]:[Conversion]],3,FALSE),0)</f>
        <v>#REF!</v>
      </c>
    </row>
    <row r="1650" spans="1:9" hidden="1" x14ac:dyDescent="0.2">
      <c r="A1650" t="s">
        <v>3047</v>
      </c>
      <c r="B1650">
        <v>12626</v>
      </c>
      <c r="C1650" t="s">
        <v>3083</v>
      </c>
      <c r="D1650" t="s">
        <v>3084</v>
      </c>
      <c r="E1650" s="1">
        <v>43342.833333333336</v>
      </c>
      <c r="F1650">
        <v>2515.9699999999998</v>
      </c>
      <c r="G1650">
        <f>IF(Table2022232425262728[[#This Row],[FeeStartDate]] &gt; 44136, (250 * 4), (50 * 4))</f>
        <v>200</v>
      </c>
      <c r="H1650">
        <f>IF(Table2022232425262728[[#This Row],[NetSales]] &gt; Table2022232425262728[[#This Row],[Sales Requirement]],1,0)</f>
        <v>1</v>
      </c>
      <c r="I1650" t="e">
        <f>_xlfn.IFNA(VLOOKUP(Table2022232425262728[[#This Row],[Location]],[1]!Table3[[Location]:[Conversion]],3,FALSE),0)</f>
        <v>#REF!</v>
      </c>
    </row>
    <row r="1651" spans="1:9" hidden="1" x14ac:dyDescent="0.2">
      <c r="A1651" t="s">
        <v>3047</v>
      </c>
      <c r="B1651">
        <v>6114</v>
      </c>
      <c r="C1651" t="s">
        <v>3085</v>
      </c>
      <c r="D1651" t="s">
        <v>3086</v>
      </c>
      <c r="E1651" s="1">
        <v>42415.666666666664</v>
      </c>
      <c r="F1651">
        <v>2103.7800000000002</v>
      </c>
      <c r="G1651">
        <f>IF(Table2022232425262728[[#This Row],[FeeStartDate]] &gt; 44136, (250 * 4), (50 * 4))</f>
        <v>200</v>
      </c>
      <c r="H1651">
        <f>IF(Table2022232425262728[[#This Row],[NetSales]] &gt; Table2022232425262728[[#This Row],[Sales Requirement]],1,0)</f>
        <v>1</v>
      </c>
      <c r="I1651" t="e">
        <f>_xlfn.IFNA(VLOOKUP(Table2022232425262728[[#This Row],[Location]],[1]!Table3[[Location]:[Conversion]],3,FALSE),0)</f>
        <v>#REF!</v>
      </c>
    </row>
    <row r="1652" spans="1:9" hidden="1" x14ac:dyDescent="0.2">
      <c r="A1652" t="s">
        <v>3047</v>
      </c>
      <c r="B1652">
        <v>6115</v>
      </c>
      <c r="C1652" t="s">
        <v>3087</v>
      </c>
      <c r="D1652" t="s">
        <v>3088</v>
      </c>
      <c r="E1652" s="1">
        <v>42415.666666666664</v>
      </c>
      <c r="F1652">
        <v>1252.18</v>
      </c>
      <c r="G1652">
        <f>IF(Table2022232425262728[[#This Row],[FeeStartDate]] &gt; 44136, (250 * 4), (50 * 4))</f>
        <v>200</v>
      </c>
      <c r="H1652">
        <f>IF(Table2022232425262728[[#This Row],[NetSales]] &gt; Table2022232425262728[[#This Row],[Sales Requirement]],1,0)</f>
        <v>1</v>
      </c>
      <c r="I1652" t="e">
        <f>_xlfn.IFNA(VLOOKUP(Table2022232425262728[[#This Row],[Location]],[1]!Table3[[Location]:[Conversion]],3,FALSE),0)</f>
        <v>#REF!</v>
      </c>
    </row>
    <row r="1653" spans="1:9" hidden="1" x14ac:dyDescent="0.2">
      <c r="A1653" t="s">
        <v>3047</v>
      </c>
      <c r="B1653">
        <v>6071</v>
      </c>
      <c r="C1653" t="s">
        <v>3089</v>
      </c>
      <c r="D1653" t="s">
        <v>3090</v>
      </c>
      <c r="E1653" s="1">
        <v>42411.666666666664</v>
      </c>
      <c r="F1653">
        <v>2962.54</v>
      </c>
      <c r="G1653">
        <f>IF(Table2022232425262728[[#This Row],[FeeStartDate]] &gt; 44136, (250 * 4), (50 * 4))</f>
        <v>200</v>
      </c>
      <c r="H1653">
        <f>IF(Table2022232425262728[[#This Row],[NetSales]] &gt; Table2022232425262728[[#This Row],[Sales Requirement]],1,0)</f>
        <v>1</v>
      </c>
      <c r="I1653" t="e">
        <f>_xlfn.IFNA(VLOOKUP(Table2022232425262728[[#This Row],[Location]],[1]!Table3[[Location]:[Conversion]],3,FALSE),0)</f>
        <v>#REF!</v>
      </c>
    </row>
    <row r="1654" spans="1:9" hidden="1" x14ac:dyDescent="0.2">
      <c r="A1654" t="s">
        <v>3047</v>
      </c>
      <c r="B1654">
        <v>8981</v>
      </c>
      <c r="C1654" t="s">
        <v>3091</v>
      </c>
      <c r="D1654" t="s">
        <v>3092</v>
      </c>
      <c r="E1654" s="1">
        <v>42835.875</v>
      </c>
      <c r="F1654">
        <v>4523.87</v>
      </c>
      <c r="G1654">
        <f>IF(Table2022232425262728[[#This Row],[FeeStartDate]] &gt; 44136, (250 * 4), (50 * 4))</f>
        <v>200</v>
      </c>
      <c r="H1654">
        <f>IF(Table2022232425262728[[#This Row],[NetSales]] &gt; Table2022232425262728[[#This Row],[Sales Requirement]],1,0)</f>
        <v>1</v>
      </c>
      <c r="I1654" t="e">
        <f>_xlfn.IFNA(VLOOKUP(Table2022232425262728[[#This Row],[Location]],[1]!Table3[[Location]:[Conversion]],3,FALSE),0)</f>
        <v>#REF!</v>
      </c>
    </row>
    <row r="1655" spans="1:9" hidden="1" x14ac:dyDescent="0.2">
      <c r="A1655" t="s">
        <v>3047</v>
      </c>
      <c r="B1655">
        <v>8982</v>
      </c>
      <c r="C1655" t="s">
        <v>3093</v>
      </c>
      <c r="D1655" t="s">
        <v>3094</v>
      </c>
      <c r="E1655" s="1">
        <v>42835.583333333336</v>
      </c>
      <c r="F1655">
        <v>3062.75</v>
      </c>
      <c r="G1655">
        <f>IF(Table2022232425262728[[#This Row],[FeeStartDate]] &gt; 44136, (250 * 4), (50 * 4))</f>
        <v>200</v>
      </c>
      <c r="H1655">
        <f>IF(Table2022232425262728[[#This Row],[NetSales]] &gt; Table2022232425262728[[#This Row],[Sales Requirement]],1,0)</f>
        <v>1</v>
      </c>
      <c r="I1655" t="e">
        <f>_xlfn.IFNA(VLOOKUP(Table2022232425262728[[#This Row],[Location]],[1]!Table3[[Location]:[Conversion]],3,FALSE),0)</f>
        <v>#REF!</v>
      </c>
    </row>
    <row r="1656" spans="1:9" hidden="1" x14ac:dyDescent="0.2">
      <c r="A1656" t="s">
        <v>3047</v>
      </c>
      <c r="B1656">
        <v>9768</v>
      </c>
      <c r="C1656" t="s">
        <v>3095</v>
      </c>
      <c r="D1656" t="s">
        <v>3096</v>
      </c>
      <c r="E1656" s="1">
        <v>42944.875</v>
      </c>
      <c r="F1656">
        <v>433.63</v>
      </c>
      <c r="G1656">
        <f>IF(Table2022232425262728[[#This Row],[FeeStartDate]] &gt; 44136, (250 * 4), (50 * 4))</f>
        <v>200</v>
      </c>
      <c r="H1656">
        <f>IF(Table2022232425262728[[#This Row],[NetSales]] &gt; Table2022232425262728[[#This Row],[Sales Requirement]],1,0)</f>
        <v>1</v>
      </c>
      <c r="I1656" t="e">
        <f>_xlfn.IFNA(VLOOKUP(Table2022232425262728[[#This Row],[Location]],[1]!Table3[[Location]:[Conversion]],3,FALSE),0)</f>
        <v>#REF!</v>
      </c>
    </row>
    <row r="1657" spans="1:9" hidden="1" x14ac:dyDescent="0.2">
      <c r="A1657" t="s">
        <v>3047</v>
      </c>
      <c r="B1657">
        <v>9914</v>
      </c>
      <c r="C1657" t="s">
        <v>3097</v>
      </c>
      <c r="D1657" t="s">
        <v>3098</v>
      </c>
      <c r="E1657" s="1">
        <v>42991.166666666664</v>
      </c>
      <c r="F1657">
        <v>10709.6</v>
      </c>
      <c r="G1657">
        <f>IF(Table2022232425262728[[#This Row],[FeeStartDate]] &gt; 44136, (250 * 4), (50 * 4))</f>
        <v>200</v>
      </c>
      <c r="H1657">
        <f>IF(Table2022232425262728[[#This Row],[NetSales]] &gt; Table2022232425262728[[#This Row],[Sales Requirement]],1,0)</f>
        <v>1</v>
      </c>
      <c r="I1657" t="e">
        <f>_xlfn.IFNA(VLOOKUP(Table2022232425262728[[#This Row],[Location]],[1]!Table3[[Location]:[Conversion]],3,FALSE),0)</f>
        <v>#REF!</v>
      </c>
    </row>
    <row r="1658" spans="1:9" hidden="1" x14ac:dyDescent="0.2">
      <c r="A1658" t="s">
        <v>3047</v>
      </c>
      <c r="B1658">
        <v>15129</v>
      </c>
      <c r="C1658" t="s">
        <v>3099</v>
      </c>
      <c r="D1658" t="s">
        <v>3100</v>
      </c>
      <c r="E1658" s="1">
        <v>43672.833333333336</v>
      </c>
      <c r="F1658">
        <v>757.53</v>
      </c>
      <c r="G1658">
        <f>IF(Table2022232425262728[[#This Row],[FeeStartDate]] &gt; 44136, (250 * 4), (50 * 4))</f>
        <v>200</v>
      </c>
      <c r="H1658">
        <f>IF(Table2022232425262728[[#This Row],[NetSales]] &gt; Table2022232425262728[[#This Row],[Sales Requirement]],1,0)</f>
        <v>1</v>
      </c>
      <c r="I1658" t="e">
        <f>_xlfn.IFNA(VLOOKUP(Table2022232425262728[[#This Row],[Location]],[1]!Table3[[Location]:[Conversion]],3,FALSE),0)</f>
        <v>#REF!</v>
      </c>
    </row>
    <row r="1659" spans="1:9" hidden="1" x14ac:dyDescent="0.2">
      <c r="A1659" t="s">
        <v>3101</v>
      </c>
      <c r="B1659">
        <v>22425</v>
      </c>
      <c r="C1659" t="s">
        <v>3102</v>
      </c>
      <c r="D1659" t="s">
        <v>3103</v>
      </c>
      <c r="E1659" s="1">
        <v>44817.875</v>
      </c>
      <c r="F1659">
        <v>1366.67</v>
      </c>
      <c r="G1659">
        <f>IF(Table2022232425262728[[#This Row],[FeeStartDate]] &gt; 44136, (250 * 4), (50 * 4))</f>
        <v>1000</v>
      </c>
      <c r="H1659">
        <f>IF(Table2022232425262728[[#This Row],[NetSales]] &gt; Table2022232425262728[[#This Row],[Sales Requirement]],1,0)</f>
        <v>1</v>
      </c>
      <c r="I1659" t="e">
        <f>_xlfn.IFNA(VLOOKUP(Table2022232425262728[[#This Row],[Location]],[1]!Table3[[Location]:[Conversion]],3,FALSE),0)</f>
        <v>#REF!</v>
      </c>
    </row>
    <row r="1660" spans="1:9" hidden="1" x14ac:dyDescent="0.2">
      <c r="A1660" t="s">
        <v>3101</v>
      </c>
      <c r="B1660">
        <v>22424</v>
      </c>
      <c r="C1660" t="s">
        <v>3104</v>
      </c>
      <c r="D1660" t="s">
        <v>3105</v>
      </c>
      <c r="E1660" s="1">
        <v>44818.75</v>
      </c>
      <c r="F1660">
        <v>2462.5100000000002</v>
      </c>
      <c r="G1660">
        <f>IF(Table2022232425262728[[#This Row],[FeeStartDate]] &gt; 44136, (250 * 4), (50 * 4))</f>
        <v>1000</v>
      </c>
      <c r="H1660">
        <f>IF(Table2022232425262728[[#This Row],[NetSales]] &gt; Table2022232425262728[[#This Row],[Sales Requirement]],1,0)</f>
        <v>1</v>
      </c>
      <c r="I1660" t="e">
        <f>_xlfn.IFNA(VLOOKUP(Table2022232425262728[[#This Row],[Location]],[1]!Table3[[Location]:[Conversion]],3,FALSE),0)</f>
        <v>#REF!</v>
      </c>
    </row>
    <row r="1661" spans="1:9" hidden="1" x14ac:dyDescent="0.2">
      <c r="A1661" t="s">
        <v>3106</v>
      </c>
      <c r="B1661">
        <v>19135</v>
      </c>
      <c r="C1661" t="s">
        <v>3107</v>
      </c>
      <c r="D1661" t="s">
        <v>3108</v>
      </c>
      <c r="E1661" s="1">
        <v>44287.041666666664</v>
      </c>
      <c r="F1661">
        <v>16771.41</v>
      </c>
      <c r="G1661">
        <f>IF(Table2022232425262728[[#This Row],[FeeStartDate]] &gt; 44136, (250 * 4), (50 * 4))</f>
        <v>1000</v>
      </c>
      <c r="H1661">
        <f>IF(Table2022232425262728[[#This Row],[NetSales]] &gt; Table2022232425262728[[#This Row],[Sales Requirement]],1,0)</f>
        <v>1</v>
      </c>
      <c r="I1661" t="e">
        <f>_xlfn.IFNA(VLOOKUP(Table2022232425262728[[#This Row],[Location]],[1]!Table3[[Location]:[Conversion]],3,FALSE),0)</f>
        <v>#REF!</v>
      </c>
    </row>
    <row r="1662" spans="1:9" hidden="1" x14ac:dyDescent="0.2">
      <c r="A1662" t="s">
        <v>3106</v>
      </c>
      <c r="B1662">
        <v>20877</v>
      </c>
      <c r="C1662" t="s">
        <v>3109</v>
      </c>
      <c r="D1662" t="s">
        <v>3110</v>
      </c>
      <c r="E1662" s="1">
        <v>44581.875</v>
      </c>
      <c r="F1662">
        <v>22793.63</v>
      </c>
      <c r="G1662">
        <f>IF(Table2022232425262728[[#This Row],[FeeStartDate]] &gt; 44136, (250 * 4), (50 * 4))</f>
        <v>1000</v>
      </c>
      <c r="H1662">
        <f>IF(Table2022232425262728[[#This Row],[NetSales]] &gt; Table2022232425262728[[#This Row],[Sales Requirement]],1,0)</f>
        <v>1</v>
      </c>
      <c r="I1662" t="e">
        <f>_xlfn.IFNA(VLOOKUP(Table2022232425262728[[#This Row],[Location]],[1]!Table3[[Location]:[Conversion]],3,FALSE),0)</f>
        <v>#REF!</v>
      </c>
    </row>
    <row r="1663" spans="1:9" hidden="1" x14ac:dyDescent="0.2">
      <c r="A1663" t="s">
        <v>3106</v>
      </c>
      <c r="B1663">
        <v>20762</v>
      </c>
      <c r="C1663" t="s">
        <v>3111</v>
      </c>
      <c r="D1663" t="s">
        <v>3112</v>
      </c>
      <c r="E1663" s="1">
        <v>44551.666666666664</v>
      </c>
      <c r="F1663">
        <v>9515.64</v>
      </c>
      <c r="G1663">
        <f>IF(Table2022232425262728[[#This Row],[FeeStartDate]] &gt; 44136, (250 * 4), (50 * 4))</f>
        <v>1000</v>
      </c>
      <c r="H1663">
        <f>IF(Table2022232425262728[[#This Row],[NetSales]] &gt; Table2022232425262728[[#This Row],[Sales Requirement]],1,0)</f>
        <v>1</v>
      </c>
      <c r="I1663" t="e">
        <f>_xlfn.IFNA(VLOOKUP(Table2022232425262728[[#This Row],[Location]],[1]!Table3[[Location]:[Conversion]],3,FALSE),0)</f>
        <v>#REF!</v>
      </c>
    </row>
    <row r="1664" spans="1:9" hidden="1" x14ac:dyDescent="0.2">
      <c r="A1664" t="s">
        <v>3106</v>
      </c>
      <c r="B1664">
        <v>19910</v>
      </c>
      <c r="C1664" t="s">
        <v>3113</v>
      </c>
      <c r="D1664" t="s">
        <v>3114</v>
      </c>
      <c r="E1664" s="1">
        <v>44413.625</v>
      </c>
      <c r="F1664">
        <v>8078.61</v>
      </c>
      <c r="G1664">
        <f>IF(Table2022232425262728[[#This Row],[FeeStartDate]] &gt; 44136, (250 * 4), (50 * 4))</f>
        <v>1000</v>
      </c>
      <c r="H1664">
        <f>IF(Table2022232425262728[[#This Row],[NetSales]] &gt; Table2022232425262728[[#This Row],[Sales Requirement]],1,0)</f>
        <v>1</v>
      </c>
      <c r="I1664" t="e">
        <f>_xlfn.IFNA(VLOOKUP(Table2022232425262728[[#This Row],[Location]],[1]!Table3[[Location]:[Conversion]],3,FALSE),0)</f>
        <v>#REF!</v>
      </c>
    </row>
    <row r="1665" spans="1:9" hidden="1" x14ac:dyDescent="0.2">
      <c r="A1665" t="s">
        <v>3106</v>
      </c>
      <c r="B1665">
        <v>19910</v>
      </c>
      <c r="C1665" t="s">
        <v>3113</v>
      </c>
      <c r="D1665" t="s">
        <v>3115</v>
      </c>
      <c r="E1665" s="1">
        <v>44413.625</v>
      </c>
      <c r="F1665">
        <v>3873.59</v>
      </c>
      <c r="G1665">
        <f>IF(Table2022232425262728[[#This Row],[FeeStartDate]] &gt; 44136, (250 * 4), (50 * 4))</f>
        <v>1000</v>
      </c>
      <c r="H1665">
        <f>IF(Table2022232425262728[[#This Row],[NetSales]] &gt; Table2022232425262728[[#This Row],[Sales Requirement]],1,0)</f>
        <v>1</v>
      </c>
      <c r="I1665" t="e">
        <f>_xlfn.IFNA(VLOOKUP(Table2022232425262728[[#This Row],[Location]],[1]!Table3[[Location]:[Conversion]],3,FALSE),0)</f>
        <v>#REF!</v>
      </c>
    </row>
    <row r="1666" spans="1:9" hidden="1" x14ac:dyDescent="0.2">
      <c r="A1666" t="s">
        <v>3116</v>
      </c>
      <c r="B1666">
        <v>5155</v>
      </c>
      <c r="C1666" t="s">
        <v>3117</v>
      </c>
      <c r="D1666" t="s">
        <v>3118</v>
      </c>
      <c r="E1666" s="1">
        <v>42250.875</v>
      </c>
      <c r="F1666">
        <v>0</v>
      </c>
      <c r="G1666">
        <f>IF(Table2022232425262728[[#This Row],[FeeStartDate]] &gt; 44136, (250 * 4), (50 * 4))</f>
        <v>200</v>
      </c>
      <c r="H1666">
        <f>IF(Table2022232425262728[[#This Row],[NetSales]] &gt; Table2022232425262728[[#This Row],[Sales Requirement]],1,0)</f>
        <v>0</v>
      </c>
      <c r="I1666" t="e">
        <f>_xlfn.IFNA(VLOOKUP(Table2022232425262728[[#This Row],[Location]],[1]!Table3[[Location]:[Conversion]],3,FALSE),0)</f>
        <v>#REF!</v>
      </c>
    </row>
    <row r="1667" spans="1:9" hidden="1" x14ac:dyDescent="0.2">
      <c r="A1667" t="s">
        <v>3119</v>
      </c>
      <c r="B1667">
        <v>4799</v>
      </c>
      <c r="C1667" t="s">
        <v>3120</v>
      </c>
      <c r="D1667" t="s">
        <v>3121</v>
      </c>
      <c r="E1667" s="1">
        <v>42170.875</v>
      </c>
      <c r="F1667">
        <v>12746.57</v>
      </c>
      <c r="G1667">
        <f>IF(Table2022232425262728[[#This Row],[FeeStartDate]] &gt; 44136, (250 * 4), (50 * 4))</f>
        <v>200</v>
      </c>
      <c r="H1667">
        <f>IF(Table2022232425262728[[#This Row],[NetSales]] &gt; Table2022232425262728[[#This Row],[Sales Requirement]],1,0)</f>
        <v>1</v>
      </c>
      <c r="I1667" t="e">
        <f>_xlfn.IFNA(VLOOKUP(Table2022232425262728[[#This Row],[Location]],[1]!Table3[[Location]:[Conversion]],3,FALSE),0)</f>
        <v>#REF!</v>
      </c>
    </row>
    <row r="1668" spans="1:9" hidden="1" x14ac:dyDescent="0.2">
      <c r="A1668" t="s">
        <v>3122</v>
      </c>
      <c r="B1668">
        <v>8</v>
      </c>
      <c r="C1668" t="s">
        <v>3123</v>
      </c>
      <c r="D1668" t="s">
        <v>3124</v>
      </c>
      <c r="E1668" s="1">
        <v>41780.166666666664</v>
      </c>
      <c r="F1668">
        <v>1607.95</v>
      </c>
      <c r="G1668">
        <f>IF(Table2022232425262728[[#This Row],[FeeStartDate]] &gt; 44136, (250 * 4), (50 * 4))</f>
        <v>200</v>
      </c>
      <c r="H1668">
        <f>IF(Table2022232425262728[[#This Row],[NetSales]] &gt; Table2022232425262728[[#This Row],[Sales Requirement]],1,0)</f>
        <v>1</v>
      </c>
      <c r="I1668" t="e">
        <f>_xlfn.IFNA(VLOOKUP(Table2022232425262728[[#This Row],[Location]],[1]!Table3[[Location]:[Conversion]],3,FALSE),0)</f>
        <v>#REF!</v>
      </c>
    </row>
    <row r="1669" spans="1:9" hidden="1" x14ac:dyDescent="0.2">
      <c r="A1669" t="s">
        <v>3122</v>
      </c>
      <c r="B1669">
        <v>18405</v>
      </c>
      <c r="C1669" t="s">
        <v>3125</v>
      </c>
      <c r="D1669" t="s">
        <v>3126</v>
      </c>
      <c r="E1669" s="1">
        <v>44150.541666666664</v>
      </c>
      <c r="F1669">
        <v>2686.97</v>
      </c>
      <c r="G1669">
        <f>IF(Table2022232425262728[[#This Row],[FeeStartDate]] &gt; 44136, (250 * 4), (50 * 4))</f>
        <v>1000</v>
      </c>
      <c r="H1669">
        <f>IF(Table2022232425262728[[#This Row],[NetSales]] &gt; Table2022232425262728[[#This Row],[Sales Requirement]],1,0)</f>
        <v>1</v>
      </c>
      <c r="I1669" t="e">
        <f>_xlfn.IFNA(VLOOKUP(Table2022232425262728[[#This Row],[Location]],[1]!Table3[[Location]:[Conversion]],3,FALSE),0)</f>
        <v>#REF!</v>
      </c>
    </row>
    <row r="1670" spans="1:9" hidden="1" x14ac:dyDescent="0.2">
      <c r="A1670" t="s">
        <v>3122</v>
      </c>
      <c r="B1670">
        <v>7142</v>
      </c>
      <c r="C1670" t="s">
        <v>3127</v>
      </c>
      <c r="D1670" t="s">
        <v>3128</v>
      </c>
      <c r="E1670" s="1">
        <v>42572.166666666664</v>
      </c>
      <c r="F1670">
        <v>4664.1000000000004</v>
      </c>
      <c r="G1670">
        <f>IF(Table2022232425262728[[#This Row],[FeeStartDate]] &gt; 44136, (250 * 4), (50 * 4))</f>
        <v>200</v>
      </c>
      <c r="H1670">
        <f>IF(Table2022232425262728[[#This Row],[NetSales]] &gt; Table2022232425262728[[#This Row],[Sales Requirement]],1,0)</f>
        <v>1</v>
      </c>
      <c r="I1670" t="e">
        <f>_xlfn.IFNA(VLOOKUP(Table2022232425262728[[#This Row],[Location]],[1]!Table3[[Location]:[Conversion]],3,FALSE),0)</f>
        <v>#REF!</v>
      </c>
    </row>
    <row r="1671" spans="1:9" hidden="1" x14ac:dyDescent="0.2">
      <c r="A1671" t="s">
        <v>3122</v>
      </c>
      <c r="B1671">
        <v>18253</v>
      </c>
      <c r="C1671" t="s">
        <v>3129</v>
      </c>
      <c r="D1671" t="s">
        <v>3130</v>
      </c>
      <c r="E1671" s="1">
        <v>44129.333333333336</v>
      </c>
      <c r="F1671">
        <v>3833.31</v>
      </c>
      <c r="G1671">
        <f>IF(Table2022232425262728[[#This Row],[FeeStartDate]] &gt; 44136, (250 * 4), (50 * 4))</f>
        <v>200</v>
      </c>
      <c r="H1671">
        <f>IF(Table2022232425262728[[#This Row],[NetSales]] &gt; Table2022232425262728[[#This Row],[Sales Requirement]],1,0)</f>
        <v>1</v>
      </c>
      <c r="I1671" t="e">
        <f>_xlfn.IFNA(VLOOKUP(Table2022232425262728[[#This Row],[Location]],[1]!Table3[[Location]:[Conversion]],3,FALSE),0)</f>
        <v>#REF!</v>
      </c>
    </row>
    <row r="1672" spans="1:9" hidden="1" x14ac:dyDescent="0.2">
      <c r="A1672" t="s">
        <v>3122</v>
      </c>
      <c r="B1672">
        <v>7221</v>
      </c>
      <c r="C1672" t="s">
        <v>3131</v>
      </c>
      <c r="D1672" t="s">
        <v>3132</v>
      </c>
      <c r="E1672" s="1">
        <v>42601.333333333336</v>
      </c>
      <c r="F1672">
        <v>7219.93</v>
      </c>
      <c r="G1672">
        <f>IF(Table2022232425262728[[#This Row],[FeeStartDate]] &gt; 44136, (250 * 4), (50 * 4))</f>
        <v>200</v>
      </c>
      <c r="H1672">
        <f>IF(Table2022232425262728[[#This Row],[NetSales]] &gt; Table2022232425262728[[#This Row],[Sales Requirement]],1,0)</f>
        <v>1</v>
      </c>
      <c r="I1672" t="e">
        <f>_xlfn.IFNA(VLOOKUP(Table2022232425262728[[#This Row],[Location]],[1]!Table3[[Location]:[Conversion]],3,FALSE),0)</f>
        <v>#REF!</v>
      </c>
    </row>
    <row r="1673" spans="1:9" hidden="1" x14ac:dyDescent="0.2">
      <c r="A1673" t="s">
        <v>3122</v>
      </c>
      <c r="B1673">
        <v>7221</v>
      </c>
      <c r="C1673" t="s">
        <v>3131</v>
      </c>
      <c r="D1673" t="s">
        <v>3133</v>
      </c>
      <c r="E1673" s="1">
        <v>42601.333333333336</v>
      </c>
      <c r="F1673">
        <v>8309.99</v>
      </c>
      <c r="G1673">
        <f>IF(Table2022232425262728[[#This Row],[FeeStartDate]] &gt; 44136, (250 * 4), (50 * 4))</f>
        <v>200</v>
      </c>
      <c r="H1673">
        <f>IF(Table2022232425262728[[#This Row],[NetSales]] &gt; Table2022232425262728[[#This Row],[Sales Requirement]],1,0)</f>
        <v>1</v>
      </c>
      <c r="I1673" t="e">
        <f>_xlfn.IFNA(VLOOKUP(Table2022232425262728[[#This Row],[Location]],[1]!Table3[[Location]:[Conversion]],3,FALSE),0)</f>
        <v>#REF!</v>
      </c>
    </row>
    <row r="1674" spans="1:9" hidden="1" x14ac:dyDescent="0.2">
      <c r="A1674" t="s">
        <v>3122</v>
      </c>
      <c r="B1674">
        <v>7221</v>
      </c>
      <c r="C1674" t="s">
        <v>3131</v>
      </c>
      <c r="D1674" t="s">
        <v>3134</v>
      </c>
      <c r="E1674" s="1">
        <v>42601.333333333336</v>
      </c>
      <c r="F1674">
        <v>4003.31</v>
      </c>
      <c r="G1674">
        <f>IF(Table2022232425262728[[#This Row],[FeeStartDate]] &gt; 44136, (250 * 4), (50 * 4))</f>
        <v>200</v>
      </c>
      <c r="H1674">
        <f>IF(Table2022232425262728[[#This Row],[NetSales]] &gt; Table2022232425262728[[#This Row],[Sales Requirement]],1,0)</f>
        <v>1</v>
      </c>
      <c r="I1674" t="e">
        <f>_xlfn.IFNA(VLOOKUP(Table2022232425262728[[#This Row],[Location]],[1]!Table3[[Location]:[Conversion]],3,FALSE),0)</f>
        <v>#REF!</v>
      </c>
    </row>
    <row r="1675" spans="1:9" hidden="1" x14ac:dyDescent="0.2">
      <c r="A1675" t="s">
        <v>3122</v>
      </c>
      <c r="B1675">
        <v>7222</v>
      </c>
      <c r="C1675" t="s">
        <v>3135</v>
      </c>
      <c r="D1675" t="s">
        <v>3136</v>
      </c>
      <c r="E1675" s="1">
        <v>42600.75</v>
      </c>
      <c r="F1675">
        <v>8034.24</v>
      </c>
      <c r="G1675">
        <f>IF(Table2022232425262728[[#This Row],[FeeStartDate]] &gt; 44136, (250 * 4), (50 * 4))</f>
        <v>200</v>
      </c>
      <c r="H1675">
        <f>IF(Table2022232425262728[[#This Row],[NetSales]] &gt; Table2022232425262728[[#This Row],[Sales Requirement]],1,0)</f>
        <v>1</v>
      </c>
      <c r="I1675" t="e">
        <f>_xlfn.IFNA(VLOOKUP(Table2022232425262728[[#This Row],[Location]],[1]!Table3[[Location]:[Conversion]],3,FALSE),0)</f>
        <v>#REF!</v>
      </c>
    </row>
    <row r="1676" spans="1:9" hidden="1" x14ac:dyDescent="0.2">
      <c r="A1676" t="s">
        <v>3122</v>
      </c>
      <c r="B1676">
        <v>7222</v>
      </c>
      <c r="C1676" t="s">
        <v>3135</v>
      </c>
      <c r="D1676" t="s">
        <v>3137</v>
      </c>
      <c r="E1676" s="1">
        <v>42600.75</v>
      </c>
      <c r="F1676">
        <v>15277.83</v>
      </c>
      <c r="G1676">
        <f>IF(Table2022232425262728[[#This Row],[FeeStartDate]] &gt; 44136, (250 * 4), (50 * 4))</f>
        <v>200</v>
      </c>
      <c r="H1676">
        <f>IF(Table2022232425262728[[#This Row],[NetSales]] &gt; Table2022232425262728[[#This Row],[Sales Requirement]],1,0)</f>
        <v>1</v>
      </c>
      <c r="I1676" t="e">
        <f>_xlfn.IFNA(VLOOKUP(Table2022232425262728[[#This Row],[Location]],[1]!Table3[[Location]:[Conversion]],3,FALSE),0)</f>
        <v>#REF!</v>
      </c>
    </row>
    <row r="1677" spans="1:9" hidden="1" x14ac:dyDescent="0.2">
      <c r="A1677" t="s">
        <v>3122</v>
      </c>
      <c r="B1677">
        <v>7962</v>
      </c>
      <c r="C1677" t="s">
        <v>3138</v>
      </c>
      <c r="D1677" t="s">
        <v>3139</v>
      </c>
      <c r="E1677" s="1">
        <v>42714.333333333336</v>
      </c>
      <c r="F1677">
        <v>1349.65</v>
      </c>
      <c r="G1677">
        <f>IF(Table2022232425262728[[#This Row],[FeeStartDate]] &gt; 44136, (250 * 4), (50 * 4))</f>
        <v>200</v>
      </c>
      <c r="H1677">
        <f>IF(Table2022232425262728[[#This Row],[NetSales]] &gt; Table2022232425262728[[#This Row],[Sales Requirement]],1,0)</f>
        <v>1</v>
      </c>
      <c r="I1677" t="e">
        <f>_xlfn.IFNA(VLOOKUP(Table2022232425262728[[#This Row],[Location]],[1]!Table3[[Location]:[Conversion]],3,FALSE),0)</f>
        <v>#REF!</v>
      </c>
    </row>
    <row r="1678" spans="1:9" hidden="1" x14ac:dyDescent="0.2">
      <c r="A1678" t="s">
        <v>3122</v>
      </c>
      <c r="B1678">
        <v>7359</v>
      </c>
      <c r="C1678" t="s">
        <v>3140</v>
      </c>
      <c r="D1678" t="s">
        <v>3141</v>
      </c>
      <c r="E1678" s="1">
        <v>42616.166666666664</v>
      </c>
      <c r="F1678">
        <v>3043.55</v>
      </c>
      <c r="G1678">
        <f>IF(Table2022232425262728[[#This Row],[FeeStartDate]] &gt; 44136, (250 * 4), (50 * 4))</f>
        <v>200</v>
      </c>
      <c r="H1678">
        <f>IF(Table2022232425262728[[#This Row],[NetSales]] &gt; Table2022232425262728[[#This Row],[Sales Requirement]],1,0)</f>
        <v>1</v>
      </c>
      <c r="I1678" t="e">
        <f>_xlfn.IFNA(VLOOKUP(Table2022232425262728[[#This Row],[Location]],[1]!Table3[[Location]:[Conversion]],3,FALSE),0)</f>
        <v>#REF!</v>
      </c>
    </row>
    <row r="1679" spans="1:9" hidden="1" x14ac:dyDescent="0.2">
      <c r="A1679" t="s">
        <v>3122</v>
      </c>
      <c r="B1679">
        <v>17649</v>
      </c>
      <c r="C1679" t="s">
        <v>3142</v>
      </c>
      <c r="D1679" t="s">
        <v>3143</v>
      </c>
      <c r="E1679" s="1">
        <v>44054.041666666664</v>
      </c>
      <c r="F1679">
        <v>3464.69</v>
      </c>
      <c r="G1679">
        <f>IF(Table2022232425262728[[#This Row],[FeeStartDate]] &gt; 44136, (250 * 4), (50 * 4))</f>
        <v>200</v>
      </c>
      <c r="H1679">
        <f>IF(Table2022232425262728[[#This Row],[NetSales]] &gt; Table2022232425262728[[#This Row],[Sales Requirement]],1,0)</f>
        <v>1</v>
      </c>
      <c r="I1679" t="e">
        <f>_xlfn.IFNA(VLOOKUP(Table2022232425262728[[#This Row],[Location]],[1]!Table3[[Location]:[Conversion]],3,FALSE),0)</f>
        <v>#REF!</v>
      </c>
    </row>
    <row r="1680" spans="1:9" hidden="1" x14ac:dyDescent="0.2">
      <c r="A1680" t="s">
        <v>3122</v>
      </c>
      <c r="B1680">
        <v>12246</v>
      </c>
      <c r="C1680" t="s">
        <v>3144</v>
      </c>
      <c r="D1680" t="s">
        <v>3145</v>
      </c>
      <c r="E1680" s="1">
        <v>43307.625</v>
      </c>
      <c r="F1680">
        <v>1864.82</v>
      </c>
      <c r="G1680">
        <f>IF(Table2022232425262728[[#This Row],[FeeStartDate]] &gt; 44136, (250 * 4), (50 * 4))</f>
        <v>200</v>
      </c>
      <c r="H1680">
        <f>IF(Table2022232425262728[[#This Row],[NetSales]] &gt; Table2022232425262728[[#This Row],[Sales Requirement]],1,0)</f>
        <v>1</v>
      </c>
      <c r="I1680" t="e">
        <f>_xlfn.IFNA(VLOOKUP(Table2022232425262728[[#This Row],[Location]],[1]!Table3[[Location]:[Conversion]],3,FALSE),0)</f>
        <v>#REF!</v>
      </c>
    </row>
    <row r="1681" spans="1:9" hidden="1" x14ac:dyDescent="0.2">
      <c r="A1681" t="s">
        <v>3122</v>
      </c>
      <c r="B1681">
        <v>19937</v>
      </c>
      <c r="C1681" t="s">
        <v>3146</v>
      </c>
      <c r="D1681" t="s">
        <v>3147</v>
      </c>
      <c r="E1681" s="1">
        <v>44418.333333333336</v>
      </c>
      <c r="F1681">
        <v>2786.25</v>
      </c>
      <c r="G1681">
        <f>IF(Table2022232425262728[[#This Row],[FeeStartDate]] &gt; 44136, (250 * 4), (50 * 4))</f>
        <v>1000</v>
      </c>
      <c r="H1681">
        <f>IF(Table2022232425262728[[#This Row],[NetSales]] &gt; Table2022232425262728[[#This Row],[Sales Requirement]],1,0)</f>
        <v>1</v>
      </c>
      <c r="I1681" t="e">
        <f>_xlfn.IFNA(VLOOKUP(Table2022232425262728[[#This Row],[Location]],[1]!Table3[[Location]:[Conversion]],3,FALSE),0)</f>
        <v>#REF!</v>
      </c>
    </row>
    <row r="1682" spans="1:9" hidden="1" x14ac:dyDescent="0.2">
      <c r="A1682" t="s">
        <v>3122</v>
      </c>
      <c r="B1682">
        <v>20681</v>
      </c>
      <c r="C1682" t="s">
        <v>3148</v>
      </c>
      <c r="D1682" t="s">
        <v>3149</v>
      </c>
      <c r="E1682" s="1">
        <v>44539.666666666664</v>
      </c>
      <c r="F1682">
        <v>7689.14</v>
      </c>
      <c r="G1682">
        <f>IF(Table2022232425262728[[#This Row],[FeeStartDate]] &gt; 44136, (250 * 4), (50 * 4))</f>
        <v>1000</v>
      </c>
      <c r="H1682">
        <f>IF(Table2022232425262728[[#This Row],[NetSales]] &gt; Table2022232425262728[[#This Row],[Sales Requirement]],1,0)</f>
        <v>1</v>
      </c>
      <c r="I1682" t="e">
        <f>_xlfn.IFNA(VLOOKUP(Table2022232425262728[[#This Row],[Location]],[1]!Table3[[Location]:[Conversion]],3,FALSE),0)</f>
        <v>#REF!</v>
      </c>
    </row>
    <row r="1683" spans="1:9" hidden="1" x14ac:dyDescent="0.2">
      <c r="A1683" t="s">
        <v>3122</v>
      </c>
      <c r="B1683">
        <v>20023</v>
      </c>
      <c r="C1683" t="s">
        <v>3150</v>
      </c>
      <c r="D1683" t="s">
        <v>3151</v>
      </c>
      <c r="E1683" s="1">
        <v>44434.916666666664</v>
      </c>
      <c r="F1683">
        <v>1274.54</v>
      </c>
      <c r="G1683">
        <f>IF(Table2022232425262728[[#This Row],[FeeStartDate]] &gt; 44136, (250 * 4), (50 * 4))</f>
        <v>1000</v>
      </c>
      <c r="H1683">
        <f>IF(Table2022232425262728[[#This Row],[NetSales]] &gt; Table2022232425262728[[#This Row],[Sales Requirement]],1,0)</f>
        <v>1</v>
      </c>
      <c r="I1683" t="e">
        <f>_xlfn.IFNA(VLOOKUP(Table2022232425262728[[#This Row],[Location]],[1]!Table3[[Location]:[Conversion]],3,FALSE),0)</f>
        <v>#REF!</v>
      </c>
    </row>
    <row r="1684" spans="1:9" hidden="1" x14ac:dyDescent="0.2">
      <c r="A1684" t="s">
        <v>3122</v>
      </c>
      <c r="B1684">
        <v>12471</v>
      </c>
      <c r="C1684" t="s">
        <v>3152</v>
      </c>
      <c r="D1684" t="s">
        <v>3153</v>
      </c>
      <c r="E1684" s="1">
        <v>43347.333333333336</v>
      </c>
      <c r="F1684">
        <v>6790.51</v>
      </c>
      <c r="G1684">
        <f>IF(Table2022232425262728[[#This Row],[FeeStartDate]] &gt; 44136, (250 * 4), (50 * 4))</f>
        <v>200</v>
      </c>
      <c r="H1684">
        <f>IF(Table2022232425262728[[#This Row],[NetSales]] &gt; Table2022232425262728[[#This Row],[Sales Requirement]],1,0)</f>
        <v>1</v>
      </c>
      <c r="I1684" t="e">
        <f>_xlfn.IFNA(VLOOKUP(Table2022232425262728[[#This Row],[Location]],[1]!Table3[[Location]:[Conversion]],3,FALSE),0)</f>
        <v>#REF!</v>
      </c>
    </row>
    <row r="1685" spans="1:9" hidden="1" x14ac:dyDescent="0.2">
      <c r="A1685" t="s">
        <v>3122</v>
      </c>
      <c r="B1685">
        <v>12473</v>
      </c>
      <c r="C1685" t="s">
        <v>3154</v>
      </c>
      <c r="D1685" t="s">
        <v>3155</v>
      </c>
      <c r="E1685" s="1">
        <v>43326.166666666664</v>
      </c>
      <c r="F1685">
        <v>10136.540000000001</v>
      </c>
      <c r="G1685">
        <f>IF(Table2022232425262728[[#This Row],[FeeStartDate]] &gt; 44136, (250 * 4), (50 * 4))</f>
        <v>200</v>
      </c>
      <c r="H1685">
        <f>IF(Table2022232425262728[[#This Row],[NetSales]] &gt; Table2022232425262728[[#This Row],[Sales Requirement]],1,0)</f>
        <v>1</v>
      </c>
      <c r="I1685" t="e">
        <f>_xlfn.IFNA(VLOOKUP(Table2022232425262728[[#This Row],[Location]],[1]!Table3[[Location]:[Conversion]],3,FALSE),0)</f>
        <v>#REF!</v>
      </c>
    </row>
    <row r="1686" spans="1:9" hidden="1" x14ac:dyDescent="0.2">
      <c r="A1686" t="s">
        <v>3122</v>
      </c>
      <c r="B1686">
        <v>18114</v>
      </c>
      <c r="C1686" t="s">
        <v>3156</v>
      </c>
      <c r="D1686" t="s">
        <v>3157</v>
      </c>
      <c r="E1686" s="1">
        <v>44136.333333333336</v>
      </c>
      <c r="F1686">
        <v>3695.41</v>
      </c>
      <c r="G1686">
        <f>IF(Table2022232425262728[[#This Row],[FeeStartDate]] &gt; 44136, (250 * 4), (50 * 4))</f>
        <v>1000</v>
      </c>
      <c r="H1686">
        <f>IF(Table2022232425262728[[#This Row],[NetSales]] &gt; Table2022232425262728[[#This Row],[Sales Requirement]],1,0)</f>
        <v>1</v>
      </c>
      <c r="I1686" t="e">
        <f>_xlfn.IFNA(VLOOKUP(Table2022232425262728[[#This Row],[Location]],[1]!Table3[[Location]:[Conversion]],3,FALSE),0)</f>
        <v>#REF!</v>
      </c>
    </row>
    <row r="1687" spans="1:9" hidden="1" x14ac:dyDescent="0.2">
      <c r="A1687" t="s">
        <v>3122</v>
      </c>
      <c r="B1687">
        <v>12472</v>
      </c>
      <c r="C1687" t="s">
        <v>3158</v>
      </c>
      <c r="D1687" t="s">
        <v>3159</v>
      </c>
      <c r="E1687" s="1">
        <v>43347.333333333336</v>
      </c>
      <c r="F1687">
        <v>29236.97</v>
      </c>
      <c r="G1687">
        <f>IF(Table2022232425262728[[#This Row],[FeeStartDate]] &gt; 44136, (250 * 4), (50 * 4))</f>
        <v>200</v>
      </c>
      <c r="H1687">
        <f>IF(Table2022232425262728[[#This Row],[NetSales]] &gt; Table2022232425262728[[#This Row],[Sales Requirement]],1,0)</f>
        <v>1</v>
      </c>
      <c r="I1687" t="e">
        <f>_xlfn.IFNA(VLOOKUP(Table2022232425262728[[#This Row],[Location]],[1]!Table3[[Location]:[Conversion]],3,FALSE),0)</f>
        <v>#REF!</v>
      </c>
    </row>
    <row r="1688" spans="1:9" hidden="1" x14ac:dyDescent="0.2">
      <c r="A1688" t="s">
        <v>3122</v>
      </c>
      <c r="B1688">
        <v>12470</v>
      </c>
      <c r="C1688" t="s">
        <v>3160</v>
      </c>
      <c r="D1688" t="s">
        <v>3161</v>
      </c>
      <c r="E1688" s="1">
        <v>43326.166666666664</v>
      </c>
      <c r="F1688">
        <v>9774.0400000000009</v>
      </c>
      <c r="G1688">
        <f>IF(Table2022232425262728[[#This Row],[FeeStartDate]] &gt; 44136, (250 * 4), (50 * 4))</f>
        <v>200</v>
      </c>
      <c r="H1688">
        <f>IF(Table2022232425262728[[#This Row],[NetSales]] &gt; Table2022232425262728[[#This Row],[Sales Requirement]],1,0)</f>
        <v>1</v>
      </c>
      <c r="I1688" t="e">
        <f>_xlfn.IFNA(VLOOKUP(Table2022232425262728[[#This Row],[Location]],[1]!Table3[[Location]:[Conversion]],3,FALSE),0)</f>
        <v>#REF!</v>
      </c>
    </row>
    <row r="1689" spans="1:9" hidden="1" x14ac:dyDescent="0.2">
      <c r="A1689" t="s">
        <v>3122</v>
      </c>
      <c r="B1689">
        <v>7358</v>
      </c>
      <c r="C1689" t="s">
        <v>3162</v>
      </c>
      <c r="D1689" t="s">
        <v>3163</v>
      </c>
      <c r="E1689" s="1">
        <v>42644.458333333336</v>
      </c>
      <c r="F1689">
        <v>4191.8500000000004</v>
      </c>
      <c r="G1689">
        <f>IF(Table2022232425262728[[#This Row],[FeeStartDate]] &gt; 44136, (250 * 4), (50 * 4))</f>
        <v>200</v>
      </c>
      <c r="H1689">
        <f>IF(Table2022232425262728[[#This Row],[NetSales]] &gt; Table2022232425262728[[#This Row],[Sales Requirement]],1,0)</f>
        <v>1</v>
      </c>
      <c r="I1689" t="e">
        <f>_xlfn.IFNA(VLOOKUP(Table2022232425262728[[#This Row],[Location]],[1]!Table3[[Location]:[Conversion]],3,FALSE),0)</f>
        <v>#REF!</v>
      </c>
    </row>
    <row r="1690" spans="1:9" hidden="1" x14ac:dyDescent="0.2">
      <c r="A1690" t="s">
        <v>3122</v>
      </c>
      <c r="B1690">
        <v>4141</v>
      </c>
      <c r="C1690" t="s">
        <v>3164</v>
      </c>
      <c r="D1690" t="s">
        <v>3165</v>
      </c>
      <c r="E1690" s="1">
        <v>42102.041666666664</v>
      </c>
      <c r="F1690">
        <v>2175.6</v>
      </c>
      <c r="G1690">
        <f>IF(Table2022232425262728[[#This Row],[FeeStartDate]] &gt; 44136, (250 * 4), (50 * 4))</f>
        <v>200</v>
      </c>
      <c r="H1690">
        <f>IF(Table2022232425262728[[#This Row],[NetSales]] &gt; Table2022232425262728[[#This Row],[Sales Requirement]],1,0)</f>
        <v>1</v>
      </c>
      <c r="I1690" t="e">
        <f>_xlfn.IFNA(VLOOKUP(Table2022232425262728[[#This Row],[Location]],[1]!Table3[[Location]:[Conversion]],3,FALSE),0)</f>
        <v>#REF!</v>
      </c>
    </row>
    <row r="1691" spans="1:9" hidden="1" x14ac:dyDescent="0.2">
      <c r="A1691" t="s">
        <v>3122</v>
      </c>
      <c r="B1691">
        <v>20022</v>
      </c>
      <c r="C1691" t="s">
        <v>3166</v>
      </c>
      <c r="D1691" t="s">
        <v>3167</v>
      </c>
      <c r="E1691" s="1">
        <v>44434.041666666664</v>
      </c>
      <c r="F1691">
        <v>2797.1</v>
      </c>
      <c r="G1691">
        <f>IF(Table2022232425262728[[#This Row],[FeeStartDate]] &gt; 44136, (250 * 4), (50 * 4))</f>
        <v>1000</v>
      </c>
      <c r="H1691">
        <f>IF(Table2022232425262728[[#This Row],[NetSales]] &gt; Table2022232425262728[[#This Row],[Sales Requirement]],1,0)</f>
        <v>1</v>
      </c>
      <c r="I1691" t="e">
        <f>_xlfn.IFNA(VLOOKUP(Table2022232425262728[[#This Row],[Location]],[1]!Table3[[Location]:[Conversion]],3,FALSE),0)</f>
        <v>#REF!</v>
      </c>
    </row>
    <row r="1692" spans="1:9" hidden="1" x14ac:dyDescent="0.2">
      <c r="A1692" t="s">
        <v>3122</v>
      </c>
      <c r="B1692">
        <v>14929</v>
      </c>
      <c r="C1692" t="s">
        <v>3168</v>
      </c>
      <c r="D1692" t="s">
        <v>3169</v>
      </c>
      <c r="E1692" s="1">
        <v>43655.625</v>
      </c>
      <c r="F1692">
        <v>3560.55</v>
      </c>
      <c r="G1692">
        <f>IF(Table2022232425262728[[#This Row],[FeeStartDate]] &gt; 44136, (250 * 4), (50 * 4))</f>
        <v>200</v>
      </c>
      <c r="H1692">
        <f>IF(Table2022232425262728[[#This Row],[NetSales]] &gt; Table2022232425262728[[#This Row],[Sales Requirement]],1,0)</f>
        <v>1</v>
      </c>
      <c r="I1692" t="e">
        <f>_xlfn.IFNA(VLOOKUP(Table2022232425262728[[#This Row],[Location]],[1]!Table3[[Location]:[Conversion]],3,FALSE),0)</f>
        <v>#REF!</v>
      </c>
    </row>
    <row r="1693" spans="1:9" hidden="1" x14ac:dyDescent="0.2">
      <c r="A1693" t="s">
        <v>3122</v>
      </c>
      <c r="B1693">
        <v>16949</v>
      </c>
      <c r="C1693" t="s">
        <v>3170</v>
      </c>
      <c r="D1693" t="s">
        <v>3171</v>
      </c>
      <c r="E1693" s="1">
        <v>43989.041666666664</v>
      </c>
      <c r="F1693">
        <v>4115.41</v>
      </c>
      <c r="G1693">
        <f>IF(Table2022232425262728[[#This Row],[FeeStartDate]] &gt; 44136, (250 * 4), (50 * 4))</f>
        <v>200</v>
      </c>
      <c r="H1693">
        <f>IF(Table2022232425262728[[#This Row],[NetSales]] &gt; Table2022232425262728[[#This Row],[Sales Requirement]],1,0)</f>
        <v>1</v>
      </c>
      <c r="I1693" t="e">
        <f>_xlfn.IFNA(VLOOKUP(Table2022232425262728[[#This Row],[Location]],[1]!Table3[[Location]:[Conversion]],3,FALSE),0)</f>
        <v>#REF!</v>
      </c>
    </row>
    <row r="1694" spans="1:9" hidden="1" x14ac:dyDescent="0.2">
      <c r="A1694" t="s">
        <v>3122</v>
      </c>
      <c r="B1694">
        <v>21621</v>
      </c>
      <c r="C1694" t="s">
        <v>3172</v>
      </c>
      <c r="D1694" t="s">
        <v>3173</v>
      </c>
      <c r="E1694" s="1">
        <v>44680.583333333336</v>
      </c>
      <c r="F1694">
        <v>2523.96</v>
      </c>
      <c r="G1694">
        <f>IF(Table2022232425262728[[#This Row],[FeeStartDate]] &gt; 44136, (250 * 4), (50 * 4))</f>
        <v>1000</v>
      </c>
      <c r="H1694">
        <f>IF(Table2022232425262728[[#This Row],[NetSales]] &gt; Table2022232425262728[[#This Row],[Sales Requirement]],1,0)</f>
        <v>1</v>
      </c>
      <c r="I1694" t="e">
        <f>_xlfn.IFNA(VLOOKUP(Table2022232425262728[[#This Row],[Location]],[1]!Table3[[Location]:[Conversion]],3,FALSE),0)</f>
        <v>#REF!</v>
      </c>
    </row>
    <row r="1695" spans="1:9" hidden="1" x14ac:dyDescent="0.2">
      <c r="A1695" t="s">
        <v>3122</v>
      </c>
      <c r="B1695">
        <v>12021</v>
      </c>
      <c r="C1695" t="s">
        <v>3174</v>
      </c>
      <c r="D1695" t="s">
        <v>3175</v>
      </c>
      <c r="E1695" s="1">
        <v>43271.75</v>
      </c>
      <c r="F1695">
        <v>2619.69</v>
      </c>
      <c r="G1695">
        <f>IF(Table2022232425262728[[#This Row],[FeeStartDate]] &gt; 44136, (250 * 4), (50 * 4))</f>
        <v>200</v>
      </c>
      <c r="H1695">
        <f>IF(Table2022232425262728[[#This Row],[NetSales]] &gt; Table2022232425262728[[#This Row],[Sales Requirement]],1,0)</f>
        <v>1</v>
      </c>
      <c r="I1695" t="e">
        <f>_xlfn.IFNA(VLOOKUP(Table2022232425262728[[#This Row],[Location]],[1]!Table3[[Location]:[Conversion]],3,FALSE),0)</f>
        <v>#REF!</v>
      </c>
    </row>
    <row r="1696" spans="1:9" hidden="1" x14ac:dyDescent="0.2">
      <c r="A1696" t="s">
        <v>3122</v>
      </c>
      <c r="B1696">
        <v>16389</v>
      </c>
      <c r="C1696" t="s">
        <v>3176</v>
      </c>
      <c r="D1696" t="s">
        <v>3177</v>
      </c>
      <c r="E1696" s="1">
        <v>43863.208333333336</v>
      </c>
      <c r="F1696">
        <v>2774.26</v>
      </c>
      <c r="G1696">
        <f>IF(Table2022232425262728[[#This Row],[FeeStartDate]] &gt; 44136, (250 * 4), (50 * 4))</f>
        <v>200</v>
      </c>
      <c r="H1696">
        <f>IF(Table2022232425262728[[#This Row],[NetSales]] &gt; Table2022232425262728[[#This Row],[Sales Requirement]],1,0)</f>
        <v>1</v>
      </c>
      <c r="I1696" t="e">
        <f>_xlfn.IFNA(VLOOKUP(Table2022232425262728[[#This Row],[Location]],[1]!Table3[[Location]:[Conversion]],3,FALSE),0)</f>
        <v>#REF!</v>
      </c>
    </row>
    <row r="1697" spans="1:9" hidden="1" x14ac:dyDescent="0.2">
      <c r="A1697" t="s">
        <v>3122</v>
      </c>
      <c r="B1697">
        <v>19119</v>
      </c>
      <c r="C1697" t="s">
        <v>3178</v>
      </c>
      <c r="D1697" t="s">
        <v>3179</v>
      </c>
      <c r="E1697" s="1">
        <v>44297.041666666664</v>
      </c>
      <c r="F1697">
        <v>4313.58</v>
      </c>
      <c r="G1697">
        <f>IF(Table2022232425262728[[#This Row],[FeeStartDate]] &gt; 44136, (250 * 4), (50 * 4))</f>
        <v>1000</v>
      </c>
      <c r="H1697">
        <f>IF(Table2022232425262728[[#This Row],[NetSales]] &gt; Table2022232425262728[[#This Row],[Sales Requirement]],1,0)</f>
        <v>1</v>
      </c>
      <c r="I1697" t="e">
        <f>_xlfn.IFNA(VLOOKUP(Table2022232425262728[[#This Row],[Location]],[1]!Table3[[Location]:[Conversion]],3,FALSE),0)</f>
        <v>#REF!</v>
      </c>
    </row>
    <row r="1698" spans="1:9" hidden="1" x14ac:dyDescent="0.2">
      <c r="A1698" t="s">
        <v>3122</v>
      </c>
      <c r="B1698">
        <v>18708</v>
      </c>
      <c r="C1698" t="s">
        <v>3180</v>
      </c>
      <c r="D1698" t="s">
        <v>3181</v>
      </c>
      <c r="E1698" s="1">
        <v>44215.541666666664</v>
      </c>
      <c r="F1698">
        <v>8978.48</v>
      </c>
      <c r="G1698">
        <f>IF(Table2022232425262728[[#This Row],[FeeStartDate]] &gt; 44136, (250 * 4), (50 * 4))</f>
        <v>1000</v>
      </c>
      <c r="H1698">
        <f>IF(Table2022232425262728[[#This Row],[NetSales]] &gt; Table2022232425262728[[#This Row],[Sales Requirement]],1,0)</f>
        <v>1</v>
      </c>
      <c r="I1698" t="e">
        <f>_xlfn.IFNA(VLOOKUP(Table2022232425262728[[#This Row],[Location]],[1]!Table3[[Location]:[Conversion]],3,FALSE),0)</f>
        <v>#REF!</v>
      </c>
    </row>
    <row r="1699" spans="1:9" hidden="1" x14ac:dyDescent="0.2">
      <c r="A1699" t="s">
        <v>3122</v>
      </c>
      <c r="B1699">
        <v>2925</v>
      </c>
      <c r="C1699" t="s">
        <v>3182</v>
      </c>
      <c r="D1699" t="s">
        <v>3183</v>
      </c>
      <c r="E1699" s="1">
        <v>41982.666666666664</v>
      </c>
      <c r="F1699">
        <v>10255.26</v>
      </c>
      <c r="G1699">
        <f>IF(Table2022232425262728[[#This Row],[FeeStartDate]] &gt; 44136, (250 * 4), (50 * 4))</f>
        <v>200</v>
      </c>
      <c r="H1699">
        <f>IF(Table2022232425262728[[#This Row],[NetSales]] &gt; Table2022232425262728[[#This Row],[Sales Requirement]],1,0)</f>
        <v>1</v>
      </c>
      <c r="I1699" t="e">
        <f>_xlfn.IFNA(VLOOKUP(Table2022232425262728[[#This Row],[Location]],[1]!Table3[[Location]:[Conversion]],3,FALSE),0)</f>
        <v>#REF!</v>
      </c>
    </row>
    <row r="1700" spans="1:9" hidden="1" x14ac:dyDescent="0.2">
      <c r="A1700" t="s">
        <v>3122</v>
      </c>
      <c r="B1700">
        <v>21434</v>
      </c>
      <c r="C1700" t="s">
        <v>3184</v>
      </c>
      <c r="D1700" t="s">
        <v>3185</v>
      </c>
      <c r="E1700" s="1">
        <v>44673.458333333336</v>
      </c>
      <c r="F1700">
        <v>921.16</v>
      </c>
      <c r="G1700">
        <f>IF(Table2022232425262728[[#This Row],[FeeStartDate]] &gt; 44136, (250 * 4), (50 * 4))</f>
        <v>1000</v>
      </c>
      <c r="H1700">
        <f>IF(Table2022232425262728[[#This Row],[NetSales]] &gt; Table2022232425262728[[#This Row],[Sales Requirement]],1,0)</f>
        <v>0</v>
      </c>
      <c r="I1700" t="e">
        <f>_xlfn.IFNA(VLOOKUP(Table2022232425262728[[#This Row],[Location]],[1]!Table3[[Location]:[Conversion]],3,FALSE),0)</f>
        <v>#REF!</v>
      </c>
    </row>
    <row r="1701" spans="1:9" hidden="1" x14ac:dyDescent="0.2">
      <c r="A1701" t="s">
        <v>3122</v>
      </c>
      <c r="B1701">
        <v>21434</v>
      </c>
      <c r="C1701" t="s">
        <v>3184</v>
      </c>
      <c r="D1701" t="s">
        <v>3186</v>
      </c>
      <c r="E1701" s="1">
        <v>44673.458333333336</v>
      </c>
      <c r="F1701">
        <v>1891.01</v>
      </c>
      <c r="G1701">
        <f>IF(Table2022232425262728[[#This Row],[FeeStartDate]] &gt; 44136, (250 * 4), (50 * 4))</f>
        <v>1000</v>
      </c>
      <c r="H1701">
        <f>IF(Table2022232425262728[[#This Row],[NetSales]] &gt; Table2022232425262728[[#This Row],[Sales Requirement]],1,0)</f>
        <v>1</v>
      </c>
      <c r="I1701" t="e">
        <f>_xlfn.IFNA(VLOOKUP(Table2022232425262728[[#This Row],[Location]],[1]!Table3[[Location]:[Conversion]],3,FALSE),0)</f>
        <v>#REF!</v>
      </c>
    </row>
    <row r="1702" spans="1:9" hidden="1" x14ac:dyDescent="0.2">
      <c r="A1702" t="s">
        <v>3122</v>
      </c>
      <c r="B1702">
        <v>8178</v>
      </c>
      <c r="C1702" t="s">
        <v>3187</v>
      </c>
      <c r="D1702" t="s">
        <v>3188</v>
      </c>
      <c r="E1702" s="1">
        <v>42759</v>
      </c>
      <c r="F1702">
        <v>9972.48</v>
      </c>
      <c r="G1702">
        <f>IF(Table2022232425262728[[#This Row],[FeeStartDate]] &gt; 44136, (250 * 4), (50 * 4))</f>
        <v>200</v>
      </c>
      <c r="H1702">
        <f>IF(Table2022232425262728[[#This Row],[NetSales]] &gt; Table2022232425262728[[#This Row],[Sales Requirement]],1,0)</f>
        <v>1</v>
      </c>
      <c r="I1702" t="e">
        <f>_xlfn.IFNA(VLOOKUP(Table2022232425262728[[#This Row],[Location]],[1]!Table3[[Location]:[Conversion]],3,FALSE),0)</f>
        <v>#REF!</v>
      </c>
    </row>
    <row r="1703" spans="1:9" hidden="1" x14ac:dyDescent="0.2">
      <c r="A1703" t="s">
        <v>3122</v>
      </c>
      <c r="B1703">
        <v>8178</v>
      </c>
      <c r="C1703" t="s">
        <v>3187</v>
      </c>
      <c r="D1703" t="s">
        <v>3189</v>
      </c>
      <c r="E1703" s="1">
        <v>42759</v>
      </c>
      <c r="F1703">
        <v>17501.89</v>
      </c>
      <c r="G1703">
        <f>IF(Table2022232425262728[[#This Row],[FeeStartDate]] &gt; 44136, (250 * 4), (50 * 4))</f>
        <v>200</v>
      </c>
      <c r="H1703">
        <f>IF(Table2022232425262728[[#This Row],[NetSales]] &gt; Table2022232425262728[[#This Row],[Sales Requirement]],1,0)</f>
        <v>1</v>
      </c>
      <c r="I1703" t="e">
        <f>_xlfn.IFNA(VLOOKUP(Table2022232425262728[[#This Row],[Location]],[1]!Table3[[Location]:[Conversion]],3,FALSE),0)</f>
        <v>#REF!</v>
      </c>
    </row>
    <row r="1704" spans="1:9" hidden="1" x14ac:dyDescent="0.2">
      <c r="A1704" t="s">
        <v>3122</v>
      </c>
      <c r="B1704">
        <v>15814</v>
      </c>
      <c r="C1704" t="s">
        <v>3190</v>
      </c>
      <c r="D1704" t="s">
        <v>3191</v>
      </c>
      <c r="E1704" s="1">
        <v>43774.208333333336</v>
      </c>
      <c r="F1704">
        <v>10648.09</v>
      </c>
      <c r="G1704">
        <f>IF(Table2022232425262728[[#This Row],[FeeStartDate]] &gt; 44136, (250 * 4), (50 * 4))</f>
        <v>200</v>
      </c>
      <c r="H1704">
        <f>IF(Table2022232425262728[[#This Row],[NetSales]] &gt; Table2022232425262728[[#This Row],[Sales Requirement]],1,0)</f>
        <v>1</v>
      </c>
      <c r="I1704" t="e">
        <f>_xlfn.IFNA(VLOOKUP(Table2022232425262728[[#This Row],[Location]],[1]!Table3[[Location]:[Conversion]],3,FALSE),0)</f>
        <v>#REF!</v>
      </c>
    </row>
    <row r="1705" spans="1:9" hidden="1" x14ac:dyDescent="0.2">
      <c r="A1705" t="s">
        <v>3122</v>
      </c>
      <c r="B1705">
        <v>15840</v>
      </c>
      <c r="C1705" t="s">
        <v>3192</v>
      </c>
      <c r="D1705" t="s">
        <v>3193</v>
      </c>
      <c r="E1705" s="1">
        <v>43769.041666666664</v>
      </c>
      <c r="F1705">
        <v>7488.61</v>
      </c>
      <c r="G1705">
        <f>IF(Table2022232425262728[[#This Row],[FeeStartDate]] &gt; 44136, (250 * 4), (50 * 4))</f>
        <v>200</v>
      </c>
      <c r="H1705">
        <f>IF(Table2022232425262728[[#This Row],[NetSales]] &gt; Table2022232425262728[[#This Row],[Sales Requirement]],1,0)</f>
        <v>1</v>
      </c>
      <c r="I1705" t="e">
        <f>_xlfn.IFNA(VLOOKUP(Table2022232425262728[[#This Row],[Location]],[1]!Table3[[Location]:[Conversion]],3,FALSE),0)</f>
        <v>#REF!</v>
      </c>
    </row>
    <row r="1706" spans="1:9" hidden="1" x14ac:dyDescent="0.2">
      <c r="A1706" t="s">
        <v>3122</v>
      </c>
      <c r="B1706">
        <v>6565</v>
      </c>
      <c r="C1706" t="s">
        <v>3194</v>
      </c>
      <c r="D1706" t="s">
        <v>3195</v>
      </c>
      <c r="E1706" s="1">
        <v>42514.166666666664</v>
      </c>
      <c r="F1706">
        <v>2089.4</v>
      </c>
      <c r="G1706">
        <f>IF(Table2022232425262728[[#This Row],[FeeStartDate]] &gt; 44136, (250 * 4), (50 * 4))</f>
        <v>200</v>
      </c>
      <c r="H1706">
        <f>IF(Table2022232425262728[[#This Row],[NetSales]] &gt; Table2022232425262728[[#This Row],[Sales Requirement]],1,0)</f>
        <v>1</v>
      </c>
      <c r="I1706" t="e">
        <f>_xlfn.IFNA(VLOOKUP(Table2022232425262728[[#This Row],[Location]],[1]!Table3[[Location]:[Conversion]],3,FALSE),0)</f>
        <v>#REF!</v>
      </c>
    </row>
    <row r="1707" spans="1:9" hidden="1" x14ac:dyDescent="0.2">
      <c r="A1707" t="s">
        <v>3122</v>
      </c>
      <c r="B1707">
        <v>18445</v>
      </c>
      <c r="C1707" t="s">
        <v>3196</v>
      </c>
      <c r="D1707" t="s">
        <v>3197</v>
      </c>
      <c r="E1707" s="1">
        <v>44164.541666666664</v>
      </c>
      <c r="F1707">
        <v>5633.61</v>
      </c>
      <c r="G1707">
        <f>IF(Table2022232425262728[[#This Row],[FeeStartDate]] &gt; 44136, (250 * 4), (50 * 4))</f>
        <v>1000</v>
      </c>
      <c r="H1707">
        <f>IF(Table2022232425262728[[#This Row],[NetSales]] &gt; Table2022232425262728[[#This Row],[Sales Requirement]],1,0)</f>
        <v>1</v>
      </c>
      <c r="I1707" t="e">
        <f>_xlfn.IFNA(VLOOKUP(Table2022232425262728[[#This Row],[Location]],[1]!Table3[[Location]:[Conversion]],3,FALSE),0)</f>
        <v>#REF!</v>
      </c>
    </row>
    <row r="1708" spans="1:9" hidden="1" x14ac:dyDescent="0.2">
      <c r="A1708" t="s">
        <v>3198</v>
      </c>
      <c r="B1708">
        <v>22648</v>
      </c>
      <c r="C1708" t="s">
        <v>3199</v>
      </c>
      <c r="D1708" t="s">
        <v>3200</v>
      </c>
      <c r="E1708" s="1">
        <v>44855.708333333336</v>
      </c>
      <c r="F1708">
        <v>675.92</v>
      </c>
      <c r="G1708">
        <f>IF(Table2022232425262728[[#This Row],[FeeStartDate]] &gt; 44136, (250 * 4), (50 * 4))</f>
        <v>1000</v>
      </c>
      <c r="H1708">
        <f>IF(Table2022232425262728[[#This Row],[NetSales]] &gt; Table2022232425262728[[#This Row],[Sales Requirement]],1,0)</f>
        <v>0</v>
      </c>
      <c r="I1708" t="e">
        <f>_xlfn.IFNA(VLOOKUP(Table2022232425262728[[#This Row],[Location]],[1]!Table3[[Location]:[Conversion]],3,FALSE),0)</f>
        <v>#REF!</v>
      </c>
    </row>
    <row r="1709" spans="1:9" hidden="1" x14ac:dyDescent="0.2">
      <c r="A1709" t="s">
        <v>3198</v>
      </c>
      <c r="B1709">
        <v>17481</v>
      </c>
      <c r="C1709" t="s">
        <v>3201</v>
      </c>
      <c r="D1709" t="s">
        <v>3202</v>
      </c>
      <c r="E1709" s="1">
        <v>44016.041666666664</v>
      </c>
      <c r="F1709">
        <v>1470.31</v>
      </c>
      <c r="G1709">
        <f>IF(Table2022232425262728[[#This Row],[FeeStartDate]] &gt; 44136, (250 * 4), (50 * 4))</f>
        <v>200</v>
      </c>
      <c r="H1709">
        <f>IF(Table2022232425262728[[#This Row],[NetSales]] &gt; Table2022232425262728[[#This Row],[Sales Requirement]],1,0)</f>
        <v>1</v>
      </c>
      <c r="I1709" t="e">
        <f>_xlfn.IFNA(VLOOKUP(Table2022232425262728[[#This Row],[Location]],[1]!Table3[[Location]:[Conversion]],3,FALSE),0)</f>
        <v>#REF!</v>
      </c>
    </row>
    <row r="1710" spans="1:9" hidden="1" x14ac:dyDescent="0.2">
      <c r="A1710" t="s">
        <v>3198</v>
      </c>
      <c r="B1710">
        <v>17481</v>
      </c>
      <c r="C1710" t="s">
        <v>3201</v>
      </c>
      <c r="D1710" t="s">
        <v>3203</v>
      </c>
      <c r="E1710" s="1">
        <v>44016.041666666664</v>
      </c>
      <c r="F1710">
        <v>2025.56</v>
      </c>
      <c r="G1710">
        <f>IF(Table2022232425262728[[#This Row],[FeeStartDate]] &gt; 44136, (250 * 4), (50 * 4))</f>
        <v>200</v>
      </c>
      <c r="H1710">
        <f>IF(Table2022232425262728[[#This Row],[NetSales]] &gt; Table2022232425262728[[#This Row],[Sales Requirement]],1,0)</f>
        <v>1</v>
      </c>
      <c r="I1710" t="e">
        <f>_xlfn.IFNA(VLOOKUP(Table2022232425262728[[#This Row],[Location]],[1]!Table3[[Location]:[Conversion]],3,FALSE),0)</f>
        <v>#REF!</v>
      </c>
    </row>
    <row r="1711" spans="1:9" hidden="1" x14ac:dyDescent="0.2">
      <c r="A1711" t="s">
        <v>3198</v>
      </c>
      <c r="B1711">
        <v>17534</v>
      </c>
      <c r="C1711" t="s">
        <v>3204</v>
      </c>
      <c r="D1711" t="s">
        <v>3205</v>
      </c>
      <c r="E1711" s="1">
        <v>43031.041666666664</v>
      </c>
      <c r="F1711">
        <v>10224.540000000001</v>
      </c>
      <c r="G1711">
        <f>IF(Table2022232425262728[[#This Row],[FeeStartDate]] &gt; 44136, (250 * 4), (50 * 4))</f>
        <v>200</v>
      </c>
      <c r="H1711">
        <f>IF(Table2022232425262728[[#This Row],[NetSales]] &gt; Table2022232425262728[[#This Row],[Sales Requirement]],1,0)</f>
        <v>1</v>
      </c>
      <c r="I1711" t="e">
        <f>_xlfn.IFNA(VLOOKUP(Table2022232425262728[[#This Row],[Location]],[1]!Table3[[Location]:[Conversion]],3,FALSE),0)</f>
        <v>#REF!</v>
      </c>
    </row>
    <row r="1712" spans="1:9" hidden="1" x14ac:dyDescent="0.2">
      <c r="A1712" t="s">
        <v>3206</v>
      </c>
      <c r="B1712">
        <v>21744</v>
      </c>
      <c r="C1712" t="s">
        <v>3207</v>
      </c>
      <c r="D1712" t="s">
        <v>3208</v>
      </c>
      <c r="E1712" s="1">
        <v>44698.583333333336</v>
      </c>
      <c r="F1712">
        <v>2562.6999999999998</v>
      </c>
      <c r="G1712">
        <f>IF(Table2022232425262728[[#This Row],[FeeStartDate]] &gt; 44136, (250 * 4), (50 * 4))</f>
        <v>1000</v>
      </c>
      <c r="H1712">
        <f>IF(Table2022232425262728[[#This Row],[NetSales]] &gt; Table2022232425262728[[#This Row],[Sales Requirement]],1,0)</f>
        <v>1</v>
      </c>
      <c r="I1712" t="e">
        <f>_xlfn.IFNA(VLOOKUP(Table2022232425262728[[#This Row],[Location]],[1]!Table3[[Location]:[Conversion]],3,FALSE),0)</f>
        <v>#REF!</v>
      </c>
    </row>
    <row r="1713" spans="1:9" hidden="1" x14ac:dyDescent="0.2">
      <c r="A1713" t="s">
        <v>3206</v>
      </c>
      <c r="B1713">
        <v>11656</v>
      </c>
      <c r="C1713" t="s">
        <v>3209</v>
      </c>
      <c r="D1713" t="s">
        <v>3210</v>
      </c>
      <c r="E1713" s="1">
        <v>43215.291666666664</v>
      </c>
      <c r="F1713">
        <v>7309.39</v>
      </c>
      <c r="G1713">
        <f>IF(Table2022232425262728[[#This Row],[FeeStartDate]] &gt; 44136, (250 * 4), (50 * 4))</f>
        <v>200</v>
      </c>
      <c r="H1713">
        <f>IF(Table2022232425262728[[#This Row],[NetSales]] &gt; Table2022232425262728[[#This Row],[Sales Requirement]],1,0)</f>
        <v>1</v>
      </c>
      <c r="I1713" t="e">
        <f>_xlfn.IFNA(VLOOKUP(Table2022232425262728[[#This Row],[Location]],[1]!Table3[[Location]:[Conversion]],3,FALSE),0)</f>
        <v>#REF!</v>
      </c>
    </row>
    <row r="1714" spans="1:9" hidden="1" x14ac:dyDescent="0.2">
      <c r="A1714" t="s">
        <v>3206</v>
      </c>
      <c r="B1714">
        <v>13479</v>
      </c>
      <c r="C1714" t="s">
        <v>3211</v>
      </c>
      <c r="D1714" t="s">
        <v>3212</v>
      </c>
      <c r="E1714" s="1">
        <v>43486</v>
      </c>
      <c r="F1714">
        <v>743.49</v>
      </c>
      <c r="G1714">
        <f>IF(Table2022232425262728[[#This Row],[FeeStartDate]] &gt; 44136, (250 * 4), (50 * 4))</f>
        <v>200</v>
      </c>
      <c r="H1714">
        <f>IF(Table2022232425262728[[#This Row],[NetSales]] &gt; Table2022232425262728[[#This Row],[Sales Requirement]],1,0)</f>
        <v>1</v>
      </c>
      <c r="I1714" t="e">
        <f>_xlfn.IFNA(VLOOKUP(Table2022232425262728[[#This Row],[Location]],[1]!Table3[[Location]:[Conversion]],3,FALSE),0)</f>
        <v>#REF!</v>
      </c>
    </row>
    <row r="1715" spans="1:9" hidden="1" x14ac:dyDescent="0.2">
      <c r="A1715" t="s">
        <v>3206</v>
      </c>
      <c r="B1715">
        <v>10813</v>
      </c>
      <c r="C1715" t="s">
        <v>3213</v>
      </c>
      <c r="D1715" t="s">
        <v>3214</v>
      </c>
      <c r="E1715" s="1">
        <v>43073.666666666664</v>
      </c>
      <c r="F1715">
        <v>3451.35</v>
      </c>
      <c r="G1715">
        <f>IF(Table2022232425262728[[#This Row],[FeeStartDate]] &gt; 44136, (250 * 4), (50 * 4))</f>
        <v>200</v>
      </c>
      <c r="H1715">
        <f>IF(Table2022232425262728[[#This Row],[NetSales]] &gt; Table2022232425262728[[#This Row],[Sales Requirement]],1,0)</f>
        <v>1</v>
      </c>
      <c r="I1715" t="e">
        <f>_xlfn.IFNA(VLOOKUP(Table2022232425262728[[#This Row],[Location]],[1]!Table3[[Location]:[Conversion]],3,FALSE),0)</f>
        <v>#REF!</v>
      </c>
    </row>
    <row r="1716" spans="1:9" hidden="1" x14ac:dyDescent="0.2">
      <c r="A1716" t="s">
        <v>3206</v>
      </c>
      <c r="B1716">
        <v>10814</v>
      </c>
      <c r="C1716" t="s">
        <v>3215</v>
      </c>
      <c r="D1716" t="s">
        <v>3216</v>
      </c>
      <c r="E1716" s="1">
        <v>43074.666666666664</v>
      </c>
      <c r="F1716">
        <v>797.49</v>
      </c>
      <c r="G1716">
        <f>IF(Table2022232425262728[[#This Row],[FeeStartDate]] &gt; 44136, (250 * 4), (50 * 4))</f>
        <v>200</v>
      </c>
      <c r="H1716">
        <f>IF(Table2022232425262728[[#This Row],[NetSales]] &gt; Table2022232425262728[[#This Row],[Sales Requirement]],1,0)</f>
        <v>1</v>
      </c>
      <c r="I1716" t="e">
        <f>_xlfn.IFNA(VLOOKUP(Table2022232425262728[[#This Row],[Location]],[1]!Table3[[Location]:[Conversion]],3,FALSE),0)</f>
        <v>#REF!</v>
      </c>
    </row>
    <row r="1717" spans="1:9" hidden="1" x14ac:dyDescent="0.2">
      <c r="A1717" t="s">
        <v>3206</v>
      </c>
      <c r="B1717">
        <v>20635</v>
      </c>
      <c r="C1717" t="s">
        <v>3217</v>
      </c>
      <c r="D1717" t="s">
        <v>3218</v>
      </c>
      <c r="E1717" s="1">
        <v>44530.333333333336</v>
      </c>
      <c r="F1717">
        <v>3261.86</v>
      </c>
      <c r="G1717">
        <f>IF(Table2022232425262728[[#This Row],[FeeStartDate]] &gt; 44136, (250 * 4), (50 * 4))</f>
        <v>1000</v>
      </c>
      <c r="H1717">
        <f>IF(Table2022232425262728[[#This Row],[NetSales]] &gt; Table2022232425262728[[#This Row],[Sales Requirement]],1,0)</f>
        <v>1</v>
      </c>
      <c r="I1717" t="e">
        <f>_xlfn.IFNA(VLOOKUP(Table2022232425262728[[#This Row],[Location]],[1]!Table3[[Location]:[Conversion]],3,FALSE),0)</f>
        <v>#REF!</v>
      </c>
    </row>
    <row r="1718" spans="1:9" hidden="1" x14ac:dyDescent="0.2">
      <c r="A1718" t="s">
        <v>3206</v>
      </c>
      <c r="B1718">
        <v>16521</v>
      </c>
      <c r="C1718" t="s">
        <v>3219</v>
      </c>
      <c r="D1718" t="s">
        <v>3220</v>
      </c>
      <c r="E1718" s="1">
        <v>43868</v>
      </c>
      <c r="F1718">
        <v>44.29</v>
      </c>
      <c r="G1718">
        <f>IF(Table2022232425262728[[#This Row],[FeeStartDate]] &gt; 44136, (250 * 4), (50 * 4))</f>
        <v>200</v>
      </c>
      <c r="H1718">
        <f>IF(Table2022232425262728[[#This Row],[NetSales]] &gt; Table2022232425262728[[#This Row],[Sales Requirement]],1,0)</f>
        <v>0</v>
      </c>
      <c r="I1718" t="e">
        <f>_xlfn.IFNA(VLOOKUP(Table2022232425262728[[#This Row],[Location]],[1]!Table3[[Location]:[Conversion]],3,FALSE),0)</f>
        <v>#REF!</v>
      </c>
    </row>
    <row r="1719" spans="1:9" hidden="1" x14ac:dyDescent="0.2">
      <c r="A1719" t="s">
        <v>3206</v>
      </c>
      <c r="B1719">
        <v>15083</v>
      </c>
      <c r="C1719" t="s">
        <v>3221</v>
      </c>
      <c r="D1719" t="s">
        <v>3222</v>
      </c>
      <c r="E1719" s="1">
        <v>43660.291666666664</v>
      </c>
      <c r="F1719">
        <v>5363.49</v>
      </c>
      <c r="G1719">
        <f>IF(Table2022232425262728[[#This Row],[FeeStartDate]] &gt; 44136, (250 * 4), (50 * 4))</f>
        <v>200</v>
      </c>
      <c r="H1719">
        <f>IF(Table2022232425262728[[#This Row],[NetSales]] &gt; Table2022232425262728[[#This Row],[Sales Requirement]],1,0)</f>
        <v>1</v>
      </c>
      <c r="I1719" t="e">
        <f>_xlfn.IFNA(VLOOKUP(Table2022232425262728[[#This Row],[Location]],[1]!Table3[[Location]:[Conversion]],3,FALSE),0)</f>
        <v>#REF!</v>
      </c>
    </row>
    <row r="1720" spans="1:9" hidden="1" x14ac:dyDescent="0.2">
      <c r="A1720" t="s">
        <v>3206</v>
      </c>
      <c r="B1720">
        <v>4507</v>
      </c>
      <c r="C1720" t="s">
        <v>3223</v>
      </c>
      <c r="D1720" t="s">
        <v>3224</v>
      </c>
      <c r="E1720" s="1">
        <v>42114.166666666664</v>
      </c>
      <c r="F1720">
        <v>6365.32</v>
      </c>
      <c r="G1720">
        <f>IF(Table2022232425262728[[#This Row],[FeeStartDate]] &gt; 44136, (250 * 4), (50 * 4))</f>
        <v>200</v>
      </c>
      <c r="H1720">
        <f>IF(Table2022232425262728[[#This Row],[NetSales]] &gt; Table2022232425262728[[#This Row],[Sales Requirement]],1,0)</f>
        <v>1</v>
      </c>
      <c r="I1720" t="e">
        <f>_xlfn.IFNA(VLOOKUP(Table2022232425262728[[#This Row],[Location]],[1]!Table3[[Location]:[Conversion]],3,FALSE),0)</f>
        <v>#REF!</v>
      </c>
    </row>
    <row r="1721" spans="1:9" hidden="1" x14ac:dyDescent="0.2">
      <c r="A1721" t="s">
        <v>3206</v>
      </c>
      <c r="B1721">
        <v>4507</v>
      </c>
      <c r="C1721" t="s">
        <v>3223</v>
      </c>
      <c r="D1721" t="s">
        <v>3225</v>
      </c>
      <c r="E1721" s="1">
        <v>42114.166666666664</v>
      </c>
      <c r="F1721">
        <v>6651.19</v>
      </c>
      <c r="G1721">
        <f>IF(Table2022232425262728[[#This Row],[FeeStartDate]] &gt; 44136, (250 * 4), (50 * 4))</f>
        <v>200</v>
      </c>
      <c r="H1721">
        <f>IF(Table2022232425262728[[#This Row],[NetSales]] &gt; Table2022232425262728[[#This Row],[Sales Requirement]],1,0)</f>
        <v>1</v>
      </c>
      <c r="I1721" t="e">
        <f>_xlfn.IFNA(VLOOKUP(Table2022232425262728[[#This Row],[Location]],[1]!Table3[[Location]:[Conversion]],3,FALSE),0)</f>
        <v>#REF!</v>
      </c>
    </row>
    <row r="1722" spans="1:9" hidden="1" x14ac:dyDescent="0.2">
      <c r="A1722" t="s">
        <v>3206</v>
      </c>
      <c r="B1722">
        <v>4508</v>
      </c>
      <c r="C1722" t="s">
        <v>3226</v>
      </c>
      <c r="D1722" t="s">
        <v>3227</v>
      </c>
      <c r="E1722" s="1">
        <v>42114.166666666664</v>
      </c>
      <c r="F1722">
        <v>9361.17</v>
      </c>
      <c r="G1722">
        <f>IF(Table2022232425262728[[#This Row],[FeeStartDate]] &gt; 44136, (250 * 4), (50 * 4))</f>
        <v>200</v>
      </c>
      <c r="H1722">
        <f>IF(Table2022232425262728[[#This Row],[NetSales]] &gt; Table2022232425262728[[#This Row],[Sales Requirement]],1,0)</f>
        <v>1</v>
      </c>
      <c r="I1722" t="e">
        <f>_xlfn.IFNA(VLOOKUP(Table2022232425262728[[#This Row],[Location]],[1]!Table3[[Location]:[Conversion]],3,FALSE),0)</f>
        <v>#REF!</v>
      </c>
    </row>
    <row r="1723" spans="1:9" hidden="1" x14ac:dyDescent="0.2">
      <c r="A1723" t="s">
        <v>3206</v>
      </c>
      <c r="B1723">
        <v>18241</v>
      </c>
      <c r="C1723" t="s">
        <v>3228</v>
      </c>
      <c r="D1723" t="s">
        <v>3229</v>
      </c>
      <c r="E1723" s="1">
        <v>44119.875</v>
      </c>
      <c r="F1723">
        <v>8406.26</v>
      </c>
      <c r="G1723">
        <f>IF(Table2022232425262728[[#This Row],[FeeStartDate]] &gt; 44136, (250 * 4), (50 * 4))</f>
        <v>200</v>
      </c>
      <c r="H1723">
        <f>IF(Table2022232425262728[[#This Row],[NetSales]] &gt; Table2022232425262728[[#This Row],[Sales Requirement]],1,0)</f>
        <v>1</v>
      </c>
      <c r="I1723" t="e">
        <f>_xlfn.IFNA(VLOOKUP(Table2022232425262728[[#This Row],[Location]],[1]!Table3[[Location]:[Conversion]],3,FALSE),0)</f>
        <v>#REF!</v>
      </c>
    </row>
    <row r="1724" spans="1:9" hidden="1" x14ac:dyDescent="0.2">
      <c r="A1724" t="s">
        <v>3206</v>
      </c>
      <c r="B1724">
        <v>18241</v>
      </c>
      <c r="C1724" t="s">
        <v>3228</v>
      </c>
      <c r="D1724" t="s">
        <v>3230</v>
      </c>
      <c r="E1724" s="1">
        <v>44119.875</v>
      </c>
      <c r="F1724">
        <v>7515.39</v>
      </c>
      <c r="G1724">
        <f>IF(Table2022232425262728[[#This Row],[FeeStartDate]] &gt; 44136, (250 * 4), (50 * 4))</f>
        <v>200</v>
      </c>
      <c r="H1724">
        <f>IF(Table2022232425262728[[#This Row],[NetSales]] &gt; Table2022232425262728[[#This Row],[Sales Requirement]],1,0)</f>
        <v>1</v>
      </c>
      <c r="I1724" t="e">
        <f>_xlfn.IFNA(VLOOKUP(Table2022232425262728[[#This Row],[Location]],[1]!Table3[[Location]:[Conversion]],3,FALSE),0)</f>
        <v>#REF!</v>
      </c>
    </row>
    <row r="1725" spans="1:9" hidden="1" x14ac:dyDescent="0.2">
      <c r="A1725" t="s">
        <v>3206</v>
      </c>
      <c r="B1725">
        <v>12155</v>
      </c>
      <c r="C1725" t="s">
        <v>3231</v>
      </c>
      <c r="D1725" t="s">
        <v>3232</v>
      </c>
      <c r="E1725" s="1">
        <v>43293.875</v>
      </c>
      <c r="F1725">
        <v>2524.27</v>
      </c>
      <c r="G1725">
        <f>IF(Table2022232425262728[[#This Row],[FeeStartDate]] &gt; 44136, (250 * 4), (50 * 4))</f>
        <v>200</v>
      </c>
      <c r="H1725">
        <f>IF(Table2022232425262728[[#This Row],[NetSales]] &gt; Table2022232425262728[[#This Row],[Sales Requirement]],1,0)</f>
        <v>1</v>
      </c>
      <c r="I1725" t="e">
        <f>_xlfn.IFNA(VLOOKUP(Table2022232425262728[[#This Row],[Location]],[1]!Table3[[Location]:[Conversion]],3,FALSE),0)</f>
        <v>#REF!</v>
      </c>
    </row>
    <row r="1726" spans="1:9" hidden="1" x14ac:dyDescent="0.2">
      <c r="A1726" t="s">
        <v>3206</v>
      </c>
      <c r="B1726">
        <v>16132</v>
      </c>
      <c r="C1726" t="s">
        <v>3233</v>
      </c>
      <c r="D1726" t="s">
        <v>3234</v>
      </c>
      <c r="E1726" s="1">
        <v>43811</v>
      </c>
      <c r="F1726">
        <v>1711.51</v>
      </c>
      <c r="G1726">
        <f>IF(Table2022232425262728[[#This Row],[FeeStartDate]] &gt; 44136, (250 * 4), (50 * 4))</f>
        <v>200</v>
      </c>
      <c r="H1726">
        <f>IF(Table2022232425262728[[#This Row],[NetSales]] &gt; Table2022232425262728[[#This Row],[Sales Requirement]],1,0)</f>
        <v>1</v>
      </c>
      <c r="I1726" t="e">
        <f>_xlfn.IFNA(VLOOKUP(Table2022232425262728[[#This Row],[Location]],[1]!Table3[[Location]:[Conversion]],3,FALSE),0)</f>
        <v>#REF!</v>
      </c>
    </row>
    <row r="1727" spans="1:9" hidden="1" x14ac:dyDescent="0.2">
      <c r="A1727" t="s">
        <v>3206</v>
      </c>
      <c r="B1727">
        <v>14651</v>
      </c>
      <c r="C1727" t="s">
        <v>3235</v>
      </c>
      <c r="D1727" t="s">
        <v>3236</v>
      </c>
      <c r="E1727" s="1">
        <v>43616.75</v>
      </c>
      <c r="F1727">
        <v>4601.22</v>
      </c>
      <c r="G1727">
        <f>IF(Table2022232425262728[[#This Row],[FeeStartDate]] &gt; 44136, (250 * 4), (50 * 4))</f>
        <v>200</v>
      </c>
      <c r="H1727">
        <f>IF(Table2022232425262728[[#This Row],[NetSales]] &gt; Table2022232425262728[[#This Row],[Sales Requirement]],1,0)</f>
        <v>1</v>
      </c>
      <c r="I1727" t="e">
        <f>_xlfn.IFNA(VLOOKUP(Table2022232425262728[[#This Row],[Location]],[1]!Table3[[Location]:[Conversion]],3,FALSE),0)</f>
        <v>#REF!</v>
      </c>
    </row>
    <row r="1728" spans="1:9" hidden="1" x14ac:dyDescent="0.2">
      <c r="A1728" t="s">
        <v>3206</v>
      </c>
      <c r="B1728">
        <v>16069</v>
      </c>
      <c r="C1728" t="s">
        <v>3237</v>
      </c>
      <c r="D1728" t="s">
        <v>3238</v>
      </c>
      <c r="E1728" s="1">
        <v>43795.666666666664</v>
      </c>
      <c r="F1728">
        <v>4437.54</v>
      </c>
      <c r="G1728">
        <f>IF(Table2022232425262728[[#This Row],[FeeStartDate]] &gt; 44136, (250 * 4), (50 * 4))</f>
        <v>200</v>
      </c>
      <c r="H1728">
        <f>IF(Table2022232425262728[[#This Row],[NetSales]] &gt; Table2022232425262728[[#This Row],[Sales Requirement]],1,0)</f>
        <v>1</v>
      </c>
      <c r="I1728" t="e">
        <f>_xlfn.IFNA(VLOOKUP(Table2022232425262728[[#This Row],[Location]],[1]!Table3[[Location]:[Conversion]],3,FALSE),0)</f>
        <v>#REF!</v>
      </c>
    </row>
    <row r="1729" spans="1:9" hidden="1" x14ac:dyDescent="0.2">
      <c r="A1729" t="s">
        <v>3206</v>
      </c>
      <c r="B1729">
        <v>10337</v>
      </c>
      <c r="C1729" t="s">
        <v>3239</v>
      </c>
      <c r="D1729" t="s">
        <v>3240</v>
      </c>
      <c r="E1729" s="1">
        <v>42993.875</v>
      </c>
      <c r="F1729">
        <v>2250.0500000000002</v>
      </c>
      <c r="G1729">
        <f>IF(Table2022232425262728[[#This Row],[FeeStartDate]] &gt; 44136, (250 * 4), (50 * 4))</f>
        <v>200</v>
      </c>
      <c r="H1729">
        <f>IF(Table2022232425262728[[#This Row],[NetSales]] &gt; Table2022232425262728[[#This Row],[Sales Requirement]],1,0)</f>
        <v>1</v>
      </c>
      <c r="I1729" t="e">
        <f>_xlfn.IFNA(VLOOKUP(Table2022232425262728[[#This Row],[Location]],[1]!Table3[[Location]:[Conversion]],3,FALSE),0)</f>
        <v>#REF!</v>
      </c>
    </row>
    <row r="1730" spans="1:9" hidden="1" x14ac:dyDescent="0.2">
      <c r="A1730" t="s">
        <v>3206</v>
      </c>
      <c r="B1730">
        <v>9589</v>
      </c>
      <c r="C1730" t="s">
        <v>3241</v>
      </c>
      <c r="D1730" t="s">
        <v>3242</v>
      </c>
      <c r="E1730" s="1">
        <v>42913.583333333336</v>
      </c>
      <c r="F1730">
        <v>142.47999999999999</v>
      </c>
      <c r="G1730">
        <f>IF(Table2022232425262728[[#This Row],[FeeStartDate]] &gt; 44136, (250 * 4), (50 * 4))</f>
        <v>200</v>
      </c>
      <c r="H1730">
        <f>IF(Table2022232425262728[[#This Row],[NetSales]] &gt; Table2022232425262728[[#This Row],[Sales Requirement]],1,0)</f>
        <v>0</v>
      </c>
      <c r="I1730" t="e">
        <f>_xlfn.IFNA(VLOOKUP(Table2022232425262728[[#This Row],[Location]],[1]!Table3[[Location]:[Conversion]],3,FALSE),0)</f>
        <v>#REF!</v>
      </c>
    </row>
    <row r="1731" spans="1:9" hidden="1" x14ac:dyDescent="0.2">
      <c r="A1731" t="s">
        <v>3206</v>
      </c>
      <c r="B1731">
        <v>9589</v>
      </c>
      <c r="C1731" t="s">
        <v>3241</v>
      </c>
      <c r="D1731" t="s">
        <v>3243</v>
      </c>
      <c r="E1731" s="1">
        <v>42913.583333333336</v>
      </c>
      <c r="F1731">
        <v>827.43</v>
      </c>
      <c r="G1731">
        <f>IF(Table2022232425262728[[#This Row],[FeeStartDate]] &gt; 44136, (250 * 4), (50 * 4))</f>
        <v>200</v>
      </c>
      <c r="H1731">
        <f>IF(Table2022232425262728[[#This Row],[NetSales]] &gt; Table2022232425262728[[#This Row],[Sales Requirement]],1,0)</f>
        <v>1</v>
      </c>
      <c r="I1731" t="e">
        <f>_xlfn.IFNA(VLOOKUP(Table2022232425262728[[#This Row],[Location]],[1]!Table3[[Location]:[Conversion]],3,FALSE),0)</f>
        <v>#REF!</v>
      </c>
    </row>
    <row r="1732" spans="1:9" hidden="1" x14ac:dyDescent="0.2">
      <c r="A1732" t="s">
        <v>3206</v>
      </c>
      <c r="B1732">
        <v>8371</v>
      </c>
      <c r="C1732" t="s">
        <v>2599</v>
      </c>
      <c r="D1732" t="s">
        <v>3244</v>
      </c>
      <c r="E1732" s="1">
        <v>42738.333333333336</v>
      </c>
      <c r="F1732">
        <v>2758.8</v>
      </c>
      <c r="G1732">
        <f>IF(Table2022232425262728[[#This Row],[FeeStartDate]] &gt; 44136, (250 * 4), (50 * 4))</f>
        <v>200</v>
      </c>
      <c r="H1732">
        <f>IF(Table2022232425262728[[#This Row],[NetSales]] &gt; Table2022232425262728[[#This Row],[Sales Requirement]],1,0)</f>
        <v>1</v>
      </c>
      <c r="I1732" t="e">
        <f>_xlfn.IFNA(VLOOKUP(Table2022232425262728[[#This Row],[Location]],[1]!Table3[[Location]:[Conversion]],3,FALSE),0)</f>
        <v>#REF!</v>
      </c>
    </row>
    <row r="1733" spans="1:9" hidden="1" x14ac:dyDescent="0.2">
      <c r="A1733" t="s">
        <v>3206</v>
      </c>
      <c r="B1733">
        <v>22895</v>
      </c>
      <c r="C1733" t="s">
        <v>3245</v>
      </c>
      <c r="D1733" t="s">
        <v>3246</v>
      </c>
      <c r="E1733" s="1">
        <v>44893.666666666664</v>
      </c>
      <c r="F1733">
        <v>2516.41</v>
      </c>
      <c r="G1733">
        <f>IF(Table2022232425262728[[#This Row],[FeeStartDate]] &gt; 44136, (250 * 4), (50 * 4))</f>
        <v>1000</v>
      </c>
      <c r="H1733">
        <f>IF(Table2022232425262728[[#This Row],[NetSales]] &gt; Table2022232425262728[[#This Row],[Sales Requirement]],1,0)</f>
        <v>1</v>
      </c>
      <c r="I1733" t="e">
        <f>_xlfn.IFNA(VLOOKUP(Table2022232425262728[[#This Row],[Location]],[1]!Table3[[Location]:[Conversion]],3,FALSE),0)</f>
        <v>#REF!</v>
      </c>
    </row>
    <row r="1734" spans="1:9" hidden="1" x14ac:dyDescent="0.2">
      <c r="A1734" t="s">
        <v>3206</v>
      </c>
      <c r="B1734">
        <v>7436</v>
      </c>
      <c r="C1734" t="s">
        <v>3247</v>
      </c>
      <c r="D1734" t="s">
        <v>3248</v>
      </c>
      <c r="E1734" s="1">
        <v>42600</v>
      </c>
      <c r="F1734">
        <v>6862.66</v>
      </c>
      <c r="G1734">
        <f>IF(Table2022232425262728[[#This Row],[FeeStartDate]] &gt; 44136, (250 * 4), (50 * 4))</f>
        <v>200</v>
      </c>
      <c r="H1734">
        <f>IF(Table2022232425262728[[#This Row],[NetSales]] &gt; Table2022232425262728[[#This Row],[Sales Requirement]],1,0)</f>
        <v>1</v>
      </c>
      <c r="I1734" t="e">
        <f>_xlfn.IFNA(VLOOKUP(Table2022232425262728[[#This Row],[Location]],[1]!Table3[[Location]:[Conversion]],3,FALSE),0)</f>
        <v>#REF!</v>
      </c>
    </row>
    <row r="1735" spans="1:9" hidden="1" x14ac:dyDescent="0.2">
      <c r="A1735" t="s">
        <v>3206</v>
      </c>
      <c r="B1735">
        <v>19139</v>
      </c>
      <c r="C1735" t="s">
        <v>3249</v>
      </c>
      <c r="D1735" t="s">
        <v>3250</v>
      </c>
      <c r="E1735" s="1">
        <v>44286.583333333336</v>
      </c>
      <c r="F1735">
        <v>1382.65</v>
      </c>
      <c r="G1735">
        <f>IF(Table2022232425262728[[#This Row],[FeeStartDate]] &gt; 44136, (250 * 4), (50 * 4))</f>
        <v>1000</v>
      </c>
      <c r="H1735">
        <f>IF(Table2022232425262728[[#This Row],[NetSales]] &gt; Table2022232425262728[[#This Row],[Sales Requirement]],1,0)</f>
        <v>1</v>
      </c>
      <c r="I1735" t="e">
        <f>_xlfn.IFNA(VLOOKUP(Table2022232425262728[[#This Row],[Location]],[1]!Table3[[Location]:[Conversion]],3,FALSE),0)</f>
        <v>#REF!</v>
      </c>
    </row>
    <row r="1736" spans="1:9" hidden="1" x14ac:dyDescent="0.2">
      <c r="A1736" t="s">
        <v>3206</v>
      </c>
      <c r="B1736">
        <v>12846</v>
      </c>
      <c r="C1736" t="s">
        <v>3251</v>
      </c>
      <c r="D1736" t="s">
        <v>3252</v>
      </c>
      <c r="E1736" s="1">
        <v>43374.583333333336</v>
      </c>
      <c r="F1736">
        <v>809.92</v>
      </c>
      <c r="G1736">
        <f>IF(Table2022232425262728[[#This Row],[FeeStartDate]] &gt; 44136, (250 * 4), (50 * 4))</f>
        <v>200</v>
      </c>
      <c r="H1736">
        <f>IF(Table2022232425262728[[#This Row],[NetSales]] &gt; Table2022232425262728[[#This Row],[Sales Requirement]],1,0)</f>
        <v>1</v>
      </c>
      <c r="I1736" t="e">
        <f>_xlfn.IFNA(VLOOKUP(Table2022232425262728[[#This Row],[Location]],[1]!Table3[[Location]:[Conversion]],3,FALSE),0)</f>
        <v>#REF!</v>
      </c>
    </row>
    <row r="1737" spans="1:9" hidden="1" x14ac:dyDescent="0.2">
      <c r="A1737" t="s">
        <v>3206</v>
      </c>
      <c r="B1737">
        <v>16079</v>
      </c>
      <c r="C1737" t="s">
        <v>3253</v>
      </c>
      <c r="D1737" t="s">
        <v>3254</v>
      </c>
      <c r="E1737" s="1">
        <v>43800.333333333336</v>
      </c>
      <c r="F1737">
        <v>861.69</v>
      </c>
      <c r="G1737">
        <f>IF(Table2022232425262728[[#This Row],[FeeStartDate]] &gt; 44136, (250 * 4), (50 * 4))</f>
        <v>200</v>
      </c>
      <c r="H1737">
        <f>IF(Table2022232425262728[[#This Row],[NetSales]] &gt; Table2022232425262728[[#This Row],[Sales Requirement]],1,0)</f>
        <v>1</v>
      </c>
      <c r="I1737" t="e">
        <f>_xlfn.IFNA(VLOOKUP(Table2022232425262728[[#This Row],[Location]],[1]!Table3[[Location]:[Conversion]],3,FALSE),0)</f>
        <v>#REF!</v>
      </c>
    </row>
    <row r="1738" spans="1:9" hidden="1" x14ac:dyDescent="0.2">
      <c r="A1738" t="s">
        <v>3206</v>
      </c>
      <c r="B1738">
        <v>3312</v>
      </c>
      <c r="C1738" t="s">
        <v>3255</v>
      </c>
      <c r="D1738" t="s">
        <v>3256</v>
      </c>
      <c r="E1738" s="1">
        <v>41762.583333333336</v>
      </c>
      <c r="F1738">
        <v>17.52</v>
      </c>
      <c r="G1738">
        <f>IF(Table2022232425262728[[#This Row],[FeeStartDate]] &gt; 44136, (250 * 4), (50 * 4))</f>
        <v>200</v>
      </c>
      <c r="H1738">
        <f>IF(Table2022232425262728[[#This Row],[NetSales]] &gt; Table2022232425262728[[#This Row],[Sales Requirement]],1,0)</f>
        <v>0</v>
      </c>
      <c r="I1738" t="e">
        <f>_xlfn.IFNA(VLOOKUP(Table2022232425262728[[#This Row],[Location]],[1]!Table3[[Location]:[Conversion]],3,FALSE),0)</f>
        <v>#REF!</v>
      </c>
    </row>
    <row r="1739" spans="1:9" hidden="1" x14ac:dyDescent="0.2">
      <c r="A1739" t="s">
        <v>3206</v>
      </c>
      <c r="B1739">
        <v>18834</v>
      </c>
      <c r="C1739" t="s">
        <v>3257</v>
      </c>
      <c r="D1739" t="s">
        <v>3258</v>
      </c>
      <c r="E1739" s="1">
        <v>44230</v>
      </c>
      <c r="F1739">
        <v>12178.94</v>
      </c>
      <c r="G1739">
        <f>IF(Table2022232425262728[[#This Row],[FeeStartDate]] &gt; 44136, (250 * 4), (50 * 4))</f>
        <v>1000</v>
      </c>
      <c r="H1739">
        <f>IF(Table2022232425262728[[#This Row],[NetSales]] &gt; Table2022232425262728[[#This Row],[Sales Requirement]],1,0)</f>
        <v>1</v>
      </c>
      <c r="I1739" t="e">
        <f>_xlfn.IFNA(VLOOKUP(Table2022232425262728[[#This Row],[Location]],[1]!Table3[[Location]:[Conversion]],3,FALSE),0)</f>
        <v>#REF!</v>
      </c>
    </row>
    <row r="1740" spans="1:9" hidden="1" x14ac:dyDescent="0.2">
      <c r="A1740" t="s">
        <v>3206</v>
      </c>
      <c r="B1740">
        <v>12364</v>
      </c>
      <c r="C1740" t="s">
        <v>3259</v>
      </c>
      <c r="D1740" t="s">
        <v>3260</v>
      </c>
      <c r="E1740" s="1">
        <v>43314.583333333336</v>
      </c>
      <c r="F1740">
        <v>9844.06</v>
      </c>
      <c r="G1740">
        <f>IF(Table2022232425262728[[#This Row],[FeeStartDate]] &gt; 44136, (250 * 4), (50 * 4))</f>
        <v>200</v>
      </c>
      <c r="H1740">
        <f>IF(Table2022232425262728[[#This Row],[NetSales]] &gt; Table2022232425262728[[#This Row],[Sales Requirement]],1,0)</f>
        <v>1</v>
      </c>
      <c r="I1740" t="e">
        <f>_xlfn.IFNA(VLOOKUP(Table2022232425262728[[#This Row],[Location]],[1]!Table3[[Location]:[Conversion]],3,FALSE),0)</f>
        <v>#REF!</v>
      </c>
    </row>
    <row r="1741" spans="1:9" hidden="1" x14ac:dyDescent="0.2">
      <c r="A1741" t="s">
        <v>3206</v>
      </c>
      <c r="B1741">
        <v>10227</v>
      </c>
      <c r="C1741" t="s">
        <v>3261</v>
      </c>
      <c r="D1741" t="s">
        <v>3262</v>
      </c>
      <c r="E1741" s="1">
        <v>42983.583333333336</v>
      </c>
      <c r="F1741">
        <v>4045.35</v>
      </c>
      <c r="G1741">
        <f>IF(Table2022232425262728[[#This Row],[FeeStartDate]] &gt; 44136, (250 * 4), (50 * 4))</f>
        <v>200</v>
      </c>
      <c r="H1741">
        <f>IF(Table2022232425262728[[#This Row],[NetSales]] &gt; Table2022232425262728[[#This Row],[Sales Requirement]],1,0)</f>
        <v>1</v>
      </c>
      <c r="I1741" t="e">
        <f>_xlfn.IFNA(VLOOKUP(Table2022232425262728[[#This Row],[Location]],[1]!Table3[[Location]:[Conversion]],3,FALSE),0)</f>
        <v>#REF!</v>
      </c>
    </row>
    <row r="1742" spans="1:9" hidden="1" x14ac:dyDescent="0.2">
      <c r="A1742" t="s">
        <v>3206</v>
      </c>
      <c r="B1742">
        <v>6975</v>
      </c>
      <c r="C1742" t="s">
        <v>3263</v>
      </c>
      <c r="D1742" t="s">
        <v>3264</v>
      </c>
      <c r="E1742" s="1">
        <v>42536.291666666664</v>
      </c>
      <c r="F1742">
        <v>136.41999999999999</v>
      </c>
      <c r="G1742">
        <f>IF(Table2022232425262728[[#This Row],[FeeStartDate]] &gt; 44136, (250 * 4), (50 * 4))</f>
        <v>200</v>
      </c>
      <c r="H1742">
        <f>IF(Table2022232425262728[[#This Row],[NetSales]] &gt; Table2022232425262728[[#This Row],[Sales Requirement]],1,0)</f>
        <v>0</v>
      </c>
      <c r="I1742" t="e">
        <f>_xlfn.IFNA(VLOOKUP(Table2022232425262728[[#This Row],[Location]],[1]!Table3[[Location]:[Conversion]],3,FALSE),0)</f>
        <v>#REF!</v>
      </c>
    </row>
    <row r="1743" spans="1:9" hidden="1" x14ac:dyDescent="0.2">
      <c r="A1743" t="s">
        <v>3206</v>
      </c>
      <c r="B1743">
        <v>10495</v>
      </c>
      <c r="C1743" t="s">
        <v>3265</v>
      </c>
      <c r="D1743" t="s">
        <v>3266</v>
      </c>
      <c r="E1743" s="1">
        <v>43018.875</v>
      </c>
      <c r="F1743">
        <v>1546.52</v>
      </c>
      <c r="G1743">
        <f>IF(Table2022232425262728[[#This Row],[FeeStartDate]] &gt; 44136, (250 * 4), (50 * 4))</f>
        <v>200</v>
      </c>
      <c r="H1743">
        <f>IF(Table2022232425262728[[#This Row],[NetSales]] &gt; Table2022232425262728[[#This Row],[Sales Requirement]],1,0)</f>
        <v>1</v>
      </c>
      <c r="I1743" t="e">
        <f>_xlfn.IFNA(VLOOKUP(Table2022232425262728[[#This Row],[Location]],[1]!Table3[[Location]:[Conversion]],3,FALSE),0)</f>
        <v>#REF!</v>
      </c>
    </row>
    <row r="1744" spans="1:9" hidden="1" x14ac:dyDescent="0.2">
      <c r="A1744" t="s">
        <v>3206</v>
      </c>
      <c r="B1744">
        <v>11174</v>
      </c>
      <c r="C1744" t="s">
        <v>3267</v>
      </c>
      <c r="D1744" t="s">
        <v>3268</v>
      </c>
      <c r="E1744" s="1">
        <v>43146</v>
      </c>
      <c r="F1744">
        <v>1790.98</v>
      </c>
      <c r="G1744">
        <f>IF(Table2022232425262728[[#This Row],[FeeStartDate]] &gt; 44136, (250 * 4), (50 * 4))</f>
        <v>200</v>
      </c>
      <c r="H1744">
        <f>IF(Table2022232425262728[[#This Row],[NetSales]] &gt; Table2022232425262728[[#This Row],[Sales Requirement]],1,0)</f>
        <v>1</v>
      </c>
      <c r="I1744" t="e">
        <f>_xlfn.IFNA(VLOOKUP(Table2022232425262728[[#This Row],[Location]],[1]!Table3[[Location]:[Conversion]],3,FALSE),0)</f>
        <v>#REF!</v>
      </c>
    </row>
    <row r="1745" spans="1:9" hidden="1" x14ac:dyDescent="0.2">
      <c r="A1745" t="s">
        <v>3206</v>
      </c>
      <c r="B1745">
        <v>4635</v>
      </c>
      <c r="C1745" t="s">
        <v>3269</v>
      </c>
      <c r="D1745" t="s">
        <v>3270</v>
      </c>
      <c r="E1745" s="1">
        <v>42135.583333333336</v>
      </c>
      <c r="F1745">
        <v>5492.92</v>
      </c>
      <c r="G1745">
        <f>IF(Table2022232425262728[[#This Row],[FeeStartDate]] &gt; 44136, (250 * 4), (50 * 4))</f>
        <v>200</v>
      </c>
      <c r="H1745">
        <f>IF(Table2022232425262728[[#This Row],[NetSales]] &gt; Table2022232425262728[[#This Row],[Sales Requirement]],1,0)</f>
        <v>1</v>
      </c>
      <c r="I1745" t="e">
        <f>_xlfn.IFNA(VLOOKUP(Table2022232425262728[[#This Row],[Location]],[1]!Table3[[Location]:[Conversion]],3,FALSE),0)</f>
        <v>#REF!</v>
      </c>
    </row>
    <row r="1746" spans="1:9" hidden="1" x14ac:dyDescent="0.2">
      <c r="A1746" t="s">
        <v>3206</v>
      </c>
      <c r="B1746">
        <v>16581</v>
      </c>
      <c r="C1746" t="s">
        <v>3271</v>
      </c>
      <c r="D1746" t="s">
        <v>3272</v>
      </c>
      <c r="E1746" s="1">
        <v>43874.666666666664</v>
      </c>
      <c r="F1746">
        <v>38.99</v>
      </c>
      <c r="G1746">
        <f>IF(Table2022232425262728[[#This Row],[FeeStartDate]] &gt; 44136, (250 * 4), (50 * 4))</f>
        <v>200</v>
      </c>
      <c r="H1746">
        <f>IF(Table2022232425262728[[#This Row],[NetSales]] &gt; Table2022232425262728[[#This Row],[Sales Requirement]],1,0)</f>
        <v>0</v>
      </c>
      <c r="I1746" t="e">
        <f>_xlfn.IFNA(VLOOKUP(Table2022232425262728[[#This Row],[Location]],[1]!Table3[[Location]:[Conversion]],3,FALSE),0)</f>
        <v>#REF!</v>
      </c>
    </row>
    <row r="1747" spans="1:9" hidden="1" x14ac:dyDescent="0.2">
      <c r="A1747" t="s">
        <v>3206</v>
      </c>
      <c r="B1747">
        <v>16581</v>
      </c>
      <c r="C1747" t="s">
        <v>3271</v>
      </c>
      <c r="D1747" t="s">
        <v>3273</v>
      </c>
      <c r="E1747" s="1">
        <v>43874.666666666664</v>
      </c>
      <c r="F1747">
        <v>340.09</v>
      </c>
      <c r="G1747">
        <f>IF(Table2022232425262728[[#This Row],[FeeStartDate]] &gt; 44136, (250 * 4), (50 * 4))</f>
        <v>200</v>
      </c>
      <c r="H1747">
        <f>IF(Table2022232425262728[[#This Row],[NetSales]] &gt; Table2022232425262728[[#This Row],[Sales Requirement]],1,0)</f>
        <v>1</v>
      </c>
      <c r="I1747" t="e">
        <f>_xlfn.IFNA(VLOOKUP(Table2022232425262728[[#This Row],[Location]],[1]!Table3[[Location]:[Conversion]],3,FALSE),0)</f>
        <v>#REF!</v>
      </c>
    </row>
    <row r="1748" spans="1:9" hidden="1" x14ac:dyDescent="0.2">
      <c r="A1748" t="s">
        <v>3206</v>
      </c>
      <c r="B1748">
        <v>13721</v>
      </c>
      <c r="C1748" t="s">
        <v>3274</v>
      </c>
      <c r="D1748" t="s">
        <v>3275</v>
      </c>
      <c r="E1748" s="1">
        <v>43522</v>
      </c>
      <c r="F1748">
        <v>12322</v>
      </c>
      <c r="G1748">
        <f>IF(Table2022232425262728[[#This Row],[FeeStartDate]] &gt; 44136, (250 * 4), (50 * 4))</f>
        <v>200</v>
      </c>
      <c r="H1748">
        <f>IF(Table2022232425262728[[#This Row],[NetSales]] &gt; Table2022232425262728[[#This Row],[Sales Requirement]],1,0)</f>
        <v>1</v>
      </c>
      <c r="I1748" t="e">
        <f>_xlfn.IFNA(VLOOKUP(Table2022232425262728[[#This Row],[Location]],[1]!Table3[[Location]:[Conversion]],3,FALSE),0)</f>
        <v>#REF!</v>
      </c>
    </row>
    <row r="1749" spans="1:9" hidden="1" x14ac:dyDescent="0.2">
      <c r="A1749" t="s">
        <v>3206</v>
      </c>
      <c r="B1749">
        <v>11766</v>
      </c>
      <c r="C1749" t="s">
        <v>1564</v>
      </c>
      <c r="D1749" t="s">
        <v>3276</v>
      </c>
      <c r="E1749" s="1">
        <v>43237.875</v>
      </c>
      <c r="F1749">
        <v>3369.17</v>
      </c>
      <c r="G1749">
        <f>IF(Table2022232425262728[[#This Row],[FeeStartDate]] &gt; 44136, (250 * 4), (50 * 4))</f>
        <v>200</v>
      </c>
      <c r="H1749">
        <f>IF(Table2022232425262728[[#This Row],[NetSales]] &gt; Table2022232425262728[[#This Row],[Sales Requirement]],1,0)</f>
        <v>1</v>
      </c>
      <c r="I1749" t="e">
        <f>_xlfn.IFNA(VLOOKUP(Table2022232425262728[[#This Row],[Location]],[1]!Table3[[Location]:[Conversion]],3,FALSE),0)</f>
        <v>#REF!</v>
      </c>
    </row>
    <row r="1750" spans="1:9" hidden="1" x14ac:dyDescent="0.2">
      <c r="A1750" t="s">
        <v>3206</v>
      </c>
      <c r="B1750">
        <v>5015</v>
      </c>
      <c r="C1750" t="s">
        <v>3277</v>
      </c>
      <c r="D1750" t="s">
        <v>3278</v>
      </c>
      <c r="E1750" s="1">
        <v>42208.875</v>
      </c>
      <c r="F1750">
        <v>4788.22</v>
      </c>
      <c r="G1750">
        <f>IF(Table2022232425262728[[#This Row],[FeeStartDate]] &gt; 44136, (250 * 4), (50 * 4))</f>
        <v>200</v>
      </c>
      <c r="H1750">
        <f>IF(Table2022232425262728[[#This Row],[NetSales]] &gt; Table2022232425262728[[#This Row],[Sales Requirement]],1,0)</f>
        <v>1</v>
      </c>
      <c r="I1750" t="e">
        <f>_xlfn.IFNA(VLOOKUP(Table2022232425262728[[#This Row],[Location]],[1]!Table3[[Location]:[Conversion]],3,FALSE),0)</f>
        <v>#REF!</v>
      </c>
    </row>
    <row r="1751" spans="1:9" hidden="1" x14ac:dyDescent="0.2">
      <c r="A1751" t="s">
        <v>3206</v>
      </c>
      <c r="B1751">
        <v>18913</v>
      </c>
      <c r="C1751" t="s">
        <v>3279</v>
      </c>
      <c r="D1751" t="s">
        <v>3280</v>
      </c>
      <c r="E1751" s="1">
        <v>44247</v>
      </c>
      <c r="F1751">
        <v>3454.91</v>
      </c>
      <c r="G1751">
        <f>IF(Table2022232425262728[[#This Row],[FeeStartDate]] &gt; 44136, (250 * 4), (50 * 4))</f>
        <v>1000</v>
      </c>
      <c r="H1751">
        <f>IF(Table2022232425262728[[#This Row],[NetSales]] &gt; Table2022232425262728[[#This Row],[Sales Requirement]],1,0)</f>
        <v>1</v>
      </c>
      <c r="I1751" t="e">
        <f>_xlfn.IFNA(VLOOKUP(Table2022232425262728[[#This Row],[Location]],[1]!Table3[[Location]:[Conversion]],3,FALSE),0)</f>
        <v>#REF!</v>
      </c>
    </row>
    <row r="1752" spans="1:9" hidden="1" x14ac:dyDescent="0.2">
      <c r="A1752" t="s">
        <v>3206</v>
      </c>
      <c r="B1752">
        <v>20053</v>
      </c>
      <c r="C1752" t="s">
        <v>3281</v>
      </c>
      <c r="D1752" t="s">
        <v>3282</v>
      </c>
      <c r="E1752" s="1">
        <v>44435.875</v>
      </c>
      <c r="F1752">
        <v>854.2</v>
      </c>
      <c r="G1752">
        <f>IF(Table2022232425262728[[#This Row],[FeeStartDate]] &gt; 44136, (250 * 4), (50 * 4))</f>
        <v>1000</v>
      </c>
      <c r="H1752">
        <f>IF(Table2022232425262728[[#This Row],[NetSales]] &gt; Table2022232425262728[[#This Row],[Sales Requirement]],1,0)</f>
        <v>0</v>
      </c>
      <c r="I1752" t="e">
        <f>_xlfn.IFNA(VLOOKUP(Table2022232425262728[[#This Row],[Location]],[1]!Table3[[Location]:[Conversion]],3,FALSE),0)</f>
        <v>#REF!</v>
      </c>
    </row>
    <row r="1753" spans="1:9" hidden="1" x14ac:dyDescent="0.2">
      <c r="A1753" t="s">
        <v>3206</v>
      </c>
      <c r="B1753">
        <v>17837</v>
      </c>
      <c r="C1753" t="s">
        <v>3283</v>
      </c>
      <c r="D1753" t="s">
        <v>3284</v>
      </c>
      <c r="E1753" s="1">
        <v>44067.583333333336</v>
      </c>
      <c r="F1753">
        <v>903.86</v>
      </c>
      <c r="G1753">
        <f>IF(Table2022232425262728[[#This Row],[FeeStartDate]] &gt; 44136, (250 * 4), (50 * 4))</f>
        <v>200</v>
      </c>
      <c r="H1753">
        <f>IF(Table2022232425262728[[#This Row],[NetSales]] &gt; Table2022232425262728[[#This Row],[Sales Requirement]],1,0)</f>
        <v>1</v>
      </c>
      <c r="I1753" t="e">
        <f>_xlfn.IFNA(VLOOKUP(Table2022232425262728[[#This Row],[Location]],[1]!Table3[[Location]:[Conversion]],3,FALSE),0)</f>
        <v>#REF!</v>
      </c>
    </row>
    <row r="1754" spans="1:9" hidden="1" x14ac:dyDescent="0.2">
      <c r="A1754" t="s">
        <v>3206</v>
      </c>
      <c r="B1754">
        <v>21062</v>
      </c>
      <c r="C1754" t="s">
        <v>3285</v>
      </c>
      <c r="D1754" t="s">
        <v>3286</v>
      </c>
      <c r="E1754" s="1">
        <v>44608.666666666664</v>
      </c>
      <c r="F1754">
        <v>6475.29</v>
      </c>
      <c r="G1754">
        <f>IF(Table2022232425262728[[#This Row],[FeeStartDate]] &gt; 44136, (250 * 4), (50 * 4))</f>
        <v>1000</v>
      </c>
      <c r="H1754">
        <f>IF(Table2022232425262728[[#This Row],[NetSales]] &gt; Table2022232425262728[[#This Row],[Sales Requirement]],1,0)</f>
        <v>1</v>
      </c>
      <c r="I1754" t="e">
        <f>_xlfn.IFNA(VLOOKUP(Table2022232425262728[[#This Row],[Location]],[1]!Table3[[Location]:[Conversion]],3,FALSE),0)</f>
        <v>#REF!</v>
      </c>
    </row>
    <row r="1755" spans="1:9" hidden="1" x14ac:dyDescent="0.2">
      <c r="A1755" t="s">
        <v>3206</v>
      </c>
      <c r="B1755">
        <v>8657</v>
      </c>
      <c r="C1755" t="s">
        <v>3287</v>
      </c>
      <c r="D1755" t="s">
        <v>3288</v>
      </c>
      <c r="E1755" s="1">
        <v>42787.583333333336</v>
      </c>
      <c r="F1755">
        <v>9296.3700000000008</v>
      </c>
      <c r="G1755">
        <f>IF(Table2022232425262728[[#This Row],[FeeStartDate]] &gt; 44136, (250 * 4), (50 * 4))</f>
        <v>200</v>
      </c>
      <c r="H1755">
        <f>IF(Table2022232425262728[[#This Row],[NetSales]] &gt; Table2022232425262728[[#This Row],[Sales Requirement]],1,0)</f>
        <v>1</v>
      </c>
      <c r="I1755" t="e">
        <f>_xlfn.IFNA(VLOOKUP(Table2022232425262728[[#This Row],[Location]],[1]!Table3[[Location]:[Conversion]],3,FALSE),0)</f>
        <v>#REF!</v>
      </c>
    </row>
    <row r="1756" spans="1:9" hidden="1" x14ac:dyDescent="0.2">
      <c r="A1756" t="s">
        <v>3206</v>
      </c>
      <c r="B1756">
        <v>16381</v>
      </c>
      <c r="C1756" t="s">
        <v>3289</v>
      </c>
      <c r="D1756" t="s">
        <v>3290</v>
      </c>
      <c r="E1756" s="1">
        <v>43851</v>
      </c>
      <c r="F1756">
        <v>3085.86</v>
      </c>
      <c r="G1756">
        <f>IF(Table2022232425262728[[#This Row],[FeeStartDate]] &gt; 44136, (250 * 4), (50 * 4))</f>
        <v>200</v>
      </c>
      <c r="H1756">
        <f>IF(Table2022232425262728[[#This Row],[NetSales]] &gt; Table2022232425262728[[#This Row],[Sales Requirement]],1,0)</f>
        <v>1</v>
      </c>
      <c r="I1756" t="e">
        <f>_xlfn.IFNA(VLOOKUP(Table2022232425262728[[#This Row],[Location]],[1]!Table3[[Location]:[Conversion]],3,FALSE),0)</f>
        <v>#REF!</v>
      </c>
    </row>
    <row r="1757" spans="1:9" hidden="1" x14ac:dyDescent="0.2">
      <c r="A1757" t="s">
        <v>3206</v>
      </c>
      <c r="B1757">
        <v>8080</v>
      </c>
      <c r="C1757" t="s">
        <v>3291</v>
      </c>
      <c r="D1757" t="s">
        <v>3292</v>
      </c>
      <c r="E1757" s="1">
        <v>42690.333333333336</v>
      </c>
      <c r="F1757">
        <v>12305.38</v>
      </c>
      <c r="G1757">
        <f>IF(Table2022232425262728[[#This Row],[FeeStartDate]] &gt; 44136, (250 * 4), (50 * 4))</f>
        <v>200</v>
      </c>
      <c r="H1757">
        <f>IF(Table2022232425262728[[#This Row],[NetSales]] &gt; Table2022232425262728[[#This Row],[Sales Requirement]],1,0)</f>
        <v>1</v>
      </c>
      <c r="I1757" t="e">
        <f>_xlfn.IFNA(VLOOKUP(Table2022232425262728[[#This Row],[Location]],[1]!Table3[[Location]:[Conversion]],3,FALSE),0)</f>
        <v>#REF!</v>
      </c>
    </row>
    <row r="1758" spans="1:9" hidden="1" x14ac:dyDescent="0.2">
      <c r="A1758" t="s">
        <v>3206</v>
      </c>
      <c r="B1758">
        <v>12763</v>
      </c>
      <c r="C1758" t="s">
        <v>3293</v>
      </c>
      <c r="D1758" t="s">
        <v>3294</v>
      </c>
      <c r="E1758" s="1">
        <v>43363.041666666664</v>
      </c>
      <c r="F1758">
        <v>2776.89</v>
      </c>
      <c r="G1758">
        <f>IF(Table2022232425262728[[#This Row],[FeeStartDate]] &gt; 44136, (250 * 4), (50 * 4))</f>
        <v>200</v>
      </c>
      <c r="H1758">
        <f>IF(Table2022232425262728[[#This Row],[NetSales]] &gt; Table2022232425262728[[#This Row],[Sales Requirement]],1,0)</f>
        <v>1</v>
      </c>
      <c r="I1758" t="e">
        <f>_xlfn.IFNA(VLOOKUP(Table2022232425262728[[#This Row],[Location]],[1]!Table3[[Location]:[Conversion]],3,FALSE),0)</f>
        <v>#REF!</v>
      </c>
    </row>
    <row r="1759" spans="1:9" hidden="1" x14ac:dyDescent="0.2">
      <c r="A1759" t="s">
        <v>3206</v>
      </c>
      <c r="B1759">
        <v>7704</v>
      </c>
      <c r="C1759" t="s">
        <v>3295</v>
      </c>
      <c r="D1759" t="s">
        <v>3296</v>
      </c>
      <c r="E1759" s="1">
        <v>42639.291666666664</v>
      </c>
      <c r="F1759">
        <v>4773.01</v>
      </c>
      <c r="G1759">
        <f>IF(Table2022232425262728[[#This Row],[FeeStartDate]] &gt; 44136, (250 * 4), (50 * 4))</f>
        <v>200</v>
      </c>
      <c r="H1759">
        <f>IF(Table2022232425262728[[#This Row],[NetSales]] &gt; Table2022232425262728[[#This Row],[Sales Requirement]],1,0)</f>
        <v>1</v>
      </c>
      <c r="I1759" t="e">
        <f>_xlfn.IFNA(VLOOKUP(Table2022232425262728[[#This Row],[Location]],[1]!Table3[[Location]:[Conversion]],3,FALSE),0)</f>
        <v>#REF!</v>
      </c>
    </row>
    <row r="1760" spans="1:9" hidden="1" x14ac:dyDescent="0.2">
      <c r="A1760" t="s">
        <v>3206</v>
      </c>
      <c r="B1760">
        <v>5223</v>
      </c>
      <c r="C1760" t="s">
        <v>1298</v>
      </c>
      <c r="D1760" t="s">
        <v>3297</v>
      </c>
      <c r="E1760" s="1">
        <v>42248.291666666664</v>
      </c>
      <c r="F1760">
        <v>3983.59</v>
      </c>
      <c r="G1760">
        <f>IF(Table2022232425262728[[#This Row],[FeeStartDate]] &gt; 44136, (250 * 4), (50 * 4))</f>
        <v>200</v>
      </c>
      <c r="H1760">
        <f>IF(Table2022232425262728[[#This Row],[NetSales]] &gt; Table2022232425262728[[#This Row],[Sales Requirement]],1,0)</f>
        <v>1</v>
      </c>
      <c r="I1760" t="e">
        <f>_xlfn.IFNA(VLOOKUP(Table2022232425262728[[#This Row],[Location]],[1]!Table3[[Location]:[Conversion]],3,FALSE),0)</f>
        <v>#REF!</v>
      </c>
    </row>
    <row r="1761" spans="1:9" hidden="1" x14ac:dyDescent="0.2">
      <c r="A1761" t="s">
        <v>3206</v>
      </c>
      <c r="B1761">
        <v>14947</v>
      </c>
      <c r="C1761" t="s">
        <v>3298</v>
      </c>
      <c r="D1761" t="s">
        <v>3299</v>
      </c>
      <c r="E1761" s="1">
        <v>43643.583333333336</v>
      </c>
      <c r="F1761">
        <v>816.25</v>
      </c>
      <c r="G1761">
        <f>IF(Table2022232425262728[[#This Row],[FeeStartDate]] &gt; 44136, (250 * 4), (50 * 4))</f>
        <v>200</v>
      </c>
      <c r="H1761">
        <f>IF(Table2022232425262728[[#This Row],[NetSales]] &gt; Table2022232425262728[[#This Row],[Sales Requirement]],1,0)</f>
        <v>1</v>
      </c>
      <c r="I1761" t="e">
        <f>_xlfn.IFNA(VLOOKUP(Table2022232425262728[[#This Row],[Location]],[1]!Table3[[Location]:[Conversion]],3,FALSE),0)</f>
        <v>#REF!</v>
      </c>
    </row>
    <row r="1762" spans="1:9" hidden="1" x14ac:dyDescent="0.2">
      <c r="A1762" t="s">
        <v>3206</v>
      </c>
      <c r="B1762">
        <v>15005</v>
      </c>
      <c r="C1762" t="s">
        <v>3300</v>
      </c>
      <c r="D1762" t="s">
        <v>3301</v>
      </c>
      <c r="E1762" s="1">
        <v>43654.583333333336</v>
      </c>
      <c r="F1762">
        <v>1246.19</v>
      </c>
      <c r="G1762">
        <f>IF(Table2022232425262728[[#This Row],[FeeStartDate]] &gt; 44136, (250 * 4), (50 * 4))</f>
        <v>200</v>
      </c>
      <c r="H1762">
        <f>IF(Table2022232425262728[[#This Row],[NetSales]] &gt; Table2022232425262728[[#This Row],[Sales Requirement]],1,0)</f>
        <v>1</v>
      </c>
      <c r="I1762" t="e">
        <f>_xlfn.IFNA(VLOOKUP(Table2022232425262728[[#This Row],[Location]],[1]!Table3[[Location]:[Conversion]],3,FALSE),0)</f>
        <v>#REF!</v>
      </c>
    </row>
    <row r="1763" spans="1:9" hidden="1" x14ac:dyDescent="0.2">
      <c r="A1763" t="s">
        <v>3206</v>
      </c>
      <c r="B1763">
        <v>15005</v>
      </c>
      <c r="C1763" t="s">
        <v>3300</v>
      </c>
      <c r="D1763" t="s">
        <v>3302</v>
      </c>
      <c r="E1763" s="1">
        <v>43654.583333333336</v>
      </c>
      <c r="F1763">
        <v>4639.0200000000004</v>
      </c>
      <c r="G1763">
        <f>IF(Table2022232425262728[[#This Row],[FeeStartDate]] &gt; 44136, (250 * 4), (50 * 4))</f>
        <v>200</v>
      </c>
      <c r="H1763">
        <f>IF(Table2022232425262728[[#This Row],[NetSales]] &gt; Table2022232425262728[[#This Row],[Sales Requirement]],1,0)</f>
        <v>1</v>
      </c>
      <c r="I1763" t="e">
        <f>_xlfn.IFNA(VLOOKUP(Table2022232425262728[[#This Row],[Location]],[1]!Table3[[Location]:[Conversion]],3,FALSE),0)</f>
        <v>#REF!</v>
      </c>
    </row>
    <row r="1764" spans="1:9" hidden="1" x14ac:dyDescent="0.2">
      <c r="A1764" t="s">
        <v>3206</v>
      </c>
      <c r="B1764">
        <v>12720</v>
      </c>
      <c r="C1764" t="s">
        <v>3303</v>
      </c>
      <c r="D1764" t="s">
        <v>3304</v>
      </c>
      <c r="E1764" s="1">
        <v>43355.458333333336</v>
      </c>
      <c r="F1764">
        <v>7677.73</v>
      </c>
      <c r="G1764">
        <f>IF(Table2022232425262728[[#This Row],[FeeStartDate]] &gt; 44136, (250 * 4), (50 * 4))</f>
        <v>200</v>
      </c>
      <c r="H1764">
        <f>IF(Table2022232425262728[[#This Row],[NetSales]] &gt; Table2022232425262728[[#This Row],[Sales Requirement]],1,0)</f>
        <v>1</v>
      </c>
      <c r="I1764" t="e">
        <f>_xlfn.IFNA(VLOOKUP(Table2022232425262728[[#This Row],[Location]],[1]!Table3[[Location]:[Conversion]],3,FALSE),0)</f>
        <v>#REF!</v>
      </c>
    </row>
    <row r="1765" spans="1:9" hidden="1" x14ac:dyDescent="0.2">
      <c r="A1765" t="s">
        <v>3206</v>
      </c>
      <c r="B1765">
        <v>22270</v>
      </c>
      <c r="C1765" t="s">
        <v>3305</v>
      </c>
      <c r="D1765" t="s">
        <v>3306</v>
      </c>
      <c r="E1765" s="1">
        <v>44796.166666666664</v>
      </c>
      <c r="F1765">
        <v>864.94</v>
      </c>
      <c r="G1765">
        <f>IF(Table2022232425262728[[#This Row],[FeeStartDate]] &gt; 44136, (250 * 4), (50 * 4))</f>
        <v>1000</v>
      </c>
      <c r="H1765">
        <f>IF(Table2022232425262728[[#This Row],[NetSales]] &gt; Table2022232425262728[[#This Row],[Sales Requirement]],1,0)</f>
        <v>0</v>
      </c>
      <c r="I1765" t="e">
        <f>_xlfn.IFNA(VLOOKUP(Table2022232425262728[[#This Row],[Location]],[1]!Table3[[Location]:[Conversion]],3,FALSE),0)</f>
        <v>#REF!</v>
      </c>
    </row>
    <row r="1766" spans="1:9" hidden="1" x14ac:dyDescent="0.2">
      <c r="A1766" t="s">
        <v>3206</v>
      </c>
      <c r="B1766">
        <v>1182</v>
      </c>
      <c r="C1766" t="s">
        <v>3307</v>
      </c>
      <c r="D1766" t="s">
        <v>3308</v>
      </c>
      <c r="E1766" s="1">
        <v>41906.583333333336</v>
      </c>
      <c r="F1766">
        <v>8222.9</v>
      </c>
      <c r="G1766">
        <f>IF(Table2022232425262728[[#This Row],[FeeStartDate]] &gt; 44136, (250 * 4), (50 * 4))</f>
        <v>200</v>
      </c>
      <c r="H1766">
        <f>IF(Table2022232425262728[[#This Row],[NetSales]] &gt; Table2022232425262728[[#This Row],[Sales Requirement]],1,0)</f>
        <v>1</v>
      </c>
      <c r="I1766" t="e">
        <f>_xlfn.IFNA(VLOOKUP(Table2022232425262728[[#This Row],[Location]],[1]!Table3[[Location]:[Conversion]],3,FALSE),0)</f>
        <v>#REF!</v>
      </c>
    </row>
    <row r="1767" spans="1:9" hidden="1" x14ac:dyDescent="0.2">
      <c r="A1767" t="s">
        <v>3206</v>
      </c>
      <c r="B1767">
        <v>63</v>
      </c>
      <c r="C1767" t="s">
        <v>3309</v>
      </c>
      <c r="D1767" t="s">
        <v>3310</v>
      </c>
      <c r="E1767" s="1">
        <v>41822</v>
      </c>
      <c r="F1767">
        <v>2945.96</v>
      </c>
      <c r="G1767">
        <f>IF(Table2022232425262728[[#This Row],[FeeStartDate]] &gt; 44136, (250 * 4), (50 * 4))</f>
        <v>200</v>
      </c>
      <c r="H1767">
        <f>IF(Table2022232425262728[[#This Row],[NetSales]] &gt; Table2022232425262728[[#This Row],[Sales Requirement]],1,0)</f>
        <v>1</v>
      </c>
      <c r="I1767" t="e">
        <f>_xlfn.IFNA(VLOOKUP(Table2022232425262728[[#This Row],[Location]],[1]!Table3[[Location]:[Conversion]],3,FALSE),0)</f>
        <v>#REF!</v>
      </c>
    </row>
    <row r="1768" spans="1:9" hidden="1" x14ac:dyDescent="0.2">
      <c r="A1768" t="s">
        <v>3206</v>
      </c>
      <c r="B1768">
        <v>73</v>
      </c>
      <c r="C1768" t="s">
        <v>3311</v>
      </c>
      <c r="D1768" t="s">
        <v>3312</v>
      </c>
      <c r="E1768" s="1">
        <v>41848</v>
      </c>
      <c r="F1768">
        <v>2021.65</v>
      </c>
      <c r="G1768">
        <f>IF(Table2022232425262728[[#This Row],[FeeStartDate]] &gt; 44136, (250 * 4), (50 * 4))</f>
        <v>200</v>
      </c>
      <c r="H1768">
        <f>IF(Table2022232425262728[[#This Row],[NetSales]] &gt; Table2022232425262728[[#This Row],[Sales Requirement]],1,0)</f>
        <v>1</v>
      </c>
      <c r="I1768" t="e">
        <f>_xlfn.IFNA(VLOOKUP(Table2022232425262728[[#This Row],[Location]],[1]!Table3[[Location]:[Conversion]],3,FALSE),0)</f>
        <v>#REF!</v>
      </c>
    </row>
    <row r="1769" spans="1:9" hidden="1" x14ac:dyDescent="0.2">
      <c r="A1769" t="s">
        <v>3206</v>
      </c>
      <c r="B1769">
        <v>16427</v>
      </c>
      <c r="C1769" t="s">
        <v>3313</v>
      </c>
      <c r="D1769" t="s">
        <v>3314</v>
      </c>
      <c r="E1769" s="1">
        <v>43856.666666666664</v>
      </c>
      <c r="F1769">
        <v>1574.87</v>
      </c>
      <c r="G1769">
        <f>IF(Table2022232425262728[[#This Row],[FeeStartDate]] &gt; 44136, (250 * 4), (50 * 4))</f>
        <v>200</v>
      </c>
      <c r="H1769">
        <f>IF(Table2022232425262728[[#This Row],[NetSales]] &gt; Table2022232425262728[[#This Row],[Sales Requirement]],1,0)</f>
        <v>1</v>
      </c>
      <c r="I1769" t="e">
        <f>_xlfn.IFNA(VLOOKUP(Table2022232425262728[[#This Row],[Location]],[1]!Table3[[Location]:[Conversion]],3,FALSE),0)</f>
        <v>#REF!</v>
      </c>
    </row>
    <row r="1770" spans="1:9" hidden="1" x14ac:dyDescent="0.2">
      <c r="A1770" t="s">
        <v>3206</v>
      </c>
      <c r="B1770">
        <v>16321</v>
      </c>
      <c r="C1770" t="s">
        <v>3315</v>
      </c>
      <c r="D1770" t="s">
        <v>3316</v>
      </c>
      <c r="E1770" s="1">
        <v>43844</v>
      </c>
      <c r="F1770">
        <v>1618.24</v>
      </c>
      <c r="G1770">
        <f>IF(Table2022232425262728[[#This Row],[FeeStartDate]] &gt; 44136, (250 * 4), (50 * 4))</f>
        <v>200</v>
      </c>
      <c r="H1770">
        <f>IF(Table2022232425262728[[#This Row],[NetSales]] &gt; Table2022232425262728[[#This Row],[Sales Requirement]],1,0)</f>
        <v>1</v>
      </c>
      <c r="I1770" t="e">
        <f>_xlfn.IFNA(VLOOKUP(Table2022232425262728[[#This Row],[Location]],[1]!Table3[[Location]:[Conversion]],3,FALSE),0)</f>
        <v>#REF!</v>
      </c>
    </row>
    <row r="1771" spans="1:9" hidden="1" x14ac:dyDescent="0.2">
      <c r="A1771" t="s">
        <v>3206</v>
      </c>
      <c r="B1771">
        <v>9061</v>
      </c>
      <c r="C1771" t="s">
        <v>3317</v>
      </c>
      <c r="D1771" t="s">
        <v>3318</v>
      </c>
      <c r="E1771" s="1">
        <v>42839.583333333336</v>
      </c>
      <c r="F1771">
        <v>7492.32</v>
      </c>
      <c r="G1771">
        <f>IF(Table2022232425262728[[#This Row],[FeeStartDate]] &gt; 44136, (250 * 4), (50 * 4))</f>
        <v>200</v>
      </c>
      <c r="H1771">
        <f>IF(Table2022232425262728[[#This Row],[NetSales]] &gt; Table2022232425262728[[#This Row],[Sales Requirement]],1,0)</f>
        <v>1</v>
      </c>
      <c r="I1771" t="e">
        <f>_xlfn.IFNA(VLOOKUP(Table2022232425262728[[#This Row],[Location]],[1]!Table3[[Location]:[Conversion]],3,FALSE),0)</f>
        <v>#REF!</v>
      </c>
    </row>
    <row r="1772" spans="1:9" hidden="1" x14ac:dyDescent="0.2">
      <c r="A1772" t="s">
        <v>3206</v>
      </c>
      <c r="B1772">
        <v>21698</v>
      </c>
      <c r="C1772" t="s">
        <v>3319</v>
      </c>
      <c r="D1772" t="s">
        <v>3320</v>
      </c>
      <c r="E1772" s="1">
        <v>44690.875</v>
      </c>
      <c r="F1772">
        <v>2845.01</v>
      </c>
      <c r="G1772">
        <f>IF(Table2022232425262728[[#This Row],[FeeStartDate]] &gt; 44136, (250 * 4), (50 * 4))</f>
        <v>1000</v>
      </c>
      <c r="H1772">
        <f>IF(Table2022232425262728[[#This Row],[NetSales]] &gt; Table2022232425262728[[#This Row],[Sales Requirement]],1,0)</f>
        <v>1</v>
      </c>
      <c r="I1772" t="e">
        <f>_xlfn.IFNA(VLOOKUP(Table2022232425262728[[#This Row],[Location]],[1]!Table3[[Location]:[Conversion]],3,FALSE),0)</f>
        <v>#REF!</v>
      </c>
    </row>
    <row r="1773" spans="1:9" hidden="1" x14ac:dyDescent="0.2">
      <c r="A1773" t="s">
        <v>3206</v>
      </c>
      <c r="B1773">
        <v>19048</v>
      </c>
      <c r="C1773" t="s">
        <v>3321</v>
      </c>
      <c r="D1773" t="s">
        <v>3322</v>
      </c>
      <c r="E1773" s="1">
        <v>44267.666666666664</v>
      </c>
      <c r="F1773">
        <v>3163.41</v>
      </c>
      <c r="G1773">
        <f>IF(Table2022232425262728[[#This Row],[FeeStartDate]] &gt; 44136, (250 * 4), (50 * 4))</f>
        <v>1000</v>
      </c>
      <c r="H1773">
        <f>IF(Table2022232425262728[[#This Row],[NetSales]] &gt; Table2022232425262728[[#This Row],[Sales Requirement]],1,0)</f>
        <v>1</v>
      </c>
      <c r="I1773" t="e">
        <f>_xlfn.IFNA(VLOOKUP(Table2022232425262728[[#This Row],[Location]],[1]!Table3[[Location]:[Conversion]],3,FALSE),0)</f>
        <v>#REF!</v>
      </c>
    </row>
    <row r="1774" spans="1:9" hidden="1" x14ac:dyDescent="0.2">
      <c r="A1774" t="s">
        <v>3206</v>
      </c>
      <c r="B1774">
        <v>18000</v>
      </c>
      <c r="C1774" t="s">
        <v>3323</v>
      </c>
      <c r="D1774" t="s">
        <v>3324</v>
      </c>
      <c r="E1774" s="1">
        <v>44090.583333333336</v>
      </c>
      <c r="F1774">
        <v>774.2</v>
      </c>
      <c r="G1774">
        <f>IF(Table2022232425262728[[#This Row],[FeeStartDate]] &gt; 44136, (250 * 4), (50 * 4))</f>
        <v>200</v>
      </c>
      <c r="H1774">
        <f>IF(Table2022232425262728[[#This Row],[NetSales]] &gt; Table2022232425262728[[#This Row],[Sales Requirement]],1,0)</f>
        <v>1</v>
      </c>
      <c r="I1774" t="e">
        <f>_xlfn.IFNA(VLOOKUP(Table2022232425262728[[#This Row],[Location]],[1]!Table3[[Location]:[Conversion]],3,FALSE),0)</f>
        <v>#REF!</v>
      </c>
    </row>
    <row r="1775" spans="1:9" hidden="1" x14ac:dyDescent="0.2">
      <c r="A1775" t="s">
        <v>3206</v>
      </c>
      <c r="B1775">
        <v>3188</v>
      </c>
      <c r="C1775" t="s">
        <v>3325</v>
      </c>
      <c r="D1775" t="s">
        <v>3326</v>
      </c>
      <c r="E1775" s="1">
        <v>41762.875</v>
      </c>
      <c r="F1775">
        <v>5712.29</v>
      </c>
      <c r="G1775">
        <f>IF(Table2022232425262728[[#This Row],[FeeStartDate]] &gt; 44136, (250 * 4), (50 * 4))</f>
        <v>200</v>
      </c>
      <c r="H1775">
        <f>IF(Table2022232425262728[[#This Row],[NetSales]] &gt; Table2022232425262728[[#This Row],[Sales Requirement]],1,0)</f>
        <v>1</v>
      </c>
      <c r="I1775" t="e">
        <f>_xlfn.IFNA(VLOOKUP(Table2022232425262728[[#This Row],[Location]],[1]!Table3[[Location]:[Conversion]],3,FALSE),0)</f>
        <v>#REF!</v>
      </c>
    </row>
    <row r="1776" spans="1:9" hidden="1" x14ac:dyDescent="0.2">
      <c r="A1776" t="s">
        <v>3206</v>
      </c>
      <c r="B1776">
        <v>4481</v>
      </c>
      <c r="C1776" t="s">
        <v>3327</v>
      </c>
      <c r="D1776" t="s">
        <v>3328</v>
      </c>
      <c r="E1776" s="1">
        <v>42110.291666666664</v>
      </c>
      <c r="F1776">
        <v>2059.02</v>
      </c>
      <c r="G1776">
        <f>IF(Table2022232425262728[[#This Row],[FeeStartDate]] &gt; 44136, (250 * 4), (50 * 4))</f>
        <v>200</v>
      </c>
      <c r="H1776">
        <f>IF(Table2022232425262728[[#This Row],[NetSales]] &gt; Table2022232425262728[[#This Row],[Sales Requirement]],1,0)</f>
        <v>1</v>
      </c>
      <c r="I1776" t="e">
        <f>_xlfn.IFNA(VLOOKUP(Table2022232425262728[[#This Row],[Location]],[1]!Table3[[Location]:[Conversion]],3,FALSE),0)</f>
        <v>#REF!</v>
      </c>
    </row>
    <row r="1777" spans="1:9" hidden="1" x14ac:dyDescent="0.2">
      <c r="A1777" t="s">
        <v>3206</v>
      </c>
      <c r="B1777">
        <v>6601</v>
      </c>
      <c r="C1777" t="s">
        <v>3329</v>
      </c>
      <c r="D1777" t="s">
        <v>3330</v>
      </c>
      <c r="E1777" s="1">
        <v>42485.291666666664</v>
      </c>
      <c r="F1777">
        <v>6507.34</v>
      </c>
      <c r="G1777">
        <f>IF(Table2022232425262728[[#This Row],[FeeStartDate]] &gt; 44136, (250 * 4), (50 * 4))</f>
        <v>200</v>
      </c>
      <c r="H1777">
        <f>IF(Table2022232425262728[[#This Row],[NetSales]] &gt; Table2022232425262728[[#This Row],[Sales Requirement]],1,0)</f>
        <v>1</v>
      </c>
      <c r="I1777" t="e">
        <f>_xlfn.IFNA(VLOOKUP(Table2022232425262728[[#This Row],[Location]],[1]!Table3[[Location]:[Conversion]],3,FALSE),0)</f>
        <v>#REF!</v>
      </c>
    </row>
    <row r="1778" spans="1:9" hidden="1" x14ac:dyDescent="0.2">
      <c r="A1778" t="s">
        <v>3206</v>
      </c>
      <c r="B1778">
        <v>6601</v>
      </c>
      <c r="C1778" t="s">
        <v>3329</v>
      </c>
      <c r="D1778" t="s">
        <v>3331</v>
      </c>
      <c r="E1778" s="1">
        <v>42485.291666666664</v>
      </c>
      <c r="F1778">
        <v>4522.01</v>
      </c>
      <c r="G1778">
        <f>IF(Table2022232425262728[[#This Row],[FeeStartDate]] &gt; 44136, (250 * 4), (50 * 4))</f>
        <v>200</v>
      </c>
      <c r="H1778">
        <f>IF(Table2022232425262728[[#This Row],[NetSales]] &gt; Table2022232425262728[[#This Row],[Sales Requirement]],1,0)</f>
        <v>1</v>
      </c>
      <c r="I1778" t="e">
        <f>_xlfn.IFNA(VLOOKUP(Table2022232425262728[[#This Row],[Location]],[1]!Table3[[Location]:[Conversion]],3,FALSE),0)</f>
        <v>#REF!</v>
      </c>
    </row>
    <row r="1779" spans="1:9" hidden="1" x14ac:dyDescent="0.2">
      <c r="A1779" t="s">
        <v>3206</v>
      </c>
      <c r="B1779">
        <v>21697</v>
      </c>
      <c r="C1779" t="s">
        <v>3332</v>
      </c>
      <c r="D1779" t="s">
        <v>3333</v>
      </c>
      <c r="E1779" s="1">
        <v>44690.875</v>
      </c>
      <c r="F1779">
        <v>3779.31</v>
      </c>
      <c r="G1779">
        <f>IF(Table2022232425262728[[#This Row],[FeeStartDate]] &gt; 44136, (250 * 4), (50 * 4))</f>
        <v>1000</v>
      </c>
      <c r="H1779">
        <f>IF(Table2022232425262728[[#This Row],[NetSales]] &gt; Table2022232425262728[[#This Row],[Sales Requirement]],1,0)</f>
        <v>1</v>
      </c>
      <c r="I1779" t="e">
        <f>_xlfn.IFNA(VLOOKUP(Table2022232425262728[[#This Row],[Location]],[1]!Table3[[Location]:[Conversion]],3,FALSE),0)</f>
        <v>#REF!</v>
      </c>
    </row>
    <row r="1780" spans="1:9" hidden="1" x14ac:dyDescent="0.2">
      <c r="A1780" t="s">
        <v>3206</v>
      </c>
      <c r="B1780">
        <v>16375</v>
      </c>
      <c r="C1780" t="s">
        <v>3334</v>
      </c>
      <c r="D1780" t="s">
        <v>3335</v>
      </c>
      <c r="E1780" s="1">
        <v>43847.666666666664</v>
      </c>
      <c r="F1780">
        <v>13821.32</v>
      </c>
      <c r="G1780">
        <f>IF(Table2022232425262728[[#This Row],[FeeStartDate]] &gt; 44136, (250 * 4), (50 * 4))</f>
        <v>200</v>
      </c>
      <c r="H1780">
        <f>IF(Table2022232425262728[[#This Row],[NetSales]] &gt; Table2022232425262728[[#This Row],[Sales Requirement]],1,0)</f>
        <v>1</v>
      </c>
      <c r="I1780" t="e">
        <f>_xlfn.IFNA(VLOOKUP(Table2022232425262728[[#This Row],[Location]],[1]!Table3[[Location]:[Conversion]],3,FALSE),0)</f>
        <v>#REF!</v>
      </c>
    </row>
    <row r="1781" spans="1:9" hidden="1" x14ac:dyDescent="0.2">
      <c r="A1781" t="s">
        <v>3206</v>
      </c>
      <c r="B1781">
        <v>6602</v>
      </c>
      <c r="C1781" t="s">
        <v>3336</v>
      </c>
      <c r="D1781" t="s">
        <v>3337</v>
      </c>
      <c r="E1781" s="1">
        <v>42485.583333333336</v>
      </c>
      <c r="F1781">
        <v>11491.27</v>
      </c>
      <c r="G1781">
        <f>IF(Table2022232425262728[[#This Row],[FeeStartDate]] &gt; 44136, (250 * 4), (50 * 4))</f>
        <v>200</v>
      </c>
      <c r="H1781">
        <f>IF(Table2022232425262728[[#This Row],[NetSales]] &gt; Table2022232425262728[[#This Row],[Sales Requirement]],1,0)</f>
        <v>1</v>
      </c>
      <c r="I1781" t="e">
        <f>_xlfn.IFNA(VLOOKUP(Table2022232425262728[[#This Row],[Location]],[1]!Table3[[Location]:[Conversion]],3,FALSE),0)</f>
        <v>#REF!</v>
      </c>
    </row>
    <row r="1782" spans="1:9" hidden="1" x14ac:dyDescent="0.2">
      <c r="A1782" t="s">
        <v>3206</v>
      </c>
      <c r="B1782">
        <v>6694</v>
      </c>
      <c r="C1782" t="s">
        <v>3338</v>
      </c>
      <c r="D1782" t="s">
        <v>3339</v>
      </c>
      <c r="E1782" s="1">
        <v>42494.583333333336</v>
      </c>
      <c r="F1782">
        <v>5629.03</v>
      </c>
      <c r="G1782">
        <f>IF(Table2022232425262728[[#This Row],[FeeStartDate]] &gt; 44136, (250 * 4), (50 * 4))</f>
        <v>200</v>
      </c>
      <c r="H1782">
        <f>IF(Table2022232425262728[[#This Row],[NetSales]] &gt; Table2022232425262728[[#This Row],[Sales Requirement]],1,0)</f>
        <v>1</v>
      </c>
      <c r="I1782" t="e">
        <f>_xlfn.IFNA(VLOOKUP(Table2022232425262728[[#This Row],[Location]],[1]!Table3[[Location]:[Conversion]],3,FALSE),0)</f>
        <v>#REF!</v>
      </c>
    </row>
    <row r="1783" spans="1:9" hidden="1" x14ac:dyDescent="0.2">
      <c r="A1783" t="s">
        <v>3206</v>
      </c>
      <c r="B1783">
        <v>17820</v>
      </c>
      <c r="C1783" t="s">
        <v>3340</v>
      </c>
      <c r="D1783" t="s">
        <v>3341</v>
      </c>
      <c r="E1783" s="1">
        <v>44064.875</v>
      </c>
      <c r="F1783">
        <v>7664.22</v>
      </c>
      <c r="G1783">
        <f>IF(Table2022232425262728[[#This Row],[FeeStartDate]] &gt; 44136, (250 * 4), (50 * 4))</f>
        <v>200</v>
      </c>
      <c r="H1783">
        <f>IF(Table2022232425262728[[#This Row],[NetSales]] &gt; Table2022232425262728[[#This Row],[Sales Requirement]],1,0)</f>
        <v>1</v>
      </c>
      <c r="I1783" t="e">
        <f>_xlfn.IFNA(VLOOKUP(Table2022232425262728[[#This Row],[Location]],[1]!Table3[[Location]:[Conversion]],3,FALSE),0)</f>
        <v>#REF!</v>
      </c>
    </row>
    <row r="1784" spans="1:9" hidden="1" x14ac:dyDescent="0.2">
      <c r="A1784" t="s">
        <v>3206</v>
      </c>
      <c r="B1784">
        <v>15174</v>
      </c>
      <c r="C1784" t="s">
        <v>3342</v>
      </c>
      <c r="D1784" t="s">
        <v>3343</v>
      </c>
      <c r="E1784" s="1">
        <v>43675.583333333336</v>
      </c>
      <c r="F1784">
        <v>1870.29</v>
      </c>
      <c r="G1784">
        <f>IF(Table2022232425262728[[#This Row],[FeeStartDate]] &gt; 44136, (250 * 4), (50 * 4))</f>
        <v>200</v>
      </c>
      <c r="H1784">
        <f>IF(Table2022232425262728[[#This Row],[NetSales]] &gt; Table2022232425262728[[#This Row],[Sales Requirement]],1,0)</f>
        <v>1</v>
      </c>
      <c r="I1784" t="e">
        <f>_xlfn.IFNA(VLOOKUP(Table2022232425262728[[#This Row],[Location]],[1]!Table3[[Location]:[Conversion]],3,FALSE),0)</f>
        <v>#REF!</v>
      </c>
    </row>
    <row r="1785" spans="1:9" hidden="1" x14ac:dyDescent="0.2">
      <c r="A1785" t="s">
        <v>3206</v>
      </c>
      <c r="B1785">
        <v>4622</v>
      </c>
      <c r="C1785" t="s">
        <v>3344</v>
      </c>
      <c r="D1785" t="s">
        <v>3345</v>
      </c>
      <c r="E1785" s="1">
        <v>42131.291666666664</v>
      </c>
      <c r="F1785">
        <v>2790.31</v>
      </c>
      <c r="G1785">
        <f>IF(Table2022232425262728[[#This Row],[FeeStartDate]] &gt; 44136, (250 * 4), (50 * 4))</f>
        <v>200</v>
      </c>
      <c r="H1785">
        <f>IF(Table2022232425262728[[#This Row],[NetSales]] &gt; Table2022232425262728[[#This Row],[Sales Requirement]],1,0)</f>
        <v>1</v>
      </c>
      <c r="I1785" t="e">
        <f>_xlfn.IFNA(VLOOKUP(Table2022232425262728[[#This Row],[Location]],[1]!Table3[[Location]:[Conversion]],3,FALSE),0)</f>
        <v>#REF!</v>
      </c>
    </row>
    <row r="1786" spans="1:9" hidden="1" x14ac:dyDescent="0.2">
      <c r="A1786" t="s">
        <v>3206</v>
      </c>
      <c r="B1786">
        <v>15551</v>
      </c>
      <c r="C1786" t="s">
        <v>3346</v>
      </c>
      <c r="D1786" t="s">
        <v>3347</v>
      </c>
      <c r="E1786" s="1">
        <v>43726.041666666664</v>
      </c>
      <c r="F1786">
        <v>7759.64</v>
      </c>
      <c r="G1786">
        <f>IF(Table2022232425262728[[#This Row],[FeeStartDate]] &gt; 44136, (250 * 4), (50 * 4))</f>
        <v>200</v>
      </c>
      <c r="H1786">
        <f>IF(Table2022232425262728[[#This Row],[NetSales]] &gt; Table2022232425262728[[#This Row],[Sales Requirement]],1,0)</f>
        <v>1</v>
      </c>
      <c r="I1786" t="e">
        <f>_xlfn.IFNA(VLOOKUP(Table2022232425262728[[#This Row],[Location]],[1]!Table3[[Location]:[Conversion]],3,FALSE),0)</f>
        <v>#REF!</v>
      </c>
    </row>
    <row r="1787" spans="1:9" hidden="1" x14ac:dyDescent="0.2">
      <c r="A1787" t="s">
        <v>3348</v>
      </c>
      <c r="B1787">
        <v>17560</v>
      </c>
      <c r="C1787" t="s">
        <v>3349</v>
      </c>
      <c r="D1787" t="s">
        <v>3350</v>
      </c>
      <c r="E1787" s="1">
        <v>44027.791666666664</v>
      </c>
      <c r="F1787">
        <v>5123.04</v>
      </c>
      <c r="G1787">
        <f>IF(Table2022232425262728[[#This Row],[FeeStartDate]] &gt; 44136, (250 * 4), (50 * 4))</f>
        <v>200</v>
      </c>
      <c r="H1787">
        <f>IF(Table2022232425262728[[#This Row],[NetSales]] &gt; Table2022232425262728[[#This Row],[Sales Requirement]],1,0)</f>
        <v>1</v>
      </c>
      <c r="I1787" t="e">
        <f>_xlfn.IFNA(VLOOKUP(Table2022232425262728[[#This Row],[Location]],[1]!Table3[[Location]:[Conversion]],3,FALSE),0)</f>
        <v>#REF!</v>
      </c>
    </row>
    <row r="1788" spans="1:9" hidden="1" x14ac:dyDescent="0.2">
      <c r="A1788" t="s">
        <v>3348</v>
      </c>
      <c r="B1788">
        <v>15885</v>
      </c>
      <c r="C1788" t="s">
        <v>3351</v>
      </c>
      <c r="D1788" t="s">
        <v>3352</v>
      </c>
      <c r="E1788" s="1">
        <v>43773.583333333336</v>
      </c>
      <c r="F1788">
        <v>2583.59</v>
      </c>
      <c r="G1788">
        <f>IF(Table2022232425262728[[#This Row],[FeeStartDate]] &gt; 44136, (250 * 4), (50 * 4))</f>
        <v>200</v>
      </c>
      <c r="H1788">
        <f>IF(Table2022232425262728[[#This Row],[NetSales]] &gt; Table2022232425262728[[#This Row],[Sales Requirement]],1,0)</f>
        <v>1</v>
      </c>
      <c r="I1788" t="e">
        <f>_xlfn.IFNA(VLOOKUP(Table2022232425262728[[#This Row],[Location]],[1]!Table3[[Location]:[Conversion]],3,FALSE),0)</f>
        <v>#REF!</v>
      </c>
    </row>
    <row r="1789" spans="1:9" hidden="1" x14ac:dyDescent="0.2">
      <c r="A1789" t="s">
        <v>3348</v>
      </c>
      <c r="B1789">
        <v>20514</v>
      </c>
      <c r="C1789" t="s">
        <v>3353</v>
      </c>
      <c r="D1789" t="s">
        <v>3354</v>
      </c>
      <c r="E1789" s="1">
        <v>44506.083333333336</v>
      </c>
      <c r="F1789">
        <v>5508.65</v>
      </c>
      <c r="G1789">
        <f>IF(Table2022232425262728[[#This Row],[FeeStartDate]] &gt; 44136, (250 * 4), (50 * 4))</f>
        <v>1000</v>
      </c>
      <c r="H1789">
        <f>IF(Table2022232425262728[[#This Row],[NetSales]] &gt; Table2022232425262728[[#This Row],[Sales Requirement]],1,0)</f>
        <v>1</v>
      </c>
      <c r="I1789" t="e">
        <f>_xlfn.IFNA(VLOOKUP(Table2022232425262728[[#This Row],[Location]],[1]!Table3[[Location]:[Conversion]],3,FALSE),0)</f>
        <v>#REF!</v>
      </c>
    </row>
    <row r="1790" spans="1:9" hidden="1" x14ac:dyDescent="0.2">
      <c r="A1790" t="s">
        <v>3348</v>
      </c>
      <c r="B1790">
        <v>20514</v>
      </c>
      <c r="C1790" t="s">
        <v>3353</v>
      </c>
      <c r="D1790" t="s">
        <v>3355</v>
      </c>
      <c r="E1790" s="1">
        <v>44506.083333333336</v>
      </c>
      <c r="F1790">
        <v>7060.9</v>
      </c>
      <c r="G1790">
        <f>IF(Table2022232425262728[[#This Row],[FeeStartDate]] &gt; 44136, (250 * 4), (50 * 4))</f>
        <v>1000</v>
      </c>
      <c r="H1790">
        <f>IF(Table2022232425262728[[#This Row],[NetSales]] &gt; Table2022232425262728[[#This Row],[Sales Requirement]],1,0)</f>
        <v>1</v>
      </c>
      <c r="I1790" t="e">
        <f>_xlfn.IFNA(VLOOKUP(Table2022232425262728[[#This Row],[Location]],[1]!Table3[[Location]:[Conversion]],3,FALSE),0)</f>
        <v>#REF!</v>
      </c>
    </row>
    <row r="1791" spans="1:9" hidden="1" x14ac:dyDescent="0.2">
      <c r="A1791" t="s">
        <v>3356</v>
      </c>
      <c r="B1791">
        <v>17687</v>
      </c>
      <c r="C1791" t="s">
        <v>3357</v>
      </c>
      <c r="D1791" t="s">
        <v>3358</v>
      </c>
      <c r="E1791" s="1">
        <v>44104.083333333336</v>
      </c>
      <c r="F1791">
        <v>10467.530000000001</v>
      </c>
      <c r="G1791">
        <f>IF(Table2022232425262728[[#This Row],[FeeStartDate]] &gt; 44136, (250 * 4), (50 * 4))</f>
        <v>200</v>
      </c>
      <c r="H1791">
        <f>IF(Table2022232425262728[[#This Row],[NetSales]] &gt; Table2022232425262728[[#This Row],[Sales Requirement]],1,0)</f>
        <v>1</v>
      </c>
      <c r="I1791" t="e">
        <f>_xlfn.IFNA(VLOOKUP(Table2022232425262728[[#This Row],[Location]],[1]!Table3[[Location]:[Conversion]],3,FALSE),0)</f>
        <v>#REF!</v>
      </c>
    </row>
    <row r="1792" spans="1:9" hidden="1" x14ac:dyDescent="0.2">
      <c r="A1792" t="s">
        <v>3356</v>
      </c>
      <c r="B1792">
        <v>17687</v>
      </c>
      <c r="C1792" t="s">
        <v>3357</v>
      </c>
      <c r="D1792" t="s">
        <v>3359</v>
      </c>
      <c r="E1792" s="1">
        <v>44104.083333333336</v>
      </c>
      <c r="F1792">
        <v>13474.09</v>
      </c>
      <c r="G1792">
        <f>IF(Table2022232425262728[[#This Row],[FeeStartDate]] &gt; 44136, (250 * 4), (50 * 4))</f>
        <v>200</v>
      </c>
      <c r="H1792">
        <f>IF(Table2022232425262728[[#This Row],[NetSales]] &gt; Table2022232425262728[[#This Row],[Sales Requirement]],1,0)</f>
        <v>1</v>
      </c>
      <c r="I1792" t="e">
        <f>_xlfn.IFNA(VLOOKUP(Table2022232425262728[[#This Row],[Location]],[1]!Table3[[Location]:[Conversion]],3,FALSE),0)</f>
        <v>#REF!</v>
      </c>
    </row>
    <row r="1793" spans="1:9" hidden="1" x14ac:dyDescent="0.2">
      <c r="A1793" t="s">
        <v>3356</v>
      </c>
      <c r="B1793">
        <v>19820</v>
      </c>
      <c r="C1793" t="s">
        <v>3360</v>
      </c>
      <c r="D1793" t="s">
        <v>3361</v>
      </c>
      <c r="E1793" s="1">
        <v>44397.583333333336</v>
      </c>
      <c r="F1793">
        <v>8405.08</v>
      </c>
      <c r="G1793">
        <f>IF(Table2022232425262728[[#This Row],[FeeStartDate]] &gt; 44136, (250 * 4), (50 * 4))</f>
        <v>1000</v>
      </c>
      <c r="H1793">
        <f>IF(Table2022232425262728[[#This Row],[NetSales]] &gt; Table2022232425262728[[#This Row],[Sales Requirement]],1,0)</f>
        <v>1</v>
      </c>
      <c r="I1793" t="e">
        <f>_xlfn.IFNA(VLOOKUP(Table2022232425262728[[#This Row],[Location]],[1]!Table3[[Location]:[Conversion]],3,FALSE),0)</f>
        <v>#REF!</v>
      </c>
    </row>
    <row r="1794" spans="1:9" hidden="1" x14ac:dyDescent="0.2">
      <c r="A1794" t="s">
        <v>3362</v>
      </c>
      <c r="B1794">
        <v>19059</v>
      </c>
      <c r="C1794" t="s">
        <v>3363</v>
      </c>
      <c r="D1794" t="s">
        <v>3364</v>
      </c>
      <c r="E1794" s="1">
        <v>44271.75</v>
      </c>
      <c r="F1794">
        <v>10430.74</v>
      </c>
      <c r="G1794">
        <f>IF(Table2022232425262728[[#This Row],[FeeStartDate]] &gt; 44136, (250 * 4), (50 * 4))</f>
        <v>1000</v>
      </c>
      <c r="H1794">
        <f>IF(Table2022232425262728[[#This Row],[NetSales]] &gt; Table2022232425262728[[#This Row],[Sales Requirement]],1,0)</f>
        <v>1</v>
      </c>
      <c r="I1794" t="e">
        <f>_xlfn.IFNA(VLOOKUP(Table2022232425262728[[#This Row],[Location]],[1]!Table3[[Location]:[Conversion]],3,FALSE),0)</f>
        <v>#REF!</v>
      </c>
    </row>
    <row r="1795" spans="1:9" hidden="1" x14ac:dyDescent="0.2">
      <c r="A1795" t="s">
        <v>3362</v>
      </c>
      <c r="B1795">
        <v>18978</v>
      </c>
      <c r="C1795" t="s">
        <v>3365</v>
      </c>
      <c r="D1795" t="s">
        <v>3366</v>
      </c>
      <c r="E1795" s="1">
        <v>44254</v>
      </c>
      <c r="F1795">
        <v>7831.29</v>
      </c>
      <c r="G1795">
        <f>IF(Table2022232425262728[[#This Row],[FeeStartDate]] &gt; 44136, (250 * 4), (50 * 4))</f>
        <v>1000</v>
      </c>
      <c r="H1795">
        <f>IF(Table2022232425262728[[#This Row],[NetSales]] &gt; Table2022232425262728[[#This Row],[Sales Requirement]],1,0)</f>
        <v>1</v>
      </c>
      <c r="I1795" t="e">
        <f>_xlfn.IFNA(VLOOKUP(Table2022232425262728[[#This Row],[Location]],[1]!Table3[[Location]:[Conversion]],3,FALSE),0)</f>
        <v>#REF!</v>
      </c>
    </row>
    <row r="1796" spans="1:9" hidden="1" x14ac:dyDescent="0.2">
      <c r="A1796" t="s">
        <v>3362</v>
      </c>
      <c r="B1796">
        <v>13770</v>
      </c>
      <c r="C1796" t="s">
        <v>3367</v>
      </c>
      <c r="D1796" t="s">
        <v>3368</v>
      </c>
      <c r="E1796" s="1">
        <v>43525.583333333336</v>
      </c>
      <c r="F1796">
        <v>3074.42</v>
      </c>
      <c r="G1796">
        <f>IF(Table2022232425262728[[#This Row],[FeeStartDate]] &gt; 44136, (250 * 4), (50 * 4))</f>
        <v>200</v>
      </c>
      <c r="H1796">
        <f>IF(Table2022232425262728[[#This Row],[NetSales]] &gt; Table2022232425262728[[#This Row],[Sales Requirement]],1,0)</f>
        <v>1</v>
      </c>
      <c r="I1796" t="e">
        <f>_xlfn.IFNA(VLOOKUP(Table2022232425262728[[#This Row],[Location]],[1]!Table3[[Location]:[Conversion]],3,FALSE),0)</f>
        <v>#REF!</v>
      </c>
    </row>
    <row r="1797" spans="1:9" hidden="1" x14ac:dyDescent="0.2">
      <c r="A1797" t="s">
        <v>3362</v>
      </c>
      <c r="B1797">
        <v>398</v>
      </c>
      <c r="C1797" t="s">
        <v>3369</v>
      </c>
      <c r="D1797" t="s">
        <v>3370</v>
      </c>
      <c r="E1797" s="1">
        <v>41871.333333333336</v>
      </c>
      <c r="F1797">
        <v>6096.59</v>
      </c>
      <c r="G1797">
        <f>IF(Table2022232425262728[[#This Row],[FeeStartDate]] &gt; 44136, (250 * 4), (50 * 4))</f>
        <v>200</v>
      </c>
      <c r="H1797">
        <f>IF(Table2022232425262728[[#This Row],[NetSales]] &gt; Table2022232425262728[[#This Row],[Sales Requirement]],1,0)</f>
        <v>1</v>
      </c>
      <c r="I1797" t="e">
        <f>_xlfn.IFNA(VLOOKUP(Table2022232425262728[[#This Row],[Location]],[1]!Table3[[Location]:[Conversion]],3,FALSE),0)</f>
        <v>#REF!</v>
      </c>
    </row>
    <row r="1798" spans="1:9" hidden="1" x14ac:dyDescent="0.2">
      <c r="A1798" t="s">
        <v>3362</v>
      </c>
      <c r="B1798">
        <v>13771</v>
      </c>
      <c r="C1798" t="s">
        <v>3371</v>
      </c>
      <c r="D1798" t="s">
        <v>3372</v>
      </c>
      <c r="E1798" s="1">
        <v>43526.25</v>
      </c>
      <c r="F1798">
        <v>1696.14</v>
      </c>
      <c r="G1798">
        <f>IF(Table2022232425262728[[#This Row],[FeeStartDate]] &gt; 44136, (250 * 4), (50 * 4))</f>
        <v>200</v>
      </c>
      <c r="H1798">
        <f>IF(Table2022232425262728[[#This Row],[NetSales]] &gt; Table2022232425262728[[#This Row],[Sales Requirement]],1,0)</f>
        <v>1</v>
      </c>
      <c r="I1798" t="e">
        <f>_xlfn.IFNA(VLOOKUP(Table2022232425262728[[#This Row],[Location]],[1]!Table3[[Location]:[Conversion]],3,FALSE),0)</f>
        <v>#REF!</v>
      </c>
    </row>
    <row r="1799" spans="1:9" hidden="1" x14ac:dyDescent="0.2">
      <c r="A1799" t="s">
        <v>3362</v>
      </c>
      <c r="B1799">
        <v>21215</v>
      </c>
      <c r="C1799" t="s">
        <v>3373</v>
      </c>
      <c r="D1799" t="s">
        <v>3374</v>
      </c>
      <c r="E1799" s="1">
        <v>44635.583333333336</v>
      </c>
      <c r="F1799">
        <v>9563.27</v>
      </c>
      <c r="G1799">
        <f>IF(Table2022232425262728[[#This Row],[FeeStartDate]] &gt; 44136, (250 * 4), (50 * 4))</f>
        <v>1000</v>
      </c>
      <c r="H1799">
        <f>IF(Table2022232425262728[[#This Row],[NetSales]] &gt; Table2022232425262728[[#This Row],[Sales Requirement]],1,0)</f>
        <v>1</v>
      </c>
      <c r="I1799" t="e">
        <f>_xlfn.IFNA(VLOOKUP(Table2022232425262728[[#This Row],[Location]],[1]!Table3[[Location]:[Conversion]],3,FALSE),0)</f>
        <v>#REF!</v>
      </c>
    </row>
    <row r="1800" spans="1:9" hidden="1" x14ac:dyDescent="0.2">
      <c r="A1800" t="s">
        <v>3362</v>
      </c>
      <c r="B1800">
        <v>21215</v>
      </c>
      <c r="C1800" t="s">
        <v>3373</v>
      </c>
      <c r="D1800" t="s">
        <v>3375</v>
      </c>
      <c r="E1800" s="1">
        <v>44635.583333333336</v>
      </c>
      <c r="F1800">
        <v>9586.81</v>
      </c>
      <c r="G1800">
        <f>IF(Table2022232425262728[[#This Row],[FeeStartDate]] &gt; 44136, (250 * 4), (50 * 4))</f>
        <v>1000</v>
      </c>
      <c r="H1800">
        <f>IF(Table2022232425262728[[#This Row],[NetSales]] &gt; Table2022232425262728[[#This Row],[Sales Requirement]],1,0)</f>
        <v>1</v>
      </c>
      <c r="I1800" t="e">
        <f>_xlfn.IFNA(VLOOKUP(Table2022232425262728[[#This Row],[Location]],[1]!Table3[[Location]:[Conversion]],3,FALSE),0)</f>
        <v>#REF!</v>
      </c>
    </row>
    <row r="1801" spans="1:9" hidden="1" x14ac:dyDescent="0.2">
      <c r="A1801" t="s">
        <v>3362</v>
      </c>
      <c r="B1801">
        <v>22165</v>
      </c>
      <c r="C1801" t="s">
        <v>3376</v>
      </c>
      <c r="D1801" t="s">
        <v>3377</v>
      </c>
      <c r="E1801" s="1">
        <v>44775.166666666664</v>
      </c>
      <c r="F1801">
        <v>7652.89</v>
      </c>
      <c r="G1801">
        <f>IF(Table2022232425262728[[#This Row],[FeeStartDate]] &gt; 44136, (250 * 4), (50 * 4))</f>
        <v>1000</v>
      </c>
      <c r="H1801">
        <f>IF(Table2022232425262728[[#This Row],[NetSales]] &gt; Table2022232425262728[[#This Row],[Sales Requirement]],1,0)</f>
        <v>1</v>
      </c>
      <c r="I1801" t="e">
        <f>_xlfn.IFNA(VLOOKUP(Table2022232425262728[[#This Row],[Location]],[1]!Table3[[Location]:[Conversion]],3,FALSE),0)</f>
        <v>#REF!</v>
      </c>
    </row>
    <row r="1802" spans="1:9" hidden="1" x14ac:dyDescent="0.2">
      <c r="A1802" t="s">
        <v>3362</v>
      </c>
      <c r="B1802">
        <v>22165</v>
      </c>
      <c r="C1802" t="s">
        <v>3376</v>
      </c>
      <c r="D1802" t="s">
        <v>3378</v>
      </c>
      <c r="E1802" s="1">
        <v>44775.166666666664</v>
      </c>
      <c r="F1802">
        <v>10262.299999999999</v>
      </c>
      <c r="G1802">
        <f>IF(Table2022232425262728[[#This Row],[FeeStartDate]] &gt; 44136, (250 * 4), (50 * 4))</f>
        <v>1000</v>
      </c>
      <c r="H1802">
        <f>IF(Table2022232425262728[[#This Row],[NetSales]] &gt; Table2022232425262728[[#This Row],[Sales Requirement]],1,0)</f>
        <v>1</v>
      </c>
      <c r="I1802" t="e">
        <f>_xlfn.IFNA(VLOOKUP(Table2022232425262728[[#This Row],[Location]],[1]!Table3[[Location]:[Conversion]],3,FALSE),0)</f>
        <v>#REF!</v>
      </c>
    </row>
    <row r="1803" spans="1:9" hidden="1" x14ac:dyDescent="0.2">
      <c r="A1803" t="s">
        <v>3362</v>
      </c>
      <c r="B1803">
        <v>20518</v>
      </c>
      <c r="C1803" t="s">
        <v>3379</v>
      </c>
      <c r="D1803" t="s">
        <v>3380</v>
      </c>
      <c r="E1803" s="1">
        <v>44509.333333333336</v>
      </c>
      <c r="F1803">
        <v>20051.599999999999</v>
      </c>
      <c r="G1803">
        <f>IF(Table2022232425262728[[#This Row],[FeeStartDate]] &gt; 44136, (250 * 4), (50 * 4))</f>
        <v>1000</v>
      </c>
      <c r="H1803">
        <f>IF(Table2022232425262728[[#This Row],[NetSales]] &gt; Table2022232425262728[[#This Row],[Sales Requirement]],1,0)</f>
        <v>1</v>
      </c>
      <c r="I1803" t="e">
        <f>_xlfn.IFNA(VLOOKUP(Table2022232425262728[[#This Row],[Location]],[1]!Table3[[Location]:[Conversion]],3,FALSE),0)</f>
        <v>#REF!</v>
      </c>
    </row>
    <row r="1804" spans="1:9" hidden="1" x14ac:dyDescent="0.2">
      <c r="A1804" t="s">
        <v>3362</v>
      </c>
      <c r="B1804">
        <v>20518</v>
      </c>
      <c r="C1804" t="s">
        <v>3379</v>
      </c>
      <c r="D1804" t="s">
        <v>3381</v>
      </c>
      <c r="E1804" s="1">
        <v>44509.333333333336</v>
      </c>
      <c r="F1804">
        <v>22533.22</v>
      </c>
      <c r="G1804">
        <f>IF(Table2022232425262728[[#This Row],[FeeStartDate]] &gt; 44136, (250 * 4), (50 * 4))</f>
        <v>1000</v>
      </c>
      <c r="H1804">
        <f>IF(Table2022232425262728[[#This Row],[NetSales]] &gt; Table2022232425262728[[#This Row],[Sales Requirement]],1,0)</f>
        <v>1</v>
      </c>
      <c r="I1804" t="e">
        <f>_xlfn.IFNA(VLOOKUP(Table2022232425262728[[#This Row],[Location]],[1]!Table3[[Location]:[Conversion]],3,FALSE),0)</f>
        <v>#REF!</v>
      </c>
    </row>
    <row r="1805" spans="1:9" hidden="1" x14ac:dyDescent="0.2">
      <c r="A1805" t="s">
        <v>3362</v>
      </c>
      <c r="B1805">
        <v>20518</v>
      </c>
      <c r="C1805" t="s">
        <v>3379</v>
      </c>
      <c r="D1805" t="s">
        <v>3382</v>
      </c>
      <c r="E1805" s="1">
        <v>44509.333333333336</v>
      </c>
      <c r="F1805">
        <v>18259.349999999999</v>
      </c>
      <c r="G1805">
        <f>IF(Table2022232425262728[[#This Row],[FeeStartDate]] &gt; 44136, (250 * 4), (50 * 4))</f>
        <v>1000</v>
      </c>
      <c r="H1805">
        <f>IF(Table2022232425262728[[#This Row],[NetSales]] &gt; Table2022232425262728[[#This Row],[Sales Requirement]],1,0)</f>
        <v>1</v>
      </c>
      <c r="I1805" t="e">
        <f>_xlfn.IFNA(VLOOKUP(Table2022232425262728[[#This Row],[Location]],[1]!Table3[[Location]:[Conversion]],3,FALSE),0)</f>
        <v>#REF!</v>
      </c>
    </row>
    <row r="1806" spans="1:9" hidden="1" x14ac:dyDescent="0.2">
      <c r="A1806" t="s">
        <v>3362</v>
      </c>
      <c r="B1806">
        <v>22082</v>
      </c>
      <c r="C1806" t="s">
        <v>3383</v>
      </c>
      <c r="D1806" t="s">
        <v>3384</v>
      </c>
      <c r="E1806" s="1">
        <v>44761.166666666664</v>
      </c>
      <c r="F1806">
        <v>16276.89</v>
      </c>
      <c r="G1806">
        <f>IF(Table2022232425262728[[#This Row],[FeeStartDate]] &gt; 44136, (250 * 4), (50 * 4))</f>
        <v>1000</v>
      </c>
      <c r="H1806">
        <f>IF(Table2022232425262728[[#This Row],[NetSales]] &gt; Table2022232425262728[[#This Row],[Sales Requirement]],1,0)</f>
        <v>1</v>
      </c>
      <c r="I1806" t="e">
        <f>_xlfn.IFNA(VLOOKUP(Table2022232425262728[[#This Row],[Location]],[1]!Table3[[Location]:[Conversion]],3,FALSE),0)</f>
        <v>#REF!</v>
      </c>
    </row>
    <row r="1807" spans="1:9" hidden="1" x14ac:dyDescent="0.2">
      <c r="A1807" t="s">
        <v>3362</v>
      </c>
      <c r="B1807">
        <v>20428</v>
      </c>
      <c r="C1807" t="s">
        <v>3385</v>
      </c>
      <c r="D1807" t="s">
        <v>3386</v>
      </c>
      <c r="E1807" s="1">
        <v>44492.041666666664</v>
      </c>
      <c r="F1807">
        <v>10745.92</v>
      </c>
      <c r="G1807">
        <f>IF(Table2022232425262728[[#This Row],[FeeStartDate]] &gt; 44136, (250 * 4), (50 * 4))</f>
        <v>1000</v>
      </c>
      <c r="H1807">
        <f>IF(Table2022232425262728[[#This Row],[NetSales]] &gt; Table2022232425262728[[#This Row],[Sales Requirement]],1,0)</f>
        <v>1</v>
      </c>
      <c r="I1807" t="e">
        <f>_xlfn.IFNA(VLOOKUP(Table2022232425262728[[#This Row],[Location]],[1]!Table3[[Location]:[Conversion]],3,FALSE),0)</f>
        <v>#REF!</v>
      </c>
    </row>
    <row r="1808" spans="1:9" hidden="1" x14ac:dyDescent="0.2">
      <c r="A1808" t="s">
        <v>3362</v>
      </c>
      <c r="B1808">
        <v>20428</v>
      </c>
      <c r="C1808" t="s">
        <v>3385</v>
      </c>
      <c r="D1808" t="s">
        <v>3387</v>
      </c>
      <c r="E1808" s="1">
        <v>44492.041666666664</v>
      </c>
      <c r="F1808">
        <v>13635.82</v>
      </c>
      <c r="G1808">
        <f>IF(Table2022232425262728[[#This Row],[FeeStartDate]] &gt; 44136, (250 * 4), (50 * 4))</f>
        <v>1000</v>
      </c>
      <c r="H1808">
        <f>IF(Table2022232425262728[[#This Row],[NetSales]] &gt; Table2022232425262728[[#This Row],[Sales Requirement]],1,0)</f>
        <v>1</v>
      </c>
      <c r="I1808" t="e">
        <f>_xlfn.IFNA(VLOOKUP(Table2022232425262728[[#This Row],[Location]],[1]!Table3[[Location]:[Conversion]],3,FALSE),0)</f>
        <v>#REF!</v>
      </c>
    </row>
    <row r="1809" spans="1:9" hidden="1" x14ac:dyDescent="0.2">
      <c r="A1809" t="s">
        <v>3362</v>
      </c>
      <c r="B1809">
        <v>20428</v>
      </c>
      <c r="C1809" t="s">
        <v>3385</v>
      </c>
      <c r="D1809" t="s">
        <v>3388</v>
      </c>
      <c r="E1809" s="1">
        <v>44492.041666666664</v>
      </c>
      <c r="F1809">
        <v>2756.68</v>
      </c>
      <c r="G1809">
        <f>IF(Table2022232425262728[[#This Row],[FeeStartDate]] &gt; 44136, (250 * 4), (50 * 4))</f>
        <v>1000</v>
      </c>
      <c r="H1809">
        <f>IF(Table2022232425262728[[#This Row],[NetSales]] &gt; Table2022232425262728[[#This Row],[Sales Requirement]],1,0)</f>
        <v>1</v>
      </c>
      <c r="I1809" t="e">
        <f>_xlfn.IFNA(VLOOKUP(Table2022232425262728[[#This Row],[Location]],[1]!Table3[[Location]:[Conversion]],3,FALSE),0)</f>
        <v>#REF!</v>
      </c>
    </row>
    <row r="1810" spans="1:9" hidden="1" x14ac:dyDescent="0.2">
      <c r="A1810" t="s">
        <v>3362</v>
      </c>
      <c r="B1810">
        <v>22262</v>
      </c>
      <c r="C1810" t="s">
        <v>3389</v>
      </c>
      <c r="D1810" t="s">
        <v>3390</v>
      </c>
      <c r="E1810" s="1">
        <v>44793.458333333336</v>
      </c>
      <c r="F1810">
        <v>1830.09</v>
      </c>
      <c r="G1810">
        <f>IF(Table2022232425262728[[#This Row],[FeeStartDate]] &gt; 44136, (250 * 4), (50 * 4))</f>
        <v>1000</v>
      </c>
      <c r="H1810">
        <f>IF(Table2022232425262728[[#This Row],[NetSales]] &gt; Table2022232425262728[[#This Row],[Sales Requirement]],1,0)</f>
        <v>1</v>
      </c>
      <c r="I1810" t="e">
        <f>_xlfn.IFNA(VLOOKUP(Table2022232425262728[[#This Row],[Location]],[1]!Table3[[Location]:[Conversion]],3,FALSE),0)</f>
        <v>#REF!</v>
      </c>
    </row>
    <row r="1811" spans="1:9" hidden="1" x14ac:dyDescent="0.2">
      <c r="A1811" t="s">
        <v>3362</v>
      </c>
      <c r="B1811">
        <v>22083</v>
      </c>
      <c r="C1811" t="s">
        <v>3391</v>
      </c>
      <c r="D1811" t="s">
        <v>3392</v>
      </c>
      <c r="E1811" s="1">
        <v>44761.75</v>
      </c>
      <c r="F1811">
        <v>3001.77</v>
      </c>
      <c r="G1811">
        <f>IF(Table2022232425262728[[#This Row],[FeeStartDate]] &gt; 44136, (250 * 4), (50 * 4))</f>
        <v>1000</v>
      </c>
      <c r="H1811">
        <f>IF(Table2022232425262728[[#This Row],[NetSales]] &gt; Table2022232425262728[[#This Row],[Sales Requirement]],1,0)</f>
        <v>1</v>
      </c>
      <c r="I1811" t="e">
        <f>_xlfn.IFNA(VLOOKUP(Table2022232425262728[[#This Row],[Location]],[1]!Table3[[Location]:[Conversion]],3,FALSE),0)</f>
        <v>#REF!</v>
      </c>
    </row>
    <row r="1812" spans="1:9" hidden="1" x14ac:dyDescent="0.2">
      <c r="A1812" t="s">
        <v>3362</v>
      </c>
      <c r="B1812">
        <v>11537</v>
      </c>
      <c r="C1812" t="s">
        <v>3393</v>
      </c>
      <c r="D1812" t="s">
        <v>3394</v>
      </c>
      <c r="E1812" s="1">
        <v>43201.75</v>
      </c>
      <c r="F1812">
        <v>1420.39</v>
      </c>
      <c r="G1812">
        <f>IF(Table2022232425262728[[#This Row],[FeeStartDate]] &gt; 44136, (250 * 4), (50 * 4))</f>
        <v>200</v>
      </c>
      <c r="H1812">
        <f>IF(Table2022232425262728[[#This Row],[NetSales]] &gt; Table2022232425262728[[#This Row],[Sales Requirement]],1,0)</f>
        <v>1</v>
      </c>
      <c r="I1812" t="e">
        <f>_xlfn.IFNA(VLOOKUP(Table2022232425262728[[#This Row],[Location]],[1]!Table3[[Location]:[Conversion]],3,FALSE),0)</f>
        <v>#REF!</v>
      </c>
    </row>
    <row r="1813" spans="1:9" hidden="1" x14ac:dyDescent="0.2">
      <c r="A1813" t="s">
        <v>3362</v>
      </c>
      <c r="B1813">
        <v>9065</v>
      </c>
      <c r="C1813" t="s">
        <v>3395</v>
      </c>
      <c r="D1813" t="s">
        <v>3396</v>
      </c>
      <c r="E1813" s="1">
        <v>42843.166666666664</v>
      </c>
      <c r="F1813">
        <v>1874.53</v>
      </c>
      <c r="G1813">
        <f>IF(Table2022232425262728[[#This Row],[FeeStartDate]] &gt; 44136, (250 * 4), (50 * 4))</f>
        <v>200</v>
      </c>
      <c r="H1813">
        <f>IF(Table2022232425262728[[#This Row],[NetSales]] &gt; Table2022232425262728[[#This Row],[Sales Requirement]],1,0)</f>
        <v>1</v>
      </c>
      <c r="I1813" t="e">
        <f>_xlfn.IFNA(VLOOKUP(Table2022232425262728[[#This Row],[Location]],[1]!Table3[[Location]:[Conversion]],3,FALSE),0)</f>
        <v>#REF!</v>
      </c>
    </row>
    <row r="1814" spans="1:9" hidden="1" x14ac:dyDescent="0.2">
      <c r="A1814" t="s">
        <v>3362</v>
      </c>
      <c r="B1814">
        <v>16013</v>
      </c>
      <c r="C1814" t="s">
        <v>3397</v>
      </c>
      <c r="D1814" t="s">
        <v>3398</v>
      </c>
      <c r="E1814" s="1">
        <v>43790.333333333336</v>
      </c>
      <c r="F1814">
        <v>5352.86</v>
      </c>
      <c r="G1814">
        <f>IF(Table2022232425262728[[#This Row],[FeeStartDate]] &gt; 44136, (250 * 4), (50 * 4))</f>
        <v>200</v>
      </c>
      <c r="H1814">
        <f>IF(Table2022232425262728[[#This Row],[NetSales]] &gt; Table2022232425262728[[#This Row],[Sales Requirement]],1,0)</f>
        <v>1</v>
      </c>
      <c r="I1814" t="e">
        <f>_xlfn.IFNA(VLOOKUP(Table2022232425262728[[#This Row],[Location]],[1]!Table3[[Location]:[Conversion]],3,FALSE),0)</f>
        <v>#REF!</v>
      </c>
    </row>
    <row r="1815" spans="1:9" hidden="1" x14ac:dyDescent="0.2">
      <c r="A1815" t="s">
        <v>3362</v>
      </c>
      <c r="B1815">
        <v>9066</v>
      </c>
      <c r="C1815" t="s">
        <v>3399</v>
      </c>
      <c r="D1815" t="s">
        <v>3400</v>
      </c>
      <c r="E1815" s="1">
        <v>42843.166666666664</v>
      </c>
      <c r="F1815">
        <v>5005.53</v>
      </c>
      <c r="G1815">
        <f>IF(Table2022232425262728[[#This Row],[FeeStartDate]] &gt; 44136, (250 * 4), (50 * 4))</f>
        <v>200</v>
      </c>
      <c r="H1815">
        <f>IF(Table2022232425262728[[#This Row],[NetSales]] &gt; Table2022232425262728[[#This Row],[Sales Requirement]],1,0)</f>
        <v>1</v>
      </c>
      <c r="I1815" t="e">
        <f>_xlfn.IFNA(VLOOKUP(Table2022232425262728[[#This Row],[Location]],[1]!Table3[[Location]:[Conversion]],3,FALSE),0)</f>
        <v>#REF!</v>
      </c>
    </row>
    <row r="1816" spans="1:9" hidden="1" x14ac:dyDescent="0.2">
      <c r="A1816" t="s">
        <v>3362</v>
      </c>
      <c r="B1816">
        <v>22407</v>
      </c>
      <c r="C1816" t="s">
        <v>3401</v>
      </c>
      <c r="D1816" t="s">
        <v>3402</v>
      </c>
      <c r="E1816" s="1">
        <v>44817.458333333336</v>
      </c>
      <c r="F1816">
        <v>5651.63</v>
      </c>
      <c r="G1816">
        <f>IF(Table2022232425262728[[#This Row],[FeeStartDate]] &gt; 44136, (250 * 4), (50 * 4))</f>
        <v>1000</v>
      </c>
      <c r="H1816">
        <f>IF(Table2022232425262728[[#This Row],[NetSales]] &gt; Table2022232425262728[[#This Row],[Sales Requirement]],1,0)</f>
        <v>1</v>
      </c>
      <c r="I1816" t="e">
        <f>_xlfn.IFNA(VLOOKUP(Table2022232425262728[[#This Row],[Location]],[1]!Table3[[Location]:[Conversion]],3,FALSE),0)</f>
        <v>#REF!</v>
      </c>
    </row>
    <row r="1817" spans="1:9" hidden="1" x14ac:dyDescent="0.2">
      <c r="A1817" t="s">
        <v>3362</v>
      </c>
      <c r="B1817">
        <v>16327</v>
      </c>
      <c r="C1817" t="s">
        <v>3403</v>
      </c>
      <c r="D1817" t="s">
        <v>3404</v>
      </c>
      <c r="E1817" s="1">
        <v>43841.333333333336</v>
      </c>
      <c r="F1817">
        <v>2622.48</v>
      </c>
      <c r="G1817">
        <f>IF(Table2022232425262728[[#This Row],[FeeStartDate]] &gt; 44136, (250 * 4), (50 * 4))</f>
        <v>200</v>
      </c>
      <c r="H1817">
        <f>IF(Table2022232425262728[[#This Row],[NetSales]] &gt; Table2022232425262728[[#This Row],[Sales Requirement]],1,0)</f>
        <v>1</v>
      </c>
      <c r="I1817" t="e">
        <f>_xlfn.IFNA(VLOOKUP(Table2022232425262728[[#This Row],[Location]],[1]!Table3[[Location]:[Conversion]],3,FALSE),0)</f>
        <v>#REF!</v>
      </c>
    </row>
    <row r="1818" spans="1:9" hidden="1" x14ac:dyDescent="0.2">
      <c r="A1818" t="s">
        <v>3362</v>
      </c>
      <c r="B1818">
        <v>18814</v>
      </c>
      <c r="C1818" t="s">
        <v>3405</v>
      </c>
      <c r="D1818" t="s">
        <v>3406</v>
      </c>
      <c r="E1818" s="1">
        <v>44218.666666666664</v>
      </c>
      <c r="F1818">
        <v>3480.29</v>
      </c>
      <c r="G1818">
        <f>IF(Table2022232425262728[[#This Row],[FeeStartDate]] &gt; 44136, (250 * 4), (50 * 4))</f>
        <v>1000</v>
      </c>
      <c r="H1818">
        <f>IF(Table2022232425262728[[#This Row],[NetSales]] &gt; Table2022232425262728[[#This Row],[Sales Requirement]],1,0)</f>
        <v>1</v>
      </c>
      <c r="I1818" t="e">
        <f>_xlfn.IFNA(VLOOKUP(Table2022232425262728[[#This Row],[Location]],[1]!Table3[[Location]:[Conversion]],3,FALSE),0)</f>
        <v>#REF!</v>
      </c>
    </row>
    <row r="1819" spans="1:9" hidden="1" x14ac:dyDescent="0.2">
      <c r="A1819" t="s">
        <v>3362</v>
      </c>
      <c r="B1819">
        <v>1110</v>
      </c>
      <c r="C1819" t="s">
        <v>3407</v>
      </c>
      <c r="D1819" t="s">
        <v>3408</v>
      </c>
      <c r="E1819" s="1">
        <v>41763.166666666664</v>
      </c>
      <c r="F1819">
        <v>11511.69</v>
      </c>
      <c r="G1819">
        <f>IF(Table2022232425262728[[#This Row],[FeeStartDate]] &gt; 44136, (250 * 4), (50 * 4))</f>
        <v>200</v>
      </c>
      <c r="H1819">
        <f>IF(Table2022232425262728[[#This Row],[NetSales]] &gt; Table2022232425262728[[#This Row],[Sales Requirement]],1,0)</f>
        <v>1</v>
      </c>
      <c r="I1819" t="e">
        <f>_xlfn.IFNA(VLOOKUP(Table2022232425262728[[#This Row],[Location]],[1]!Table3[[Location]:[Conversion]],3,FALSE),0)</f>
        <v>#REF!</v>
      </c>
    </row>
    <row r="1820" spans="1:9" hidden="1" x14ac:dyDescent="0.2">
      <c r="A1820" t="s">
        <v>3362</v>
      </c>
      <c r="B1820">
        <v>1110</v>
      </c>
      <c r="C1820" t="s">
        <v>3407</v>
      </c>
      <c r="D1820" t="s">
        <v>3409</v>
      </c>
      <c r="E1820" s="1">
        <v>41763.166666666664</v>
      </c>
      <c r="F1820">
        <v>2861.26</v>
      </c>
      <c r="G1820">
        <f>IF(Table2022232425262728[[#This Row],[FeeStartDate]] &gt; 44136, (250 * 4), (50 * 4))</f>
        <v>200</v>
      </c>
      <c r="H1820">
        <f>IF(Table2022232425262728[[#This Row],[NetSales]] &gt; Table2022232425262728[[#This Row],[Sales Requirement]],1,0)</f>
        <v>1</v>
      </c>
      <c r="I1820" t="e">
        <f>_xlfn.IFNA(VLOOKUP(Table2022232425262728[[#This Row],[Location]],[1]!Table3[[Location]:[Conversion]],3,FALSE),0)</f>
        <v>#REF!</v>
      </c>
    </row>
    <row r="1821" spans="1:9" hidden="1" x14ac:dyDescent="0.2">
      <c r="A1821" t="s">
        <v>3362</v>
      </c>
      <c r="B1821">
        <v>915</v>
      </c>
      <c r="C1821" t="s">
        <v>3410</v>
      </c>
      <c r="D1821" t="s">
        <v>3411</v>
      </c>
      <c r="E1821" s="1">
        <v>41765.208333333336</v>
      </c>
      <c r="F1821">
        <v>3397.15</v>
      </c>
      <c r="G1821">
        <f>IF(Table2022232425262728[[#This Row],[FeeStartDate]] &gt; 44136, (250 * 4), (50 * 4))</f>
        <v>200</v>
      </c>
      <c r="H1821">
        <f>IF(Table2022232425262728[[#This Row],[NetSales]] &gt; Table2022232425262728[[#This Row],[Sales Requirement]],1,0)</f>
        <v>1</v>
      </c>
      <c r="I1821" t="e">
        <f>_xlfn.IFNA(VLOOKUP(Table2022232425262728[[#This Row],[Location]],[1]!Table3[[Location]:[Conversion]],3,FALSE),0)</f>
        <v>#REF!</v>
      </c>
    </row>
    <row r="1822" spans="1:9" hidden="1" x14ac:dyDescent="0.2">
      <c r="A1822" t="s">
        <v>3362</v>
      </c>
      <c r="B1822">
        <v>915</v>
      </c>
      <c r="C1822" t="s">
        <v>3410</v>
      </c>
      <c r="D1822" t="s">
        <v>3412</v>
      </c>
      <c r="E1822" s="1">
        <v>41765.208333333336</v>
      </c>
      <c r="F1822">
        <v>17417.990000000002</v>
      </c>
      <c r="G1822">
        <f>IF(Table2022232425262728[[#This Row],[FeeStartDate]] &gt; 44136, (250 * 4), (50 * 4))</f>
        <v>200</v>
      </c>
      <c r="H1822">
        <f>IF(Table2022232425262728[[#This Row],[NetSales]] &gt; Table2022232425262728[[#This Row],[Sales Requirement]],1,0)</f>
        <v>1</v>
      </c>
      <c r="I1822" t="e">
        <f>_xlfn.IFNA(VLOOKUP(Table2022232425262728[[#This Row],[Location]],[1]!Table3[[Location]:[Conversion]],3,FALSE),0)</f>
        <v>#REF!</v>
      </c>
    </row>
    <row r="1823" spans="1:9" hidden="1" x14ac:dyDescent="0.2">
      <c r="A1823" t="s">
        <v>3362</v>
      </c>
      <c r="B1823">
        <v>915</v>
      </c>
      <c r="C1823" t="s">
        <v>3410</v>
      </c>
      <c r="D1823" t="s">
        <v>3413</v>
      </c>
      <c r="E1823" s="1">
        <v>41765.208333333336</v>
      </c>
      <c r="F1823">
        <v>10407.48</v>
      </c>
      <c r="G1823">
        <f>IF(Table2022232425262728[[#This Row],[FeeStartDate]] &gt; 44136, (250 * 4), (50 * 4))</f>
        <v>200</v>
      </c>
      <c r="H1823">
        <f>IF(Table2022232425262728[[#This Row],[NetSales]] &gt; Table2022232425262728[[#This Row],[Sales Requirement]],1,0)</f>
        <v>1</v>
      </c>
      <c r="I1823" t="e">
        <f>_xlfn.IFNA(VLOOKUP(Table2022232425262728[[#This Row],[Location]],[1]!Table3[[Location]:[Conversion]],3,FALSE),0)</f>
        <v>#REF!</v>
      </c>
    </row>
    <row r="1824" spans="1:9" hidden="1" x14ac:dyDescent="0.2">
      <c r="A1824" t="s">
        <v>3362</v>
      </c>
      <c r="B1824">
        <v>10473</v>
      </c>
      <c r="C1824" t="s">
        <v>3414</v>
      </c>
      <c r="D1824" t="s">
        <v>3415</v>
      </c>
      <c r="E1824" s="1">
        <v>43015.75</v>
      </c>
      <c r="F1824">
        <v>5386.13</v>
      </c>
      <c r="G1824">
        <f>IF(Table2022232425262728[[#This Row],[FeeStartDate]] &gt; 44136, (250 * 4), (50 * 4))</f>
        <v>200</v>
      </c>
      <c r="H1824">
        <f>IF(Table2022232425262728[[#This Row],[NetSales]] &gt; Table2022232425262728[[#This Row],[Sales Requirement]],1,0)</f>
        <v>1</v>
      </c>
      <c r="I1824" t="e">
        <f>_xlfn.IFNA(VLOOKUP(Table2022232425262728[[#This Row],[Location]],[1]!Table3[[Location]:[Conversion]],3,FALSE),0)</f>
        <v>#REF!</v>
      </c>
    </row>
    <row r="1825" spans="1:9" hidden="1" x14ac:dyDescent="0.2">
      <c r="A1825" t="s">
        <v>3362</v>
      </c>
      <c r="B1825">
        <v>20597</v>
      </c>
      <c r="C1825" t="s">
        <v>3416</v>
      </c>
      <c r="D1825" t="s">
        <v>3417</v>
      </c>
      <c r="E1825" s="1">
        <v>44524.166666666664</v>
      </c>
      <c r="F1825">
        <v>5003.18</v>
      </c>
      <c r="G1825">
        <f>IF(Table2022232425262728[[#This Row],[FeeStartDate]] &gt; 44136, (250 * 4), (50 * 4))</f>
        <v>1000</v>
      </c>
      <c r="H1825">
        <f>IF(Table2022232425262728[[#This Row],[NetSales]] &gt; Table2022232425262728[[#This Row],[Sales Requirement]],1,0)</f>
        <v>1</v>
      </c>
      <c r="I1825" t="e">
        <f>_xlfn.IFNA(VLOOKUP(Table2022232425262728[[#This Row],[Location]],[1]!Table3[[Location]:[Conversion]],3,FALSE),0)</f>
        <v>#REF!</v>
      </c>
    </row>
    <row r="1826" spans="1:9" hidden="1" x14ac:dyDescent="0.2">
      <c r="A1826" t="s">
        <v>3362</v>
      </c>
      <c r="B1826">
        <v>890</v>
      </c>
      <c r="C1826" t="s">
        <v>3418</v>
      </c>
      <c r="D1826" t="s">
        <v>3419</v>
      </c>
      <c r="E1826" s="1">
        <v>41763.166666666664</v>
      </c>
      <c r="F1826">
        <v>10791.56</v>
      </c>
      <c r="G1826">
        <f>IF(Table2022232425262728[[#This Row],[FeeStartDate]] &gt; 44136, (250 * 4), (50 * 4))</f>
        <v>200</v>
      </c>
      <c r="H1826">
        <f>IF(Table2022232425262728[[#This Row],[NetSales]] &gt; Table2022232425262728[[#This Row],[Sales Requirement]],1,0)</f>
        <v>1</v>
      </c>
      <c r="I1826" t="e">
        <f>_xlfn.IFNA(VLOOKUP(Table2022232425262728[[#This Row],[Location]],[1]!Table3[[Location]:[Conversion]],3,FALSE),0)</f>
        <v>#REF!</v>
      </c>
    </row>
    <row r="1827" spans="1:9" hidden="1" x14ac:dyDescent="0.2">
      <c r="A1827" t="s">
        <v>3362</v>
      </c>
      <c r="B1827">
        <v>13390</v>
      </c>
      <c r="C1827" t="s">
        <v>3420</v>
      </c>
      <c r="D1827" t="s">
        <v>3421</v>
      </c>
      <c r="E1827" s="1">
        <v>43468.666666666664</v>
      </c>
      <c r="F1827">
        <v>6933.61</v>
      </c>
      <c r="G1827">
        <f>IF(Table2022232425262728[[#This Row],[FeeStartDate]] &gt; 44136, (250 * 4), (50 * 4))</f>
        <v>200</v>
      </c>
      <c r="H1827">
        <f>IF(Table2022232425262728[[#This Row],[NetSales]] &gt; Table2022232425262728[[#This Row],[Sales Requirement]],1,0)</f>
        <v>1</v>
      </c>
      <c r="I1827" t="e">
        <f>_xlfn.IFNA(VLOOKUP(Table2022232425262728[[#This Row],[Location]],[1]!Table3[[Location]:[Conversion]],3,FALSE),0)</f>
        <v>#REF!</v>
      </c>
    </row>
    <row r="1828" spans="1:9" hidden="1" x14ac:dyDescent="0.2">
      <c r="A1828" t="s">
        <v>3362</v>
      </c>
      <c r="B1828">
        <v>17697</v>
      </c>
      <c r="C1828" t="s">
        <v>3422</v>
      </c>
      <c r="D1828" t="s">
        <v>3423</v>
      </c>
      <c r="E1828" s="1">
        <v>44050.666666666664</v>
      </c>
      <c r="F1828">
        <v>4548.08</v>
      </c>
      <c r="G1828">
        <f>IF(Table2022232425262728[[#This Row],[FeeStartDate]] &gt; 44136, (250 * 4), (50 * 4))</f>
        <v>200</v>
      </c>
      <c r="H1828">
        <f>IF(Table2022232425262728[[#This Row],[NetSales]] &gt; Table2022232425262728[[#This Row],[Sales Requirement]],1,0)</f>
        <v>1</v>
      </c>
      <c r="I1828" t="e">
        <f>_xlfn.IFNA(VLOOKUP(Table2022232425262728[[#This Row],[Location]],[1]!Table3[[Location]:[Conversion]],3,FALSE),0)</f>
        <v>#REF!</v>
      </c>
    </row>
    <row r="1829" spans="1:9" hidden="1" x14ac:dyDescent="0.2">
      <c r="A1829" t="s">
        <v>3362</v>
      </c>
      <c r="B1829">
        <v>23007</v>
      </c>
      <c r="C1829" t="s">
        <v>3424</v>
      </c>
      <c r="D1829" t="s">
        <v>3425</v>
      </c>
      <c r="E1829" s="1">
        <v>44911</v>
      </c>
      <c r="F1829">
        <v>16.45</v>
      </c>
      <c r="G1829">
        <f>IF(Table2022232425262728[[#This Row],[FeeStartDate]] &gt; 44136, (250 * 4), (50 * 4))</f>
        <v>1000</v>
      </c>
      <c r="H1829">
        <f>IF(Table2022232425262728[[#This Row],[NetSales]] &gt; Table2022232425262728[[#This Row],[Sales Requirement]],1,0)</f>
        <v>0</v>
      </c>
      <c r="I1829" t="e">
        <f>_xlfn.IFNA(VLOOKUP(Table2022232425262728[[#This Row],[Location]],[1]!Table3[[Location]:[Conversion]],3,FALSE),0)</f>
        <v>#REF!</v>
      </c>
    </row>
    <row r="1830" spans="1:9" hidden="1" x14ac:dyDescent="0.2">
      <c r="A1830" t="s">
        <v>3362</v>
      </c>
      <c r="B1830">
        <v>22846</v>
      </c>
      <c r="C1830" t="s">
        <v>3426</v>
      </c>
      <c r="D1830" t="s">
        <v>3427</v>
      </c>
      <c r="E1830" s="1">
        <v>44883.333333333336</v>
      </c>
      <c r="F1830">
        <v>27.09</v>
      </c>
      <c r="G1830">
        <f>IF(Table2022232425262728[[#This Row],[FeeStartDate]] &gt; 44136, (250 * 4), (50 * 4))</f>
        <v>1000</v>
      </c>
      <c r="H1830">
        <f>IF(Table2022232425262728[[#This Row],[NetSales]] &gt; Table2022232425262728[[#This Row],[Sales Requirement]],1,0)</f>
        <v>0</v>
      </c>
      <c r="I1830" t="e">
        <f>_xlfn.IFNA(VLOOKUP(Table2022232425262728[[#This Row],[Location]],[1]!Table3[[Location]:[Conversion]],3,FALSE),0)</f>
        <v>#REF!</v>
      </c>
    </row>
    <row r="1831" spans="1:9" hidden="1" x14ac:dyDescent="0.2">
      <c r="A1831" t="s">
        <v>3362</v>
      </c>
      <c r="B1831">
        <v>22846</v>
      </c>
      <c r="C1831" t="s">
        <v>3426</v>
      </c>
      <c r="D1831" t="s">
        <v>3428</v>
      </c>
      <c r="E1831" s="1">
        <v>44883.333333333336</v>
      </c>
      <c r="F1831">
        <v>27.29</v>
      </c>
      <c r="G1831">
        <f>IF(Table2022232425262728[[#This Row],[FeeStartDate]] &gt; 44136, (250 * 4), (50 * 4))</f>
        <v>1000</v>
      </c>
      <c r="H1831">
        <f>IF(Table2022232425262728[[#This Row],[NetSales]] &gt; Table2022232425262728[[#This Row],[Sales Requirement]],1,0)</f>
        <v>0</v>
      </c>
      <c r="I1831" t="e">
        <f>_xlfn.IFNA(VLOOKUP(Table2022232425262728[[#This Row],[Location]],[1]!Table3[[Location]:[Conversion]],3,FALSE),0)</f>
        <v>#REF!</v>
      </c>
    </row>
    <row r="1832" spans="1:9" hidden="1" x14ac:dyDescent="0.2">
      <c r="A1832" t="s">
        <v>3362</v>
      </c>
      <c r="B1832">
        <v>8097</v>
      </c>
      <c r="C1832" t="s">
        <v>3429</v>
      </c>
      <c r="D1832" t="s">
        <v>3430</v>
      </c>
      <c r="E1832" s="1">
        <v>42700.333333333336</v>
      </c>
      <c r="F1832">
        <v>5430.64</v>
      </c>
      <c r="G1832">
        <f>IF(Table2022232425262728[[#This Row],[FeeStartDate]] &gt; 44136, (250 * 4), (50 * 4))</f>
        <v>200</v>
      </c>
      <c r="H1832">
        <f>IF(Table2022232425262728[[#This Row],[NetSales]] &gt; Table2022232425262728[[#This Row],[Sales Requirement]],1,0)</f>
        <v>1</v>
      </c>
      <c r="I1832" t="e">
        <f>_xlfn.IFNA(VLOOKUP(Table2022232425262728[[#This Row],[Location]],[1]!Table3[[Location]:[Conversion]],3,FALSE),0)</f>
        <v>#REF!</v>
      </c>
    </row>
    <row r="1833" spans="1:9" hidden="1" x14ac:dyDescent="0.2">
      <c r="A1833" t="s">
        <v>3362</v>
      </c>
      <c r="B1833">
        <v>15738</v>
      </c>
      <c r="C1833" t="s">
        <v>3431</v>
      </c>
      <c r="D1833" t="s">
        <v>3432</v>
      </c>
      <c r="E1833" s="1">
        <v>43754.458333333336</v>
      </c>
      <c r="F1833">
        <v>1084.1600000000001</v>
      </c>
      <c r="G1833">
        <f>IF(Table2022232425262728[[#This Row],[FeeStartDate]] &gt; 44136, (250 * 4), (50 * 4))</f>
        <v>200</v>
      </c>
      <c r="H1833">
        <f>IF(Table2022232425262728[[#This Row],[NetSales]] &gt; Table2022232425262728[[#This Row],[Sales Requirement]],1,0)</f>
        <v>1</v>
      </c>
      <c r="I1833" t="e">
        <f>_xlfn.IFNA(VLOOKUP(Table2022232425262728[[#This Row],[Location]],[1]!Table3[[Location]:[Conversion]],3,FALSE),0)</f>
        <v>#REF!</v>
      </c>
    </row>
    <row r="1834" spans="1:9" hidden="1" x14ac:dyDescent="0.2">
      <c r="A1834" t="s">
        <v>3362</v>
      </c>
      <c r="B1834">
        <v>19975</v>
      </c>
      <c r="C1834" t="s">
        <v>3433</v>
      </c>
      <c r="D1834" t="s">
        <v>3434</v>
      </c>
      <c r="E1834" s="1">
        <v>44421.75</v>
      </c>
      <c r="F1834">
        <v>5053.59</v>
      </c>
      <c r="G1834">
        <f>IF(Table2022232425262728[[#This Row],[FeeStartDate]] &gt; 44136, (250 * 4), (50 * 4))</f>
        <v>1000</v>
      </c>
      <c r="H1834">
        <f>IF(Table2022232425262728[[#This Row],[NetSales]] &gt; Table2022232425262728[[#This Row],[Sales Requirement]],1,0)</f>
        <v>1</v>
      </c>
      <c r="I1834" t="e">
        <f>_xlfn.IFNA(VLOOKUP(Table2022232425262728[[#This Row],[Location]],[1]!Table3[[Location]:[Conversion]],3,FALSE),0)</f>
        <v>#REF!</v>
      </c>
    </row>
    <row r="1835" spans="1:9" hidden="1" x14ac:dyDescent="0.2">
      <c r="A1835" t="s">
        <v>3362</v>
      </c>
      <c r="B1835">
        <v>1368</v>
      </c>
      <c r="C1835" t="s">
        <v>3435</v>
      </c>
      <c r="D1835" t="s">
        <v>3436</v>
      </c>
      <c r="E1835" s="1">
        <v>41763.166666666664</v>
      </c>
      <c r="F1835">
        <v>5650.64</v>
      </c>
      <c r="G1835">
        <f>IF(Table2022232425262728[[#This Row],[FeeStartDate]] &gt; 44136, (250 * 4), (50 * 4))</f>
        <v>200</v>
      </c>
      <c r="H1835">
        <f>IF(Table2022232425262728[[#This Row],[NetSales]] &gt; Table2022232425262728[[#This Row],[Sales Requirement]],1,0)</f>
        <v>1</v>
      </c>
      <c r="I1835" t="e">
        <f>_xlfn.IFNA(VLOOKUP(Table2022232425262728[[#This Row],[Location]],[1]!Table3[[Location]:[Conversion]],3,FALSE),0)</f>
        <v>#REF!</v>
      </c>
    </row>
    <row r="1836" spans="1:9" hidden="1" x14ac:dyDescent="0.2">
      <c r="A1836" t="s">
        <v>3362</v>
      </c>
      <c r="B1836">
        <v>18409</v>
      </c>
      <c r="C1836" t="s">
        <v>3437</v>
      </c>
      <c r="D1836" t="s">
        <v>3438</v>
      </c>
      <c r="E1836" s="1">
        <v>44147.666666666664</v>
      </c>
      <c r="F1836">
        <v>1461.06</v>
      </c>
      <c r="G1836">
        <f>IF(Table2022232425262728[[#This Row],[FeeStartDate]] &gt; 44136, (250 * 4), (50 * 4))</f>
        <v>1000</v>
      </c>
      <c r="H1836">
        <f>IF(Table2022232425262728[[#This Row],[NetSales]] &gt; Table2022232425262728[[#This Row],[Sales Requirement]],1,0)</f>
        <v>1</v>
      </c>
      <c r="I1836" t="e">
        <f>_xlfn.IFNA(VLOOKUP(Table2022232425262728[[#This Row],[Location]],[1]!Table3[[Location]:[Conversion]],3,FALSE),0)</f>
        <v>#REF!</v>
      </c>
    </row>
    <row r="1837" spans="1:9" hidden="1" x14ac:dyDescent="0.2">
      <c r="A1837" t="s">
        <v>3362</v>
      </c>
      <c r="B1837">
        <v>22442</v>
      </c>
      <c r="C1837" t="s">
        <v>3439</v>
      </c>
      <c r="D1837" t="s">
        <v>3440</v>
      </c>
      <c r="E1837" s="1">
        <v>44821.166666666664</v>
      </c>
      <c r="F1837">
        <v>2011.76</v>
      </c>
      <c r="G1837">
        <f>IF(Table2022232425262728[[#This Row],[FeeStartDate]] &gt; 44136, (250 * 4), (50 * 4))</f>
        <v>1000</v>
      </c>
      <c r="H1837">
        <f>IF(Table2022232425262728[[#This Row],[NetSales]] &gt; Table2022232425262728[[#This Row],[Sales Requirement]],1,0)</f>
        <v>1</v>
      </c>
      <c r="I1837" t="e">
        <f>_xlfn.IFNA(VLOOKUP(Table2022232425262728[[#This Row],[Location]],[1]!Table3[[Location]:[Conversion]],3,FALSE),0)</f>
        <v>#REF!</v>
      </c>
    </row>
    <row r="1838" spans="1:9" hidden="1" x14ac:dyDescent="0.2">
      <c r="A1838" t="s">
        <v>3362</v>
      </c>
      <c r="B1838">
        <v>19361</v>
      </c>
      <c r="C1838" t="s">
        <v>3441</v>
      </c>
      <c r="D1838" t="s">
        <v>3442</v>
      </c>
      <c r="E1838" s="1">
        <v>44328.458333333336</v>
      </c>
      <c r="F1838">
        <v>1892.29</v>
      </c>
      <c r="G1838">
        <f>IF(Table2022232425262728[[#This Row],[FeeStartDate]] &gt; 44136, (250 * 4), (50 * 4))</f>
        <v>1000</v>
      </c>
      <c r="H1838">
        <f>IF(Table2022232425262728[[#This Row],[NetSales]] &gt; Table2022232425262728[[#This Row],[Sales Requirement]],1,0)</f>
        <v>1</v>
      </c>
      <c r="I1838" t="e">
        <f>_xlfn.IFNA(VLOOKUP(Table2022232425262728[[#This Row],[Location]],[1]!Table3[[Location]:[Conversion]],3,FALSE),0)</f>
        <v>#REF!</v>
      </c>
    </row>
    <row r="1839" spans="1:9" hidden="1" x14ac:dyDescent="0.2">
      <c r="A1839" t="s">
        <v>3362</v>
      </c>
      <c r="B1839">
        <v>10106</v>
      </c>
      <c r="C1839" t="s">
        <v>3443</v>
      </c>
      <c r="D1839" t="s">
        <v>3444</v>
      </c>
      <c r="E1839" s="1">
        <v>42962.166666666664</v>
      </c>
      <c r="F1839">
        <v>2512.16</v>
      </c>
      <c r="G1839">
        <f>IF(Table2022232425262728[[#This Row],[FeeStartDate]] &gt; 44136, (250 * 4), (50 * 4))</f>
        <v>200</v>
      </c>
      <c r="H1839">
        <f>IF(Table2022232425262728[[#This Row],[NetSales]] &gt; Table2022232425262728[[#This Row],[Sales Requirement]],1,0)</f>
        <v>1</v>
      </c>
      <c r="I1839" t="e">
        <f>_xlfn.IFNA(VLOOKUP(Table2022232425262728[[#This Row],[Location]],[1]!Table3[[Location]:[Conversion]],3,FALSE),0)</f>
        <v>#REF!</v>
      </c>
    </row>
    <row r="1840" spans="1:9" hidden="1" x14ac:dyDescent="0.2">
      <c r="A1840" t="s">
        <v>3362</v>
      </c>
      <c r="B1840">
        <v>759</v>
      </c>
      <c r="C1840" t="s">
        <v>3445</v>
      </c>
      <c r="D1840" t="s">
        <v>3446</v>
      </c>
      <c r="E1840" s="1">
        <v>41764.333333333336</v>
      </c>
      <c r="F1840">
        <v>2049.71</v>
      </c>
      <c r="G1840">
        <f>IF(Table2022232425262728[[#This Row],[FeeStartDate]] &gt; 44136, (250 * 4), (50 * 4))</f>
        <v>200</v>
      </c>
      <c r="H1840">
        <f>IF(Table2022232425262728[[#This Row],[NetSales]] &gt; Table2022232425262728[[#This Row],[Sales Requirement]],1,0)</f>
        <v>1</v>
      </c>
      <c r="I1840" t="e">
        <f>_xlfn.IFNA(VLOOKUP(Table2022232425262728[[#This Row],[Location]],[1]!Table3[[Location]:[Conversion]],3,FALSE),0)</f>
        <v>#REF!</v>
      </c>
    </row>
    <row r="1841" spans="1:9" hidden="1" x14ac:dyDescent="0.2">
      <c r="A1841" t="s">
        <v>3362</v>
      </c>
      <c r="B1841">
        <v>7607</v>
      </c>
      <c r="C1841" t="s">
        <v>3447</v>
      </c>
      <c r="D1841" t="s">
        <v>3448</v>
      </c>
      <c r="E1841" s="1">
        <v>42624.625</v>
      </c>
      <c r="F1841">
        <v>2583.5100000000002</v>
      </c>
      <c r="G1841">
        <f>IF(Table2022232425262728[[#This Row],[FeeStartDate]] &gt; 44136, (250 * 4), (50 * 4))</f>
        <v>200</v>
      </c>
      <c r="H1841">
        <f>IF(Table2022232425262728[[#This Row],[NetSales]] &gt; Table2022232425262728[[#This Row],[Sales Requirement]],1,0)</f>
        <v>1</v>
      </c>
      <c r="I1841" t="e">
        <f>_xlfn.IFNA(VLOOKUP(Table2022232425262728[[#This Row],[Location]],[1]!Table3[[Location]:[Conversion]],3,FALSE),0)</f>
        <v>#REF!</v>
      </c>
    </row>
    <row r="1842" spans="1:9" hidden="1" x14ac:dyDescent="0.2">
      <c r="A1842" t="s">
        <v>3362</v>
      </c>
      <c r="B1842">
        <v>20393</v>
      </c>
      <c r="C1842" t="s">
        <v>3449</v>
      </c>
      <c r="D1842" t="s">
        <v>3450</v>
      </c>
      <c r="E1842" s="1">
        <v>44488.458333333336</v>
      </c>
      <c r="F1842">
        <v>2524.36</v>
      </c>
      <c r="G1842">
        <f>IF(Table2022232425262728[[#This Row],[FeeStartDate]] &gt; 44136, (250 * 4), (50 * 4))</f>
        <v>1000</v>
      </c>
      <c r="H1842">
        <f>IF(Table2022232425262728[[#This Row],[NetSales]] &gt; Table2022232425262728[[#This Row],[Sales Requirement]],1,0)</f>
        <v>1</v>
      </c>
      <c r="I1842" t="e">
        <f>_xlfn.IFNA(VLOOKUP(Table2022232425262728[[#This Row],[Location]],[1]!Table3[[Location]:[Conversion]],3,FALSE),0)</f>
        <v>#REF!</v>
      </c>
    </row>
    <row r="1843" spans="1:9" hidden="1" x14ac:dyDescent="0.2">
      <c r="A1843" t="s">
        <v>3362</v>
      </c>
      <c r="B1843">
        <v>20393</v>
      </c>
      <c r="C1843" t="s">
        <v>3449</v>
      </c>
      <c r="D1843" t="s">
        <v>3451</v>
      </c>
      <c r="E1843" s="1">
        <v>44488.458333333336</v>
      </c>
      <c r="F1843">
        <v>1687.02</v>
      </c>
      <c r="G1843">
        <f>IF(Table2022232425262728[[#This Row],[FeeStartDate]] &gt; 44136, (250 * 4), (50 * 4))</f>
        <v>1000</v>
      </c>
      <c r="H1843">
        <f>IF(Table2022232425262728[[#This Row],[NetSales]] &gt; Table2022232425262728[[#This Row],[Sales Requirement]],1,0)</f>
        <v>1</v>
      </c>
      <c r="I1843" t="e">
        <f>_xlfn.IFNA(VLOOKUP(Table2022232425262728[[#This Row],[Location]],[1]!Table3[[Location]:[Conversion]],3,FALSE),0)</f>
        <v>#REF!</v>
      </c>
    </row>
    <row r="1844" spans="1:9" hidden="1" x14ac:dyDescent="0.2">
      <c r="A1844" t="s">
        <v>3362</v>
      </c>
      <c r="B1844">
        <v>20886</v>
      </c>
      <c r="C1844" t="s">
        <v>3452</v>
      </c>
      <c r="D1844" t="s">
        <v>3453</v>
      </c>
      <c r="E1844" s="1">
        <v>44581.333333333336</v>
      </c>
      <c r="F1844">
        <v>4137.75</v>
      </c>
      <c r="G1844">
        <f>IF(Table2022232425262728[[#This Row],[FeeStartDate]] &gt; 44136, (250 * 4), (50 * 4))</f>
        <v>1000</v>
      </c>
      <c r="H1844">
        <f>IF(Table2022232425262728[[#This Row],[NetSales]] &gt; Table2022232425262728[[#This Row],[Sales Requirement]],1,0)</f>
        <v>1</v>
      </c>
      <c r="I1844" t="e">
        <f>_xlfn.IFNA(VLOOKUP(Table2022232425262728[[#This Row],[Location]],[1]!Table3[[Location]:[Conversion]],3,FALSE),0)</f>
        <v>#REF!</v>
      </c>
    </row>
    <row r="1845" spans="1:9" hidden="1" x14ac:dyDescent="0.2">
      <c r="A1845" t="s">
        <v>3362</v>
      </c>
      <c r="B1845">
        <v>20886</v>
      </c>
      <c r="C1845" t="s">
        <v>3452</v>
      </c>
      <c r="D1845" t="s">
        <v>3454</v>
      </c>
      <c r="E1845" s="1">
        <v>44581.333333333336</v>
      </c>
      <c r="F1845">
        <v>5820.79</v>
      </c>
      <c r="G1845">
        <f>IF(Table2022232425262728[[#This Row],[FeeStartDate]] &gt; 44136, (250 * 4), (50 * 4))</f>
        <v>1000</v>
      </c>
      <c r="H1845">
        <f>IF(Table2022232425262728[[#This Row],[NetSales]] &gt; Table2022232425262728[[#This Row],[Sales Requirement]],1,0)</f>
        <v>1</v>
      </c>
      <c r="I1845" t="e">
        <f>_xlfn.IFNA(VLOOKUP(Table2022232425262728[[#This Row],[Location]],[1]!Table3[[Location]:[Conversion]],3,FALSE),0)</f>
        <v>#REF!</v>
      </c>
    </row>
    <row r="1846" spans="1:9" hidden="1" x14ac:dyDescent="0.2">
      <c r="A1846" t="s">
        <v>3362</v>
      </c>
      <c r="B1846">
        <v>20392</v>
      </c>
      <c r="C1846" t="s">
        <v>3455</v>
      </c>
      <c r="D1846" t="s">
        <v>3456</v>
      </c>
      <c r="E1846" s="1">
        <v>44488.458333333336</v>
      </c>
      <c r="F1846">
        <v>1519.7</v>
      </c>
      <c r="G1846">
        <f>IF(Table2022232425262728[[#This Row],[FeeStartDate]] &gt; 44136, (250 * 4), (50 * 4))</f>
        <v>1000</v>
      </c>
      <c r="H1846">
        <f>IF(Table2022232425262728[[#This Row],[NetSales]] &gt; Table2022232425262728[[#This Row],[Sales Requirement]],1,0)</f>
        <v>1</v>
      </c>
      <c r="I1846" t="e">
        <f>_xlfn.IFNA(VLOOKUP(Table2022232425262728[[#This Row],[Location]],[1]!Table3[[Location]:[Conversion]],3,FALSE),0)</f>
        <v>#REF!</v>
      </c>
    </row>
    <row r="1847" spans="1:9" hidden="1" x14ac:dyDescent="0.2">
      <c r="A1847" t="s">
        <v>3362</v>
      </c>
      <c r="B1847">
        <v>15508</v>
      </c>
      <c r="C1847" t="s">
        <v>3457</v>
      </c>
      <c r="D1847" t="s">
        <v>3458</v>
      </c>
      <c r="E1847" s="1">
        <v>43721.333333333336</v>
      </c>
      <c r="F1847">
        <v>6200.83</v>
      </c>
      <c r="G1847">
        <f>IF(Table2022232425262728[[#This Row],[FeeStartDate]] &gt; 44136, (250 * 4), (50 * 4))</f>
        <v>200</v>
      </c>
      <c r="H1847">
        <f>IF(Table2022232425262728[[#This Row],[NetSales]] &gt; Table2022232425262728[[#This Row],[Sales Requirement]],1,0)</f>
        <v>1</v>
      </c>
      <c r="I1847" t="e">
        <f>_xlfn.IFNA(VLOOKUP(Table2022232425262728[[#This Row],[Location]],[1]!Table3[[Location]:[Conversion]],3,FALSE),0)</f>
        <v>#REF!</v>
      </c>
    </row>
    <row r="1848" spans="1:9" hidden="1" x14ac:dyDescent="0.2">
      <c r="A1848" t="s">
        <v>3362</v>
      </c>
      <c r="B1848">
        <v>18597</v>
      </c>
      <c r="C1848" t="s">
        <v>3459</v>
      </c>
      <c r="D1848" t="s">
        <v>3460</v>
      </c>
      <c r="E1848" s="1">
        <v>44180.333333333336</v>
      </c>
      <c r="F1848">
        <v>3125.06</v>
      </c>
      <c r="G1848">
        <f>IF(Table2022232425262728[[#This Row],[FeeStartDate]] &gt; 44136, (250 * 4), (50 * 4))</f>
        <v>1000</v>
      </c>
      <c r="H1848">
        <f>IF(Table2022232425262728[[#This Row],[NetSales]] &gt; Table2022232425262728[[#This Row],[Sales Requirement]],1,0)</f>
        <v>1</v>
      </c>
      <c r="I1848" t="e">
        <f>_xlfn.IFNA(VLOOKUP(Table2022232425262728[[#This Row],[Location]],[1]!Table3[[Location]:[Conversion]],3,FALSE),0)</f>
        <v>#REF!</v>
      </c>
    </row>
    <row r="1849" spans="1:9" hidden="1" x14ac:dyDescent="0.2">
      <c r="A1849" t="s">
        <v>3362</v>
      </c>
      <c r="B1849">
        <v>14057</v>
      </c>
      <c r="C1849" t="s">
        <v>3461</v>
      </c>
      <c r="D1849" t="s">
        <v>3462</v>
      </c>
      <c r="E1849" s="1">
        <v>43552.041666666664</v>
      </c>
      <c r="F1849">
        <v>3416.65</v>
      </c>
      <c r="G1849">
        <f>IF(Table2022232425262728[[#This Row],[FeeStartDate]] &gt; 44136, (250 * 4), (50 * 4))</f>
        <v>200</v>
      </c>
      <c r="H1849">
        <f>IF(Table2022232425262728[[#This Row],[NetSales]] &gt; Table2022232425262728[[#This Row],[Sales Requirement]],1,0)</f>
        <v>1</v>
      </c>
      <c r="I1849" t="e">
        <f>_xlfn.IFNA(VLOOKUP(Table2022232425262728[[#This Row],[Location]],[1]!Table3[[Location]:[Conversion]],3,FALSE),0)</f>
        <v>#REF!</v>
      </c>
    </row>
    <row r="1850" spans="1:9" hidden="1" x14ac:dyDescent="0.2">
      <c r="A1850" t="s">
        <v>3362</v>
      </c>
      <c r="B1850">
        <v>14024</v>
      </c>
      <c r="C1850" t="s">
        <v>3463</v>
      </c>
      <c r="D1850" t="s">
        <v>3464</v>
      </c>
      <c r="E1850" s="1">
        <v>43564.958333333336</v>
      </c>
      <c r="F1850">
        <v>5064.43</v>
      </c>
      <c r="G1850">
        <f>IF(Table2022232425262728[[#This Row],[FeeStartDate]] &gt; 44136, (250 * 4), (50 * 4))</f>
        <v>200</v>
      </c>
      <c r="H1850">
        <f>IF(Table2022232425262728[[#This Row],[NetSales]] &gt; Table2022232425262728[[#This Row],[Sales Requirement]],1,0)</f>
        <v>1</v>
      </c>
      <c r="I1850" t="e">
        <f>_xlfn.IFNA(VLOOKUP(Table2022232425262728[[#This Row],[Location]],[1]!Table3[[Location]:[Conversion]],3,FALSE),0)</f>
        <v>#REF!</v>
      </c>
    </row>
    <row r="1851" spans="1:9" hidden="1" x14ac:dyDescent="0.2">
      <c r="A1851" t="s">
        <v>3362</v>
      </c>
      <c r="B1851">
        <v>20181</v>
      </c>
      <c r="C1851" t="s">
        <v>3465</v>
      </c>
      <c r="D1851" t="s">
        <v>3466</v>
      </c>
      <c r="E1851" s="1">
        <v>44456.458333333336</v>
      </c>
      <c r="F1851">
        <v>2009.73</v>
      </c>
      <c r="G1851">
        <f>IF(Table2022232425262728[[#This Row],[FeeStartDate]] &gt; 44136, (250 * 4), (50 * 4))</f>
        <v>1000</v>
      </c>
      <c r="H1851">
        <f>IF(Table2022232425262728[[#This Row],[NetSales]] &gt; Table2022232425262728[[#This Row],[Sales Requirement]],1,0)</f>
        <v>1</v>
      </c>
      <c r="I1851" t="e">
        <f>_xlfn.IFNA(VLOOKUP(Table2022232425262728[[#This Row],[Location]],[1]!Table3[[Location]:[Conversion]],3,FALSE),0)</f>
        <v>#REF!</v>
      </c>
    </row>
    <row r="1852" spans="1:9" hidden="1" x14ac:dyDescent="0.2">
      <c r="A1852" t="s">
        <v>3362</v>
      </c>
      <c r="B1852">
        <v>14867</v>
      </c>
      <c r="C1852" t="s">
        <v>3467</v>
      </c>
      <c r="D1852" t="s">
        <v>3468</v>
      </c>
      <c r="E1852" s="1">
        <v>43635.458333333336</v>
      </c>
      <c r="F1852">
        <v>10064.77</v>
      </c>
      <c r="G1852">
        <f>IF(Table2022232425262728[[#This Row],[FeeStartDate]] &gt; 44136, (250 * 4), (50 * 4))</f>
        <v>200</v>
      </c>
      <c r="H1852">
        <f>IF(Table2022232425262728[[#This Row],[NetSales]] &gt; Table2022232425262728[[#This Row],[Sales Requirement]],1,0)</f>
        <v>1</v>
      </c>
      <c r="I1852" t="e">
        <f>_xlfn.IFNA(VLOOKUP(Table2022232425262728[[#This Row],[Location]],[1]!Table3[[Location]:[Conversion]],3,FALSE),0)</f>
        <v>#REF!</v>
      </c>
    </row>
    <row r="1853" spans="1:9" hidden="1" x14ac:dyDescent="0.2">
      <c r="A1853" t="s">
        <v>3362</v>
      </c>
      <c r="B1853">
        <v>827</v>
      </c>
      <c r="C1853" t="s">
        <v>3469</v>
      </c>
      <c r="D1853" t="s">
        <v>3470</v>
      </c>
      <c r="E1853" s="1">
        <v>41763.75</v>
      </c>
      <c r="F1853">
        <v>7777.42</v>
      </c>
      <c r="G1853">
        <f>IF(Table2022232425262728[[#This Row],[FeeStartDate]] &gt; 44136, (250 * 4), (50 * 4))</f>
        <v>200</v>
      </c>
      <c r="H1853">
        <f>IF(Table2022232425262728[[#This Row],[NetSales]] &gt; Table2022232425262728[[#This Row],[Sales Requirement]],1,0)</f>
        <v>1</v>
      </c>
      <c r="I1853" t="e">
        <f>_xlfn.IFNA(VLOOKUP(Table2022232425262728[[#This Row],[Location]],[1]!Table3[[Location]:[Conversion]],3,FALSE),0)</f>
        <v>#REF!</v>
      </c>
    </row>
    <row r="1854" spans="1:9" hidden="1" x14ac:dyDescent="0.2">
      <c r="A1854" t="s">
        <v>3362</v>
      </c>
      <c r="B1854">
        <v>827</v>
      </c>
      <c r="C1854" t="s">
        <v>3469</v>
      </c>
      <c r="D1854" t="s">
        <v>3471</v>
      </c>
      <c r="E1854" s="1">
        <v>41763.75</v>
      </c>
      <c r="F1854">
        <v>7886.18</v>
      </c>
      <c r="G1854">
        <f>IF(Table2022232425262728[[#This Row],[FeeStartDate]] &gt; 44136, (250 * 4), (50 * 4))</f>
        <v>200</v>
      </c>
      <c r="H1854">
        <f>IF(Table2022232425262728[[#This Row],[NetSales]] &gt; Table2022232425262728[[#This Row],[Sales Requirement]],1,0)</f>
        <v>1</v>
      </c>
      <c r="I1854" t="e">
        <f>_xlfn.IFNA(VLOOKUP(Table2022232425262728[[#This Row],[Location]],[1]!Table3[[Location]:[Conversion]],3,FALSE),0)</f>
        <v>#REF!</v>
      </c>
    </row>
    <row r="1855" spans="1:9" hidden="1" x14ac:dyDescent="0.2">
      <c r="A1855" t="s">
        <v>3362</v>
      </c>
      <c r="B1855">
        <v>12019</v>
      </c>
      <c r="C1855" t="s">
        <v>3472</v>
      </c>
      <c r="D1855" t="s">
        <v>3473</v>
      </c>
      <c r="E1855" s="1">
        <v>43270.458333333336</v>
      </c>
      <c r="F1855">
        <v>735.32</v>
      </c>
      <c r="G1855">
        <f>IF(Table2022232425262728[[#This Row],[FeeStartDate]] &gt; 44136, (250 * 4), (50 * 4))</f>
        <v>200</v>
      </c>
      <c r="H1855">
        <f>IF(Table2022232425262728[[#This Row],[NetSales]] &gt; Table2022232425262728[[#This Row],[Sales Requirement]],1,0)</f>
        <v>1</v>
      </c>
      <c r="I1855" t="e">
        <f>_xlfn.IFNA(VLOOKUP(Table2022232425262728[[#This Row],[Location]],[1]!Table3[[Location]:[Conversion]],3,FALSE),0)</f>
        <v>#REF!</v>
      </c>
    </row>
    <row r="1856" spans="1:9" hidden="1" x14ac:dyDescent="0.2">
      <c r="A1856" t="s">
        <v>3362</v>
      </c>
      <c r="B1856">
        <v>19531</v>
      </c>
      <c r="C1856" t="s">
        <v>3474</v>
      </c>
      <c r="D1856" t="s">
        <v>3475</v>
      </c>
      <c r="E1856" s="1">
        <v>44356.166666666664</v>
      </c>
      <c r="F1856">
        <v>9065.4</v>
      </c>
      <c r="G1856">
        <f>IF(Table2022232425262728[[#This Row],[FeeStartDate]] &gt; 44136, (250 * 4), (50 * 4))</f>
        <v>1000</v>
      </c>
      <c r="H1856">
        <f>IF(Table2022232425262728[[#This Row],[NetSales]] &gt; Table2022232425262728[[#This Row],[Sales Requirement]],1,0)</f>
        <v>1</v>
      </c>
      <c r="I1856" t="e">
        <f>_xlfn.IFNA(VLOOKUP(Table2022232425262728[[#This Row],[Location]],[1]!Table3[[Location]:[Conversion]],3,FALSE),0)</f>
        <v>#REF!</v>
      </c>
    </row>
    <row r="1857" spans="1:9" hidden="1" x14ac:dyDescent="0.2">
      <c r="A1857" t="s">
        <v>3362</v>
      </c>
      <c r="B1857">
        <v>22649</v>
      </c>
      <c r="C1857" t="s">
        <v>1617</v>
      </c>
      <c r="D1857" t="s">
        <v>3476</v>
      </c>
      <c r="E1857" s="1">
        <v>44855.75</v>
      </c>
      <c r="F1857">
        <v>1142.6099999999999</v>
      </c>
      <c r="G1857">
        <f>IF(Table2022232425262728[[#This Row],[FeeStartDate]] &gt; 44136, (250 * 4), (50 * 4))</f>
        <v>1000</v>
      </c>
      <c r="H1857">
        <f>IF(Table2022232425262728[[#This Row],[NetSales]] &gt; Table2022232425262728[[#This Row],[Sales Requirement]],1,0)</f>
        <v>1</v>
      </c>
      <c r="I1857" t="e">
        <f>_xlfn.IFNA(VLOOKUP(Table2022232425262728[[#This Row],[Location]],[1]!Table3[[Location]:[Conversion]],3,FALSE),0)</f>
        <v>#REF!</v>
      </c>
    </row>
    <row r="1858" spans="1:9" hidden="1" x14ac:dyDescent="0.2">
      <c r="A1858" t="s">
        <v>3362</v>
      </c>
      <c r="B1858">
        <v>12736</v>
      </c>
      <c r="C1858" t="s">
        <v>3477</v>
      </c>
      <c r="D1858" t="s">
        <v>3478</v>
      </c>
      <c r="E1858" s="1">
        <v>43356.875</v>
      </c>
      <c r="F1858">
        <v>7246.5</v>
      </c>
      <c r="G1858">
        <f>IF(Table2022232425262728[[#This Row],[FeeStartDate]] &gt; 44136, (250 * 4), (50 * 4))</f>
        <v>200</v>
      </c>
      <c r="H1858">
        <f>IF(Table2022232425262728[[#This Row],[NetSales]] &gt; Table2022232425262728[[#This Row],[Sales Requirement]],1,0)</f>
        <v>1</v>
      </c>
      <c r="I1858" t="e">
        <f>_xlfn.IFNA(VLOOKUP(Table2022232425262728[[#This Row],[Location]],[1]!Table3[[Location]:[Conversion]],3,FALSE),0)</f>
        <v>#REF!</v>
      </c>
    </row>
    <row r="1859" spans="1:9" hidden="1" x14ac:dyDescent="0.2">
      <c r="A1859" t="s">
        <v>3362</v>
      </c>
      <c r="B1859">
        <v>18672</v>
      </c>
      <c r="C1859" t="s">
        <v>3479</v>
      </c>
      <c r="D1859" t="s">
        <v>3480</v>
      </c>
      <c r="E1859" s="1">
        <v>44189.666666666664</v>
      </c>
      <c r="F1859">
        <v>10464.709999999999</v>
      </c>
      <c r="G1859">
        <f>IF(Table2022232425262728[[#This Row],[FeeStartDate]] &gt; 44136, (250 * 4), (50 * 4))</f>
        <v>1000</v>
      </c>
      <c r="H1859">
        <f>IF(Table2022232425262728[[#This Row],[NetSales]] &gt; Table2022232425262728[[#This Row],[Sales Requirement]],1,0)</f>
        <v>1</v>
      </c>
      <c r="I1859" t="e">
        <f>_xlfn.IFNA(VLOOKUP(Table2022232425262728[[#This Row],[Location]],[1]!Table3[[Location]:[Conversion]],3,FALSE),0)</f>
        <v>#REF!</v>
      </c>
    </row>
    <row r="1860" spans="1:9" hidden="1" x14ac:dyDescent="0.2">
      <c r="A1860" t="s">
        <v>3362</v>
      </c>
      <c r="B1860">
        <v>18554</v>
      </c>
      <c r="C1860" t="s">
        <v>3481</v>
      </c>
      <c r="D1860" t="s">
        <v>3482</v>
      </c>
      <c r="E1860" s="1">
        <v>44174</v>
      </c>
      <c r="F1860">
        <v>2967.54</v>
      </c>
      <c r="G1860">
        <f>IF(Table2022232425262728[[#This Row],[FeeStartDate]] &gt; 44136, (250 * 4), (50 * 4))</f>
        <v>1000</v>
      </c>
      <c r="H1860">
        <f>IF(Table2022232425262728[[#This Row],[NetSales]] &gt; Table2022232425262728[[#This Row],[Sales Requirement]],1,0)</f>
        <v>1</v>
      </c>
      <c r="I1860" t="e">
        <f>_xlfn.IFNA(VLOOKUP(Table2022232425262728[[#This Row],[Location]],[1]!Table3[[Location]:[Conversion]],3,FALSE),0)</f>
        <v>#REF!</v>
      </c>
    </row>
    <row r="1861" spans="1:9" hidden="1" x14ac:dyDescent="0.2">
      <c r="A1861" t="s">
        <v>3362</v>
      </c>
      <c r="B1861">
        <v>17508</v>
      </c>
      <c r="C1861" t="s">
        <v>3483</v>
      </c>
      <c r="D1861" t="s">
        <v>3484</v>
      </c>
      <c r="E1861" s="1">
        <v>44027.958333333336</v>
      </c>
      <c r="F1861">
        <v>2841.22</v>
      </c>
      <c r="G1861">
        <f>IF(Table2022232425262728[[#This Row],[FeeStartDate]] &gt; 44136, (250 * 4), (50 * 4))</f>
        <v>200</v>
      </c>
      <c r="H1861">
        <f>IF(Table2022232425262728[[#This Row],[NetSales]] &gt; Table2022232425262728[[#This Row],[Sales Requirement]],1,0)</f>
        <v>1</v>
      </c>
      <c r="I1861" t="e">
        <f>_xlfn.IFNA(VLOOKUP(Table2022232425262728[[#This Row],[Location]],[1]!Table3[[Location]:[Conversion]],3,FALSE),0)</f>
        <v>#REF!</v>
      </c>
    </row>
    <row r="1862" spans="1:9" hidden="1" x14ac:dyDescent="0.2">
      <c r="A1862" t="s">
        <v>3362</v>
      </c>
      <c r="B1862">
        <v>1829</v>
      </c>
      <c r="C1862" t="s">
        <v>3485</v>
      </c>
      <c r="D1862" t="s">
        <v>3486</v>
      </c>
      <c r="E1862" s="1">
        <v>41763.458333333336</v>
      </c>
      <c r="F1862">
        <v>7092.54</v>
      </c>
      <c r="G1862">
        <f>IF(Table2022232425262728[[#This Row],[FeeStartDate]] &gt; 44136, (250 * 4), (50 * 4))</f>
        <v>200</v>
      </c>
      <c r="H1862">
        <f>IF(Table2022232425262728[[#This Row],[NetSales]] &gt; Table2022232425262728[[#This Row],[Sales Requirement]],1,0)</f>
        <v>1</v>
      </c>
      <c r="I1862" t="e">
        <f>_xlfn.IFNA(VLOOKUP(Table2022232425262728[[#This Row],[Location]],[1]!Table3[[Location]:[Conversion]],3,FALSE),0)</f>
        <v>#REF!</v>
      </c>
    </row>
    <row r="1863" spans="1:9" hidden="1" x14ac:dyDescent="0.2">
      <c r="A1863" t="s">
        <v>3362</v>
      </c>
      <c r="B1863">
        <v>9241</v>
      </c>
      <c r="C1863" t="s">
        <v>3487</v>
      </c>
      <c r="D1863" t="s">
        <v>3488</v>
      </c>
      <c r="E1863" s="1">
        <v>42868.458333333336</v>
      </c>
      <c r="F1863">
        <v>9262.76</v>
      </c>
      <c r="G1863">
        <f>IF(Table2022232425262728[[#This Row],[FeeStartDate]] &gt; 44136, (250 * 4), (50 * 4))</f>
        <v>200</v>
      </c>
      <c r="H1863">
        <f>IF(Table2022232425262728[[#This Row],[NetSales]] &gt; Table2022232425262728[[#This Row],[Sales Requirement]],1,0)</f>
        <v>1</v>
      </c>
      <c r="I1863" t="e">
        <f>_xlfn.IFNA(VLOOKUP(Table2022232425262728[[#This Row],[Location]],[1]!Table3[[Location]:[Conversion]],3,FALSE),0)</f>
        <v>#REF!</v>
      </c>
    </row>
    <row r="1864" spans="1:9" hidden="1" x14ac:dyDescent="0.2">
      <c r="A1864" t="s">
        <v>3362</v>
      </c>
      <c r="B1864">
        <v>9241</v>
      </c>
      <c r="C1864" t="s">
        <v>3487</v>
      </c>
      <c r="D1864" t="s">
        <v>3489</v>
      </c>
      <c r="E1864" s="1">
        <v>42868.458333333336</v>
      </c>
      <c r="F1864">
        <v>12713.64</v>
      </c>
      <c r="G1864">
        <f>IF(Table2022232425262728[[#This Row],[FeeStartDate]] &gt; 44136, (250 * 4), (50 * 4))</f>
        <v>200</v>
      </c>
      <c r="H1864">
        <f>IF(Table2022232425262728[[#This Row],[NetSales]] &gt; Table2022232425262728[[#This Row],[Sales Requirement]],1,0)</f>
        <v>1</v>
      </c>
      <c r="I1864" t="e">
        <f>_xlfn.IFNA(VLOOKUP(Table2022232425262728[[#This Row],[Location]],[1]!Table3[[Location]:[Conversion]],3,FALSE),0)</f>
        <v>#REF!</v>
      </c>
    </row>
    <row r="1865" spans="1:9" hidden="1" x14ac:dyDescent="0.2">
      <c r="A1865" t="s">
        <v>3362</v>
      </c>
      <c r="B1865">
        <v>9241</v>
      </c>
      <c r="C1865" t="s">
        <v>3487</v>
      </c>
      <c r="D1865" t="s">
        <v>3490</v>
      </c>
      <c r="E1865" s="1">
        <v>42868.458333333336</v>
      </c>
      <c r="F1865">
        <v>5923.91</v>
      </c>
      <c r="G1865">
        <f>IF(Table2022232425262728[[#This Row],[FeeStartDate]] &gt; 44136, (250 * 4), (50 * 4))</f>
        <v>200</v>
      </c>
      <c r="H1865">
        <f>IF(Table2022232425262728[[#This Row],[NetSales]] &gt; Table2022232425262728[[#This Row],[Sales Requirement]],1,0)</f>
        <v>1</v>
      </c>
      <c r="I1865" t="e">
        <f>_xlfn.IFNA(VLOOKUP(Table2022232425262728[[#This Row],[Location]],[1]!Table3[[Location]:[Conversion]],3,FALSE),0)</f>
        <v>#REF!</v>
      </c>
    </row>
    <row r="1866" spans="1:9" hidden="1" x14ac:dyDescent="0.2">
      <c r="A1866" t="s">
        <v>3362</v>
      </c>
      <c r="B1866">
        <v>9241</v>
      </c>
      <c r="C1866" t="s">
        <v>3487</v>
      </c>
      <c r="D1866" t="s">
        <v>3491</v>
      </c>
      <c r="E1866" s="1">
        <v>42868.458333333336</v>
      </c>
      <c r="F1866">
        <v>6223.59</v>
      </c>
      <c r="G1866">
        <f>IF(Table2022232425262728[[#This Row],[FeeStartDate]] &gt; 44136, (250 * 4), (50 * 4))</f>
        <v>200</v>
      </c>
      <c r="H1866">
        <f>IF(Table2022232425262728[[#This Row],[NetSales]] &gt; Table2022232425262728[[#This Row],[Sales Requirement]],1,0)</f>
        <v>1</v>
      </c>
      <c r="I1866" t="e">
        <f>_xlfn.IFNA(VLOOKUP(Table2022232425262728[[#This Row],[Location]],[1]!Table3[[Location]:[Conversion]],3,FALSE),0)</f>
        <v>#REF!</v>
      </c>
    </row>
    <row r="1867" spans="1:9" hidden="1" x14ac:dyDescent="0.2">
      <c r="A1867" t="s">
        <v>3362</v>
      </c>
      <c r="B1867">
        <v>18296</v>
      </c>
      <c r="C1867" t="s">
        <v>3492</v>
      </c>
      <c r="D1867" t="s">
        <v>3493</v>
      </c>
      <c r="E1867" s="1">
        <v>44127.458333333336</v>
      </c>
      <c r="F1867">
        <v>4192.2299999999996</v>
      </c>
      <c r="G1867">
        <f>IF(Table2022232425262728[[#This Row],[FeeStartDate]] &gt; 44136, (250 * 4), (50 * 4))</f>
        <v>200</v>
      </c>
      <c r="H1867">
        <f>IF(Table2022232425262728[[#This Row],[NetSales]] &gt; Table2022232425262728[[#This Row],[Sales Requirement]],1,0)</f>
        <v>1</v>
      </c>
      <c r="I1867" t="e">
        <f>_xlfn.IFNA(VLOOKUP(Table2022232425262728[[#This Row],[Location]],[1]!Table3[[Location]:[Conversion]],3,FALSE),0)</f>
        <v>#REF!</v>
      </c>
    </row>
    <row r="1868" spans="1:9" hidden="1" x14ac:dyDescent="0.2">
      <c r="A1868" t="s">
        <v>3362</v>
      </c>
      <c r="B1868">
        <v>17621</v>
      </c>
      <c r="C1868" t="s">
        <v>3494</v>
      </c>
      <c r="D1868" t="s">
        <v>3495</v>
      </c>
      <c r="E1868" s="1">
        <v>44036.75</v>
      </c>
      <c r="F1868">
        <v>3594.78</v>
      </c>
      <c r="G1868">
        <f>IF(Table2022232425262728[[#This Row],[FeeStartDate]] &gt; 44136, (250 * 4), (50 * 4))</f>
        <v>200</v>
      </c>
      <c r="H1868">
        <f>IF(Table2022232425262728[[#This Row],[NetSales]] &gt; Table2022232425262728[[#This Row],[Sales Requirement]],1,0)</f>
        <v>1</v>
      </c>
      <c r="I1868" t="e">
        <f>_xlfn.IFNA(VLOOKUP(Table2022232425262728[[#This Row],[Location]],[1]!Table3[[Location]:[Conversion]],3,FALSE),0)</f>
        <v>#REF!</v>
      </c>
    </row>
    <row r="1869" spans="1:9" hidden="1" x14ac:dyDescent="0.2">
      <c r="A1869" t="s">
        <v>3362</v>
      </c>
      <c r="B1869">
        <v>17621</v>
      </c>
      <c r="C1869" t="s">
        <v>3494</v>
      </c>
      <c r="D1869" t="s">
        <v>3496</v>
      </c>
      <c r="E1869" s="1">
        <v>44036.75</v>
      </c>
      <c r="F1869">
        <v>4270.3</v>
      </c>
      <c r="G1869">
        <f>IF(Table2022232425262728[[#This Row],[FeeStartDate]] &gt; 44136, (250 * 4), (50 * 4))</f>
        <v>200</v>
      </c>
      <c r="H1869">
        <f>IF(Table2022232425262728[[#This Row],[NetSales]] &gt; Table2022232425262728[[#This Row],[Sales Requirement]],1,0)</f>
        <v>1</v>
      </c>
      <c r="I1869" t="e">
        <f>_xlfn.IFNA(VLOOKUP(Table2022232425262728[[#This Row],[Location]],[1]!Table3[[Location]:[Conversion]],3,FALSE),0)</f>
        <v>#REF!</v>
      </c>
    </row>
    <row r="1870" spans="1:9" hidden="1" x14ac:dyDescent="0.2">
      <c r="A1870" t="s">
        <v>3362</v>
      </c>
      <c r="B1870">
        <v>17612</v>
      </c>
      <c r="C1870" t="s">
        <v>3497</v>
      </c>
      <c r="D1870" t="s">
        <v>3498</v>
      </c>
      <c r="E1870" s="1">
        <v>44035.375</v>
      </c>
      <c r="F1870">
        <v>4361.07</v>
      </c>
      <c r="G1870">
        <f>IF(Table2022232425262728[[#This Row],[FeeStartDate]] &gt; 44136, (250 * 4), (50 * 4))</f>
        <v>200</v>
      </c>
      <c r="H1870">
        <f>IF(Table2022232425262728[[#This Row],[NetSales]] &gt; Table2022232425262728[[#This Row],[Sales Requirement]],1,0)</f>
        <v>1</v>
      </c>
      <c r="I1870" t="e">
        <f>_xlfn.IFNA(VLOOKUP(Table2022232425262728[[#This Row],[Location]],[1]!Table3[[Location]:[Conversion]],3,FALSE),0)</f>
        <v>#REF!</v>
      </c>
    </row>
    <row r="1871" spans="1:9" hidden="1" x14ac:dyDescent="0.2">
      <c r="A1871" t="s">
        <v>3362</v>
      </c>
      <c r="B1871">
        <v>5734</v>
      </c>
      <c r="C1871" t="s">
        <v>3499</v>
      </c>
      <c r="D1871" t="s">
        <v>3500</v>
      </c>
      <c r="E1871" s="1">
        <v>42334.666666666664</v>
      </c>
      <c r="F1871">
        <v>4900.04</v>
      </c>
      <c r="G1871">
        <f>IF(Table2022232425262728[[#This Row],[FeeStartDate]] &gt; 44136, (250 * 4), (50 * 4))</f>
        <v>200</v>
      </c>
      <c r="H1871">
        <f>IF(Table2022232425262728[[#This Row],[NetSales]] &gt; Table2022232425262728[[#This Row],[Sales Requirement]],1,0)</f>
        <v>1</v>
      </c>
      <c r="I1871" t="e">
        <f>_xlfn.IFNA(VLOOKUP(Table2022232425262728[[#This Row],[Location]],[1]!Table3[[Location]:[Conversion]],3,FALSE),0)</f>
        <v>#REF!</v>
      </c>
    </row>
    <row r="1872" spans="1:9" hidden="1" x14ac:dyDescent="0.2">
      <c r="A1872" t="s">
        <v>3362</v>
      </c>
      <c r="B1872">
        <v>5705</v>
      </c>
      <c r="C1872" t="s">
        <v>3501</v>
      </c>
      <c r="D1872" t="s">
        <v>3502</v>
      </c>
      <c r="E1872" s="1">
        <v>42333.333333333336</v>
      </c>
      <c r="F1872">
        <v>18358.87</v>
      </c>
      <c r="G1872">
        <f>IF(Table2022232425262728[[#This Row],[FeeStartDate]] &gt; 44136, (250 * 4), (50 * 4))</f>
        <v>200</v>
      </c>
      <c r="H1872">
        <f>IF(Table2022232425262728[[#This Row],[NetSales]] &gt; Table2022232425262728[[#This Row],[Sales Requirement]],1,0)</f>
        <v>1</v>
      </c>
      <c r="I1872" t="e">
        <f>_xlfn.IFNA(VLOOKUP(Table2022232425262728[[#This Row],[Location]],[1]!Table3[[Location]:[Conversion]],3,FALSE),0)</f>
        <v>#REF!</v>
      </c>
    </row>
    <row r="1873" spans="1:9" hidden="1" x14ac:dyDescent="0.2">
      <c r="A1873" t="s">
        <v>3362</v>
      </c>
      <c r="B1873">
        <v>4570</v>
      </c>
      <c r="C1873" t="s">
        <v>3503</v>
      </c>
      <c r="D1873" t="s">
        <v>3504</v>
      </c>
      <c r="E1873" s="1">
        <v>42125.166666666664</v>
      </c>
      <c r="F1873">
        <v>11757.98</v>
      </c>
      <c r="G1873">
        <f>IF(Table2022232425262728[[#This Row],[FeeStartDate]] &gt; 44136, (250 * 4), (50 * 4))</f>
        <v>200</v>
      </c>
      <c r="H1873">
        <f>IF(Table2022232425262728[[#This Row],[NetSales]] &gt; Table2022232425262728[[#This Row],[Sales Requirement]],1,0)</f>
        <v>1</v>
      </c>
      <c r="I1873" t="e">
        <f>_xlfn.IFNA(VLOOKUP(Table2022232425262728[[#This Row],[Location]],[1]!Table3[[Location]:[Conversion]],3,FALSE),0)</f>
        <v>#REF!</v>
      </c>
    </row>
    <row r="1874" spans="1:9" hidden="1" x14ac:dyDescent="0.2">
      <c r="A1874" t="s">
        <v>3362</v>
      </c>
      <c r="B1874">
        <v>20996</v>
      </c>
      <c r="C1874" t="s">
        <v>3505</v>
      </c>
      <c r="D1874" t="s">
        <v>3506</v>
      </c>
      <c r="E1874" s="1">
        <v>44599.666666666664</v>
      </c>
      <c r="F1874">
        <v>2370.1</v>
      </c>
      <c r="G1874">
        <f>IF(Table2022232425262728[[#This Row],[FeeStartDate]] &gt; 44136, (250 * 4), (50 * 4))</f>
        <v>1000</v>
      </c>
      <c r="H1874">
        <f>IF(Table2022232425262728[[#This Row],[NetSales]] &gt; Table2022232425262728[[#This Row],[Sales Requirement]],1,0)</f>
        <v>1</v>
      </c>
      <c r="I1874" t="e">
        <f>_xlfn.IFNA(VLOOKUP(Table2022232425262728[[#This Row],[Location]],[1]!Table3[[Location]:[Conversion]],3,FALSE),0)</f>
        <v>#REF!</v>
      </c>
    </row>
    <row r="1875" spans="1:9" hidden="1" x14ac:dyDescent="0.2">
      <c r="A1875" t="s">
        <v>3362</v>
      </c>
      <c r="B1875">
        <v>15234</v>
      </c>
      <c r="C1875" t="s">
        <v>3507</v>
      </c>
      <c r="D1875" t="s">
        <v>3508</v>
      </c>
      <c r="E1875" s="1">
        <v>43684.458333333336</v>
      </c>
      <c r="F1875">
        <v>1967.67</v>
      </c>
      <c r="G1875">
        <f>IF(Table2022232425262728[[#This Row],[FeeStartDate]] &gt; 44136, (250 * 4), (50 * 4))</f>
        <v>200</v>
      </c>
      <c r="H1875">
        <f>IF(Table2022232425262728[[#This Row],[NetSales]] &gt; Table2022232425262728[[#This Row],[Sales Requirement]],1,0)</f>
        <v>1</v>
      </c>
      <c r="I1875" t="e">
        <f>_xlfn.IFNA(VLOOKUP(Table2022232425262728[[#This Row],[Location]],[1]!Table3[[Location]:[Conversion]],3,FALSE),0)</f>
        <v>#REF!</v>
      </c>
    </row>
    <row r="1876" spans="1:9" hidden="1" x14ac:dyDescent="0.2">
      <c r="A1876" t="s">
        <v>3362</v>
      </c>
      <c r="B1876">
        <v>776</v>
      </c>
      <c r="C1876" t="s">
        <v>3509</v>
      </c>
      <c r="D1876" t="s">
        <v>3510</v>
      </c>
      <c r="E1876" s="1">
        <v>41763.458333333336</v>
      </c>
      <c r="F1876">
        <v>1921.81</v>
      </c>
      <c r="G1876">
        <f>IF(Table2022232425262728[[#This Row],[FeeStartDate]] &gt; 44136, (250 * 4), (50 * 4))</f>
        <v>200</v>
      </c>
      <c r="H1876">
        <f>IF(Table2022232425262728[[#This Row],[NetSales]] &gt; Table2022232425262728[[#This Row],[Sales Requirement]],1,0)</f>
        <v>1</v>
      </c>
      <c r="I1876" t="e">
        <f>_xlfn.IFNA(VLOOKUP(Table2022232425262728[[#This Row],[Location]],[1]!Table3[[Location]:[Conversion]],3,FALSE),0)</f>
        <v>#REF!</v>
      </c>
    </row>
    <row r="1877" spans="1:9" hidden="1" x14ac:dyDescent="0.2">
      <c r="A1877" t="s">
        <v>3362</v>
      </c>
      <c r="B1877">
        <v>776</v>
      </c>
      <c r="C1877" t="s">
        <v>3509</v>
      </c>
      <c r="D1877" t="s">
        <v>3511</v>
      </c>
      <c r="E1877" s="1">
        <v>41763.458333333336</v>
      </c>
      <c r="F1877">
        <v>2099.0500000000002</v>
      </c>
      <c r="G1877">
        <f>IF(Table2022232425262728[[#This Row],[FeeStartDate]] &gt; 44136, (250 * 4), (50 * 4))</f>
        <v>200</v>
      </c>
      <c r="H1877">
        <f>IF(Table2022232425262728[[#This Row],[NetSales]] &gt; Table2022232425262728[[#This Row],[Sales Requirement]],1,0)</f>
        <v>1</v>
      </c>
      <c r="I1877" t="e">
        <f>_xlfn.IFNA(VLOOKUP(Table2022232425262728[[#This Row],[Location]],[1]!Table3[[Location]:[Conversion]],3,FALSE),0)</f>
        <v>#REF!</v>
      </c>
    </row>
    <row r="1878" spans="1:9" hidden="1" x14ac:dyDescent="0.2">
      <c r="A1878" t="s">
        <v>3362</v>
      </c>
      <c r="B1878">
        <v>15356</v>
      </c>
      <c r="C1878" t="s">
        <v>3512</v>
      </c>
      <c r="D1878" t="s">
        <v>3513</v>
      </c>
      <c r="E1878" s="1">
        <v>43698.166666666664</v>
      </c>
      <c r="F1878">
        <v>3750.2</v>
      </c>
      <c r="G1878">
        <f>IF(Table2022232425262728[[#This Row],[FeeStartDate]] &gt; 44136, (250 * 4), (50 * 4))</f>
        <v>200</v>
      </c>
      <c r="H1878">
        <f>IF(Table2022232425262728[[#This Row],[NetSales]] &gt; Table2022232425262728[[#This Row],[Sales Requirement]],1,0)</f>
        <v>1</v>
      </c>
      <c r="I1878" t="e">
        <f>_xlfn.IFNA(VLOOKUP(Table2022232425262728[[#This Row],[Location]],[1]!Table3[[Location]:[Conversion]],3,FALSE),0)</f>
        <v>#REF!</v>
      </c>
    </row>
    <row r="1879" spans="1:9" hidden="1" x14ac:dyDescent="0.2">
      <c r="A1879" t="s">
        <v>3362</v>
      </c>
      <c r="B1879">
        <v>15277</v>
      </c>
      <c r="C1879" t="s">
        <v>3514</v>
      </c>
      <c r="D1879" t="s">
        <v>3515</v>
      </c>
      <c r="E1879" s="1">
        <v>43690.75</v>
      </c>
      <c r="F1879">
        <v>8628.27</v>
      </c>
      <c r="G1879">
        <f>IF(Table2022232425262728[[#This Row],[FeeStartDate]] &gt; 44136, (250 * 4), (50 * 4))</f>
        <v>200</v>
      </c>
      <c r="H1879">
        <f>IF(Table2022232425262728[[#This Row],[NetSales]] &gt; Table2022232425262728[[#This Row],[Sales Requirement]],1,0)</f>
        <v>1</v>
      </c>
      <c r="I1879" t="e">
        <f>_xlfn.IFNA(VLOOKUP(Table2022232425262728[[#This Row],[Location]],[1]!Table3[[Location]:[Conversion]],3,FALSE),0)</f>
        <v>#REF!</v>
      </c>
    </row>
    <row r="1880" spans="1:9" hidden="1" x14ac:dyDescent="0.2">
      <c r="A1880" t="s">
        <v>3516</v>
      </c>
      <c r="B1880">
        <v>7371</v>
      </c>
      <c r="C1880" t="s">
        <v>3517</v>
      </c>
      <c r="D1880" t="s">
        <v>3518</v>
      </c>
      <c r="E1880" s="1">
        <v>42592.75</v>
      </c>
      <c r="F1880">
        <v>5536.38</v>
      </c>
      <c r="G1880">
        <f>IF(Table2022232425262728[[#This Row],[FeeStartDate]] &gt; 44136, (250 * 4), (50 * 4))</f>
        <v>200</v>
      </c>
      <c r="H1880">
        <f>IF(Table2022232425262728[[#This Row],[NetSales]] &gt; Table2022232425262728[[#This Row],[Sales Requirement]],1,0)</f>
        <v>1</v>
      </c>
      <c r="I1880" t="e">
        <f>_xlfn.IFNA(VLOOKUP(Table2022232425262728[[#This Row],[Location]],[1]!Table3[[Location]:[Conversion]],3,FALSE),0)</f>
        <v>#REF!</v>
      </c>
    </row>
    <row r="1881" spans="1:9" hidden="1" x14ac:dyDescent="0.2">
      <c r="A1881" t="s">
        <v>3516</v>
      </c>
      <c r="B1881">
        <v>11142</v>
      </c>
      <c r="C1881" t="s">
        <v>3519</v>
      </c>
      <c r="D1881" t="s">
        <v>3520</v>
      </c>
      <c r="E1881" s="1">
        <v>43140.25</v>
      </c>
      <c r="F1881">
        <v>5757.64</v>
      </c>
      <c r="G1881">
        <f>IF(Table2022232425262728[[#This Row],[FeeStartDate]] &gt; 44136, (250 * 4), (50 * 4))</f>
        <v>200</v>
      </c>
      <c r="H1881">
        <f>IF(Table2022232425262728[[#This Row],[NetSales]] &gt; Table2022232425262728[[#This Row],[Sales Requirement]],1,0)</f>
        <v>1</v>
      </c>
      <c r="I1881" t="e">
        <f>_xlfn.IFNA(VLOOKUP(Table2022232425262728[[#This Row],[Location]],[1]!Table3[[Location]:[Conversion]],3,FALSE),0)</f>
        <v>#REF!</v>
      </c>
    </row>
    <row r="1882" spans="1:9" hidden="1" x14ac:dyDescent="0.2">
      <c r="A1882" t="s">
        <v>3516</v>
      </c>
      <c r="B1882">
        <v>19430</v>
      </c>
      <c r="C1882" t="s">
        <v>3521</v>
      </c>
      <c r="D1882" t="s">
        <v>3522</v>
      </c>
      <c r="E1882" s="1">
        <v>44341.666666666664</v>
      </c>
      <c r="F1882">
        <v>7523.66</v>
      </c>
      <c r="G1882">
        <f>IF(Table2022232425262728[[#This Row],[FeeStartDate]] &gt; 44136, (250 * 4), (50 * 4))</f>
        <v>1000</v>
      </c>
      <c r="H1882">
        <f>IF(Table2022232425262728[[#This Row],[NetSales]] &gt; Table2022232425262728[[#This Row],[Sales Requirement]],1,0)</f>
        <v>1</v>
      </c>
      <c r="I1882" t="e">
        <f>_xlfn.IFNA(VLOOKUP(Table2022232425262728[[#This Row],[Location]],[1]!Table3[[Location]:[Conversion]],3,FALSE),0)</f>
        <v>#REF!</v>
      </c>
    </row>
    <row r="1883" spans="1:9" hidden="1" x14ac:dyDescent="0.2">
      <c r="A1883" t="s">
        <v>3516</v>
      </c>
      <c r="B1883">
        <v>9207</v>
      </c>
      <c r="C1883" t="s">
        <v>3523</v>
      </c>
      <c r="D1883" t="s">
        <v>3524</v>
      </c>
      <c r="E1883" s="1">
        <v>42872.75</v>
      </c>
      <c r="F1883">
        <v>2997.02</v>
      </c>
      <c r="G1883">
        <f>IF(Table2022232425262728[[#This Row],[FeeStartDate]] &gt; 44136, (250 * 4), (50 * 4))</f>
        <v>200</v>
      </c>
      <c r="H1883">
        <f>IF(Table2022232425262728[[#This Row],[NetSales]] &gt; Table2022232425262728[[#This Row],[Sales Requirement]],1,0)</f>
        <v>1</v>
      </c>
      <c r="I1883" t="e">
        <f>_xlfn.IFNA(VLOOKUP(Table2022232425262728[[#This Row],[Location]],[1]!Table3[[Location]:[Conversion]],3,FALSE),0)</f>
        <v>#REF!</v>
      </c>
    </row>
    <row r="1884" spans="1:9" hidden="1" x14ac:dyDescent="0.2">
      <c r="A1884" t="s">
        <v>3516</v>
      </c>
      <c r="B1884">
        <v>8811</v>
      </c>
      <c r="C1884" t="s">
        <v>3525</v>
      </c>
      <c r="D1884" t="s">
        <v>3526</v>
      </c>
      <c r="E1884" s="1">
        <v>42809.791666666664</v>
      </c>
      <c r="F1884">
        <v>1728.72</v>
      </c>
      <c r="G1884">
        <f>IF(Table2022232425262728[[#This Row],[FeeStartDate]] &gt; 44136, (250 * 4), (50 * 4))</f>
        <v>200</v>
      </c>
      <c r="H1884">
        <f>IF(Table2022232425262728[[#This Row],[NetSales]] &gt; Table2022232425262728[[#This Row],[Sales Requirement]],1,0)</f>
        <v>1</v>
      </c>
      <c r="I1884" t="e">
        <f>_xlfn.IFNA(VLOOKUP(Table2022232425262728[[#This Row],[Location]],[1]!Table3[[Location]:[Conversion]],3,FALSE),0)</f>
        <v>#REF!</v>
      </c>
    </row>
    <row r="1885" spans="1:9" hidden="1" x14ac:dyDescent="0.2">
      <c r="A1885" t="s">
        <v>3516</v>
      </c>
      <c r="B1885">
        <v>8811</v>
      </c>
      <c r="C1885" t="s">
        <v>3525</v>
      </c>
      <c r="D1885" t="s">
        <v>3527</v>
      </c>
      <c r="E1885" s="1">
        <v>42809.791666666664</v>
      </c>
      <c r="F1885">
        <v>3081.6</v>
      </c>
      <c r="G1885">
        <f>IF(Table2022232425262728[[#This Row],[FeeStartDate]] &gt; 44136, (250 * 4), (50 * 4))</f>
        <v>200</v>
      </c>
      <c r="H1885">
        <f>IF(Table2022232425262728[[#This Row],[NetSales]] &gt; Table2022232425262728[[#This Row],[Sales Requirement]],1,0)</f>
        <v>1</v>
      </c>
      <c r="I1885" t="e">
        <f>_xlfn.IFNA(VLOOKUP(Table2022232425262728[[#This Row],[Location]],[1]!Table3[[Location]:[Conversion]],3,FALSE),0)</f>
        <v>#REF!</v>
      </c>
    </row>
    <row r="1886" spans="1:9" hidden="1" x14ac:dyDescent="0.2">
      <c r="A1886" t="s">
        <v>3516</v>
      </c>
      <c r="B1886">
        <v>3623</v>
      </c>
      <c r="C1886" t="s">
        <v>3528</v>
      </c>
      <c r="D1886" t="s">
        <v>3529</v>
      </c>
      <c r="E1886" s="1">
        <v>41764.041666666664</v>
      </c>
      <c r="F1886">
        <v>4927.5</v>
      </c>
      <c r="G1886">
        <f>IF(Table2022232425262728[[#This Row],[FeeStartDate]] &gt; 44136, (250 * 4), (50 * 4))</f>
        <v>200</v>
      </c>
      <c r="H1886">
        <f>IF(Table2022232425262728[[#This Row],[NetSales]] &gt; Table2022232425262728[[#This Row],[Sales Requirement]],1,0)</f>
        <v>1</v>
      </c>
      <c r="I1886" t="e">
        <f>_xlfn.IFNA(VLOOKUP(Table2022232425262728[[#This Row],[Location]],[1]!Table3[[Location]:[Conversion]],3,FALSE),0)</f>
        <v>#REF!</v>
      </c>
    </row>
    <row r="1887" spans="1:9" hidden="1" x14ac:dyDescent="0.2">
      <c r="A1887" t="s">
        <v>3516</v>
      </c>
      <c r="B1887">
        <v>3623</v>
      </c>
      <c r="C1887" t="s">
        <v>3528</v>
      </c>
      <c r="D1887" t="s">
        <v>3530</v>
      </c>
      <c r="E1887" s="1">
        <v>41764.041666666664</v>
      </c>
      <c r="F1887">
        <v>4641.09</v>
      </c>
      <c r="G1887">
        <f>IF(Table2022232425262728[[#This Row],[FeeStartDate]] &gt; 44136, (250 * 4), (50 * 4))</f>
        <v>200</v>
      </c>
      <c r="H1887">
        <f>IF(Table2022232425262728[[#This Row],[NetSales]] &gt; Table2022232425262728[[#This Row],[Sales Requirement]],1,0)</f>
        <v>1</v>
      </c>
      <c r="I1887" t="e">
        <f>_xlfn.IFNA(VLOOKUP(Table2022232425262728[[#This Row],[Location]],[1]!Table3[[Location]:[Conversion]],3,FALSE),0)</f>
        <v>#REF!</v>
      </c>
    </row>
    <row r="1888" spans="1:9" hidden="1" x14ac:dyDescent="0.2">
      <c r="A1888" t="s">
        <v>3516</v>
      </c>
      <c r="B1888">
        <v>3627</v>
      </c>
      <c r="C1888" t="s">
        <v>3531</v>
      </c>
      <c r="D1888" t="s">
        <v>3532</v>
      </c>
      <c r="E1888" s="1">
        <v>41763.75</v>
      </c>
      <c r="F1888">
        <v>4506.01</v>
      </c>
      <c r="G1888">
        <f>IF(Table2022232425262728[[#This Row],[FeeStartDate]] &gt; 44136, (250 * 4), (50 * 4))</f>
        <v>200</v>
      </c>
      <c r="H1888">
        <f>IF(Table2022232425262728[[#This Row],[NetSales]] &gt; Table2022232425262728[[#This Row],[Sales Requirement]],1,0)</f>
        <v>1</v>
      </c>
      <c r="I1888" t="e">
        <f>_xlfn.IFNA(VLOOKUP(Table2022232425262728[[#This Row],[Location]],[1]!Table3[[Location]:[Conversion]],3,FALSE),0)</f>
        <v>#REF!</v>
      </c>
    </row>
    <row r="1889" spans="1:9" hidden="1" x14ac:dyDescent="0.2">
      <c r="A1889" t="s">
        <v>3516</v>
      </c>
      <c r="B1889">
        <v>22843</v>
      </c>
      <c r="C1889" t="s">
        <v>3533</v>
      </c>
      <c r="D1889" t="s">
        <v>3534</v>
      </c>
      <c r="E1889" s="1">
        <v>44881.333333333336</v>
      </c>
      <c r="F1889">
        <v>3860.4</v>
      </c>
      <c r="G1889">
        <f>IF(Table2022232425262728[[#This Row],[FeeStartDate]] &gt; 44136, (250 * 4), (50 * 4))</f>
        <v>1000</v>
      </c>
      <c r="H1889">
        <f>IF(Table2022232425262728[[#This Row],[NetSales]] &gt; Table2022232425262728[[#This Row],[Sales Requirement]],1,0)</f>
        <v>1</v>
      </c>
      <c r="I1889" t="e">
        <f>_xlfn.IFNA(VLOOKUP(Table2022232425262728[[#This Row],[Location]],[1]!Table3[[Location]:[Conversion]],3,FALSE),0)</f>
        <v>#REF!</v>
      </c>
    </row>
    <row r="1890" spans="1:9" hidden="1" x14ac:dyDescent="0.2">
      <c r="A1890" t="s">
        <v>3516</v>
      </c>
      <c r="B1890">
        <v>20012</v>
      </c>
      <c r="C1890" t="s">
        <v>3535</v>
      </c>
      <c r="D1890" t="s">
        <v>3536</v>
      </c>
      <c r="E1890" s="1">
        <v>44471.375</v>
      </c>
      <c r="F1890">
        <v>1254.26</v>
      </c>
      <c r="G1890">
        <f>IF(Table2022232425262728[[#This Row],[FeeStartDate]] &gt; 44136, (250 * 4), (50 * 4))</f>
        <v>1000</v>
      </c>
      <c r="H1890">
        <f>IF(Table2022232425262728[[#This Row],[NetSales]] &gt; Table2022232425262728[[#This Row],[Sales Requirement]],1,0)</f>
        <v>1</v>
      </c>
      <c r="I1890" t="e">
        <f>_xlfn.IFNA(VLOOKUP(Table2022232425262728[[#This Row],[Location]],[1]!Table3[[Location]:[Conversion]],3,FALSE),0)</f>
        <v>#REF!</v>
      </c>
    </row>
    <row r="1891" spans="1:9" hidden="1" x14ac:dyDescent="0.2">
      <c r="A1891" t="s">
        <v>3516</v>
      </c>
      <c r="B1891">
        <v>20011</v>
      </c>
      <c r="C1891" t="s">
        <v>3537</v>
      </c>
      <c r="D1891" t="s">
        <v>3538</v>
      </c>
      <c r="E1891" s="1">
        <v>44432.458333333336</v>
      </c>
      <c r="F1891">
        <v>8216.9599999999991</v>
      </c>
      <c r="G1891">
        <f>IF(Table2022232425262728[[#This Row],[FeeStartDate]] &gt; 44136, (250 * 4), (50 * 4))</f>
        <v>1000</v>
      </c>
      <c r="H1891">
        <f>IF(Table2022232425262728[[#This Row],[NetSales]] &gt; Table2022232425262728[[#This Row],[Sales Requirement]],1,0)</f>
        <v>1</v>
      </c>
      <c r="I1891" t="e">
        <f>_xlfn.IFNA(VLOOKUP(Table2022232425262728[[#This Row],[Location]],[1]!Table3[[Location]:[Conversion]],3,FALSE),0)</f>
        <v>#REF!</v>
      </c>
    </row>
    <row r="1892" spans="1:9" hidden="1" x14ac:dyDescent="0.2">
      <c r="A1892" t="s">
        <v>3516</v>
      </c>
      <c r="B1892">
        <v>22773</v>
      </c>
      <c r="C1892" t="s">
        <v>3539</v>
      </c>
      <c r="D1892" t="s">
        <v>3540</v>
      </c>
      <c r="E1892" s="1">
        <v>44873</v>
      </c>
      <c r="F1892">
        <v>6722.59</v>
      </c>
      <c r="G1892">
        <f>IF(Table2022232425262728[[#This Row],[FeeStartDate]] &gt; 44136, (250 * 4), (50 * 4))</f>
        <v>1000</v>
      </c>
      <c r="H1892">
        <f>IF(Table2022232425262728[[#This Row],[NetSales]] &gt; Table2022232425262728[[#This Row],[Sales Requirement]],1,0)</f>
        <v>1</v>
      </c>
      <c r="I1892" t="e">
        <f>_xlfn.IFNA(VLOOKUP(Table2022232425262728[[#This Row],[Location]],[1]!Table3[[Location]:[Conversion]],3,FALSE),0)</f>
        <v>#REF!</v>
      </c>
    </row>
    <row r="1893" spans="1:9" hidden="1" x14ac:dyDescent="0.2">
      <c r="A1893" t="s">
        <v>3516</v>
      </c>
      <c r="B1893">
        <v>20009</v>
      </c>
      <c r="C1893" t="s">
        <v>3541</v>
      </c>
      <c r="D1893" t="s">
        <v>3542</v>
      </c>
      <c r="E1893" s="1">
        <v>44472.25</v>
      </c>
      <c r="F1893">
        <v>10656.08</v>
      </c>
      <c r="G1893">
        <f>IF(Table2022232425262728[[#This Row],[FeeStartDate]] &gt; 44136, (250 * 4), (50 * 4))</f>
        <v>1000</v>
      </c>
      <c r="H1893">
        <f>IF(Table2022232425262728[[#This Row],[NetSales]] &gt; Table2022232425262728[[#This Row],[Sales Requirement]],1,0)</f>
        <v>1</v>
      </c>
      <c r="I1893" t="e">
        <f>_xlfn.IFNA(VLOOKUP(Table2022232425262728[[#This Row],[Location]],[1]!Table3[[Location]:[Conversion]],3,FALSE),0)</f>
        <v>#REF!</v>
      </c>
    </row>
    <row r="1894" spans="1:9" hidden="1" x14ac:dyDescent="0.2">
      <c r="A1894" t="s">
        <v>3516</v>
      </c>
      <c r="B1894">
        <v>22127</v>
      </c>
      <c r="C1894" t="s">
        <v>3543</v>
      </c>
      <c r="D1894" t="s">
        <v>3544</v>
      </c>
      <c r="E1894" s="1">
        <v>44768.458333333336</v>
      </c>
      <c r="F1894">
        <v>13216.49</v>
      </c>
      <c r="G1894">
        <f>IF(Table2022232425262728[[#This Row],[FeeStartDate]] &gt; 44136, (250 * 4), (50 * 4))</f>
        <v>1000</v>
      </c>
      <c r="H1894">
        <f>IF(Table2022232425262728[[#This Row],[NetSales]] &gt; Table2022232425262728[[#This Row],[Sales Requirement]],1,0)</f>
        <v>1</v>
      </c>
      <c r="I1894" t="e">
        <f>_xlfn.IFNA(VLOOKUP(Table2022232425262728[[#This Row],[Location]],[1]!Table3[[Location]:[Conversion]],3,FALSE),0)</f>
        <v>#REF!</v>
      </c>
    </row>
    <row r="1895" spans="1:9" hidden="1" x14ac:dyDescent="0.2">
      <c r="A1895" t="s">
        <v>3516</v>
      </c>
      <c r="B1895">
        <v>7641</v>
      </c>
      <c r="C1895" t="s">
        <v>3545</v>
      </c>
      <c r="D1895" t="s">
        <v>3546</v>
      </c>
      <c r="E1895" s="1">
        <v>42629.166666666664</v>
      </c>
      <c r="F1895">
        <v>5786.57</v>
      </c>
      <c r="G1895">
        <f>IF(Table2022232425262728[[#This Row],[FeeStartDate]] &gt; 44136, (250 * 4), (50 * 4))</f>
        <v>200</v>
      </c>
      <c r="H1895">
        <f>IF(Table2022232425262728[[#This Row],[NetSales]] &gt; Table2022232425262728[[#This Row],[Sales Requirement]],1,0)</f>
        <v>1</v>
      </c>
      <c r="I1895" t="e">
        <f>_xlfn.IFNA(VLOOKUP(Table2022232425262728[[#This Row],[Location]],[1]!Table3[[Location]:[Conversion]],3,FALSE),0)</f>
        <v>#REF!</v>
      </c>
    </row>
    <row r="1896" spans="1:9" hidden="1" x14ac:dyDescent="0.2">
      <c r="A1896" t="s">
        <v>3516</v>
      </c>
      <c r="B1896">
        <v>22834</v>
      </c>
      <c r="C1896" t="s">
        <v>3547</v>
      </c>
      <c r="D1896" t="s">
        <v>3548</v>
      </c>
      <c r="E1896" s="1">
        <v>44881</v>
      </c>
      <c r="F1896">
        <v>5107.29</v>
      </c>
      <c r="G1896">
        <f>IF(Table2022232425262728[[#This Row],[FeeStartDate]] &gt; 44136, (250 * 4), (50 * 4))</f>
        <v>1000</v>
      </c>
      <c r="H1896">
        <f>IF(Table2022232425262728[[#This Row],[NetSales]] &gt; Table2022232425262728[[#This Row],[Sales Requirement]],1,0)</f>
        <v>1</v>
      </c>
      <c r="I1896" t="e">
        <f>_xlfn.IFNA(VLOOKUP(Table2022232425262728[[#This Row],[Location]],[1]!Table3[[Location]:[Conversion]],3,FALSE),0)</f>
        <v>#REF!</v>
      </c>
    </row>
    <row r="1897" spans="1:9" hidden="1" x14ac:dyDescent="0.2">
      <c r="A1897" t="s">
        <v>3516</v>
      </c>
      <c r="B1897">
        <v>8532</v>
      </c>
      <c r="C1897" t="s">
        <v>3549</v>
      </c>
      <c r="D1897" t="s">
        <v>3550</v>
      </c>
      <c r="E1897" s="1">
        <v>42763.333333333336</v>
      </c>
      <c r="F1897">
        <v>1232.49</v>
      </c>
      <c r="G1897">
        <f>IF(Table2022232425262728[[#This Row],[FeeStartDate]] &gt; 44136, (250 * 4), (50 * 4))</f>
        <v>200</v>
      </c>
      <c r="H1897">
        <f>IF(Table2022232425262728[[#This Row],[NetSales]] &gt; Table2022232425262728[[#This Row],[Sales Requirement]],1,0)</f>
        <v>1</v>
      </c>
      <c r="I1897" t="e">
        <f>_xlfn.IFNA(VLOOKUP(Table2022232425262728[[#This Row],[Location]],[1]!Table3[[Location]:[Conversion]],3,FALSE),0)</f>
        <v>#REF!</v>
      </c>
    </row>
    <row r="1898" spans="1:9" hidden="1" x14ac:dyDescent="0.2">
      <c r="A1898" t="s">
        <v>3516</v>
      </c>
      <c r="B1898">
        <v>8508</v>
      </c>
      <c r="C1898" t="s">
        <v>3551</v>
      </c>
      <c r="D1898" t="s">
        <v>3552</v>
      </c>
      <c r="E1898" s="1">
        <v>42787</v>
      </c>
      <c r="F1898">
        <v>2627.33</v>
      </c>
      <c r="G1898">
        <f>IF(Table2022232425262728[[#This Row],[FeeStartDate]] &gt; 44136, (250 * 4), (50 * 4))</f>
        <v>200</v>
      </c>
      <c r="H1898">
        <f>IF(Table2022232425262728[[#This Row],[NetSales]] &gt; Table2022232425262728[[#This Row],[Sales Requirement]],1,0)</f>
        <v>1</v>
      </c>
      <c r="I1898" t="e">
        <f>_xlfn.IFNA(VLOOKUP(Table2022232425262728[[#This Row],[Location]],[1]!Table3[[Location]:[Conversion]],3,FALSE),0)</f>
        <v>#REF!</v>
      </c>
    </row>
    <row r="1899" spans="1:9" hidden="1" x14ac:dyDescent="0.2">
      <c r="A1899" t="s">
        <v>3516</v>
      </c>
      <c r="B1899">
        <v>8507</v>
      </c>
      <c r="C1899" t="s">
        <v>3553</v>
      </c>
      <c r="D1899" t="s">
        <v>3554</v>
      </c>
      <c r="E1899" s="1">
        <v>42787.333333333336</v>
      </c>
      <c r="F1899">
        <v>9560.24</v>
      </c>
      <c r="G1899">
        <f>IF(Table2022232425262728[[#This Row],[FeeStartDate]] &gt; 44136, (250 * 4), (50 * 4))</f>
        <v>200</v>
      </c>
      <c r="H1899">
        <f>IF(Table2022232425262728[[#This Row],[NetSales]] &gt; Table2022232425262728[[#This Row],[Sales Requirement]],1,0)</f>
        <v>1</v>
      </c>
      <c r="I1899" t="e">
        <f>_xlfn.IFNA(VLOOKUP(Table2022232425262728[[#This Row],[Location]],[1]!Table3[[Location]:[Conversion]],3,FALSE),0)</f>
        <v>#REF!</v>
      </c>
    </row>
    <row r="1900" spans="1:9" hidden="1" x14ac:dyDescent="0.2">
      <c r="A1900" t="s">
        <v>3516</v>
      </c>
      <c r="B1900">
        <v>8510</v>
      </c>
      <c r="C1900" t="s">
        <v>3555</v>
      </c>
      <c r="D1900" t="s">
        <v>3556</v>
      </c>
      <c r="E1900" s="1">
        <v>42760</v>
      </c>
      <c r="F1900">
        <v>6100.8</v>
      </c>
      <c r="G1900">
        <f>IF(Table2022232425262728[[#This Row],[FeeStartDate]] &gt; 44136, (250 * 4), (50 * 4))</f>
        <v>200</v>
      </c>
      <c r="H1900">
        <f>IF(Table2022232425262728[[#This Row],[NetSales]] &gt; Table2022232425262728[[#This Row],[Sales Requirement]],1,0)</f>
        <v>1</v>
      </c>
      <c r="I1900" t="e">
        <f>_xlfn.IFNA(VLOOKUP(Table2022232425262728[[#This Row],[Location]],[1]!Table3[[Location]:[Conversion]],3,FALSE),0)</f>
        <v>#REF!</v>
      </c>
    </row>
    <row r="1901" spans="1:9" hidden="1" x14ac:dyDescent="0.2">
      <c r="A1901" t="s">
        <v>3516</v>
      </c>
      <c r="B1901">
        <v>8509</v>
      </c>
      <c r="C1901" t="s">
        <v>3557</v>
      </c>
      <c r="D1901" t="s">
        <v>3558</v>
      </c>
      <c r="E1901" s="1">
        <v>42787</v>
      </c>
      <c r="F1901">
        <v>3009.44</v>
      </c>
      <c r="G1901">
        <f>IF(Table2022232425262728[[#This Row],[FeeStartDate]] &gt; 44136, (250 * 4), (50 * 4))</f>
        <v>200</v>
      </c>
      <c r="H1901">
        <f>IF(Table2022232425262728[[#This Row],[NetSales]] &gt; Table2022232425262728[[#This Row],[Sales Requirement]],1,0)</f>
        <v>1</v>
      </c>
      <c r="I1901" t="e">
        <f>_xlfn.IFNA(VLOOKUP(Table2022232425262728[[#This Row],[Location]],[1]!Table3[[Location]:[Conversion]],3,FALSE),0)</f>
        <v>#REF!</v>
      </c>
    </row>
    <row r="1902" spans="1:9" hidden="1" x14ac:dyDescent="0.2">
      <c r="A1902" t="s">
        <v>3516</v>
      </c>
      <c r="B1902">
        <v>20952</v>
      </c>
      <c r="C1902" t="s">
        <v>3559</v>
      </c>
      <c r="D1902" t="s">
        <v>3560</v>
      </c>
      <c r="E1902" s="1">
        <v>44594.583333333336</v>
      </c>
      <c r="F1902">
        <v>6939.51</v>
      </c>
      <c r="G1902">
        <f>IF(Table2022232425262728[[#This Row],[FeeStartDate]] &gt; 44136, (250 * 4), (50 * 4))</f>
        <v>1000</v>
      </c>
      <c r="H1902">
        <f>IF(Table2022232425262728[[#This Row],[NetSales]] &gt; Table2022232425262728[[#This Row],[Sales Requirement]],1,0)</f>
        <v>1</v>
      </c>
      <c r="I1902" t="e">
        <f>_xlfn.IFNA(VLOOKUP(Table2022232425262728[[#This Row],[Location]],[1]!Table3[[Location]:[Conversion]],3,FALSE),0)</f>
        <v>#REF!</v>
      </c>
    </row>
    <row r="1903" spans="1:9" hidden="1" x14ac:dyDescent="0.2">
      <c r="A1903" t="s">
        <v>3516</v>
      </c>
      <c r="B1903">
        <v>14348</v>
      </c>
      <c r="C1903" t="s">
        <v>3561</v>
      </c>
      <c r="D1903" t="s">
        <v>3562</v>
      </c>
      <c r="E1903" s="1">
        <v>43578.375</v>
      </c>
      <c r="F1903">
        <v>5074.72</v>
      </c>
      <c r="G1903">
        <f>IF(Table2022232425262728[[#This Row],[FeeStartDate]] &gt; 44136, (250 * 4), (50 * 4))</f>
        <v>200</v>
      </c>
      <c r="H1903">
        <f>IF(Table2022232425262728[[#This Row],[NetSales]] &gt; Table2022232425262728[[#This Row],[Sales Requirement]],1,0)</f>
        <v>1</v>
      </c>
      <c r="I1903" t="e">
        <f>_xlfn.IFNA(VLOOKUP(Table2022232425262728[[#This Row],[Location]],[1]!Table3[[Location]:[Conversion]],3,FALSE),0)</f>
        <v>#REF!</v>
      </c>
    </row>
    <row r="1904" spans="1:9" hidden="1" x14ac:dyDescent="0.2">
      <c r="A1904" t="s">
        <v>3516</v>
      </c>
      <c r="B1904">
        <v>12002</v>
      </c>
      <c r="C1904" t="s">
        <v>3563</v>
      </c>
      <c r="D1904" t="s">
        <v>3564</v>
      </c>
      <c r="E1904" s="1">
        <v>43266.958333333336</v>
      </c>
      <c r="F1904">
        <v>4467.42</v>
      </c>
      <c r="G1904">
        <f>IF(Table2022232425262728[[#This Row],[FeeStartDate]] &gt; 44136, (250 * 4), (50 * 4))</f>
        <v>200</v>
      </c>
      <c r="H1904">
        <f>IF(Table2022232425262728[[#This Row],[NetSales]] &gt; Table2022232425262728[[#This Row],[Sales Requirement]],1,0)</f>
        <v>1</v>
      </c>
      <c r="I1904" t="e">
        <f>_xlfn.IFNA(VLOOKUP(Table2022232425262728[[#This Row],[Location]],[1]!Table3[[Location]:[Conversion]],3,FALSE),0)</f>
        <v>#REF!</v>
      </c>
    </row>
    <row r="1905" spans="1:9" hidden="1" x14ac:dyDescent="0.2">
      <c r="A1905" t="s">
        <v>3516</v>
      </c>
      <c r="B1905">
        <v>11063</v>
      </c>
      <c r="C1905" t="s">
        <v>3565</v>
      </c>
      <c r="D1905" t="s">
        <v>3566</v>
      </c>
      <c r="E1905" s="1">
        <v>43124</v>
      </c>
      <c r="F1905">
        <v>9124.15</v>
      </c>
      <c r="G1905">
        <f>IF(Table2022232425262728[[#This Row],[FeeStartDate]] &gt; 44136, (250 * 4), (50 * 4))</f>
        <v>200</v>
      </c>
      <c r="H1905">
        <f>IF(Table2022232425262728[[#This Row],[NetSales]] &gt; Table2022232425262728[[#This Row],[Sales Requirement]],1,0)</f>
        <v>1</v>
      </c>
      <c r="I1905" t="e">
        <f>_xlfn.IFNA(VLOOKUP(Table2022232425262728[[#This Row],[Location]],[1]!Table3[[Location]:[Conversion]],3,FALSE),0)</f>
        <v>#REF!</v>
      </c>
    </row>
    <row r="1906" spans="1:9" hidden="1" x14ac:dyDescent="0.2">
      <c r="A1906" t="s">
        <v>3516</v>
      </c>
      <c r="B1906">
        <v>9877</v>
      </c>
      <c r="C1906" t="s">
        <v>3567</v>
      </c>
      <c r="D1906" t="s">
        <v>3568</v>
      </c>
      <c r="E1906" s="1">
        <v>42955.75</v>
      </c>
      <c r="F1906">
        <v>5827.65</v>
      </c>
      <c r="G1906">
        <f>IF(Table2022232425262728[[#This Row],[FeeStartDate]] &gt; 44136, (250 * 4), (50 * 4))</f>
        <v>200</v>
      </c>
      <c r="H1906">
        <f>IF(Table2022232425262728[[#This Row],[NetSales]] &gt; Table2022232425262728[[#This Row],[Sales Requirement]],1,0)</f>
        <v>1</v>
      </c>
      <c r="I1906" t="e">
        <f>_xlfn.IFNA(VLOOKUP(Table2022232425262728[[#This Row],[Location]],[1]!Table3[[Location]:[Conversion]],3,FALSE),0)</f>
        <v>#REF!</v>
      </c>
    </row>
    <row r="1907" spans="1:9" hidden="1" x14ac:dyDescent="0.2">
      <c r="A1907" t="s">
        <v>3516</v>
      </c>
      <c r="B1907">
        <v>6495</v>
      </c>
      <c r="C1907" t="s">
        <v>3569</v>
      </c>
      <c r="D1907" t="s">
        <v>3570</v>
      </c>
      <c r="E1907" s="1">
        <v>42469.166666666664</v>
      </c>
      <c r="F1907">
        <v>4618.6000000000004</v>
      </c>
      <c r="G1907">
        <f>IF(Table2022232425262728[[#This Row],[FeeStartDate]] &gt; 44136, (250 * 4), (50 * 4))</f>
        <v>200</v>
      </c>
      <c r="H1907">
        <f>IF(Table2022232425262728[[#This Row],[NetSales]] &gt; Table2022232425262728[[#This Row],[Sales Requirement]],1,0)</f>
        <v>1</v>
      </c>
      <c r="I1907" t="e">
        <f>_xlfn.IFNA(VLOOKUP(Table2022232425262728[[#This Row],[Location]],[1]!Table3[[Location]:[Conversion]],3,FALSE),0)</f>
        <v>#REF!</v>
      </c>
    </row>
    <row r="1908" spans="1:9" hidden="1" x14ac:dyDescent="0.2">
      <c r="A1908" t="s">
        <v>3516</v>
      </c>
      <c r="B1908">
        <v>10568</v>
      </c>
      <c r="C1908" t="s">
        <v>3571</v>
      </c>
      <c r="D1908" t="s">
        <v>3572</v>
      </c>
      <c r="E1908" s="1">
        <v>43028.958333333336</v>
      </c>
      <c r="F1908">
        <v>5865.44</v>
      </c>
      <c r="G1908">
        <f>IF(Table2022232425262728[[#This Row],[FeeStartDate]] &gt; 44136, (250 * 4), (50 * 4))</f>
        <v>200</v>
      </c>
      <c r="H1908">
        <f>IF(Table2022232425262728[[#This Row],[NetSales]] &gt; Table2022232425262728[[#This Row],[Sales Requirement]],1,0)</f>
        <v>1</v>
      </c>
      <c r="I1908" t="e">
        <f>_xlfn.IFNA(VLOOKUP(Table2022232425262728[[#This Row],[Location]],[1]!Table3[[Location]:[Conversion]],3,FALSE),0)</f>
        <v>#REF!</v>
      </c>
    </row>
    <row r="1909" spans="1:9" hidden="1" x14ac:dyDescent="0.2">
      <c r="A1909" t="s">
        <v>3516</v>
      </c>
      <c r="B1909">
        <v>10569</v>
      </c>
      <c r="C1909" t="s">
        <v>3573</v>
      </c>
      <c r="D1909" t="s">
        <v>3574</v>
      </c>
      <c r="E1909" s="1">
        <v>43028.666666666664</v>
      </c>
      <c r="F1909">
        <v>1603.36</v>
      </c>
      <c r="G1909">
        <f>IF(Table2022232425262728[[#This Row],[FeeStartDate]] &gt; 44136, (250 * 4), (50 * 4))</f>
        <v>200</v>
      </c>
      <c r="H1909">
        <f>IF(Table2022232425262728[[#This Row],[NetSales]] &gt; Table2022232425262728[[#This Row],[Sales Requirement]],1,0)</f>
        <v>1</v>
      </c>
      <c r="I1909" t="e">
        <f>_xlfn.IFNA(VLOOKUP(Table2022232425262728[[#This Row],[Location]],[1]!Table3[[Location]:[Conversion]],3,FALSE),0)</f>
        <v>#REF!</v>
      </c>
    </row>
    <row r="1910" spans="1:9" hidden="1" x14ac:dyDescent="0.2">
      <c r="A1910" t="s">
        <v>3516</v>
      </c>
      <c r="B1910">
        <v>20954</v>
      </c>
      <c r="C1910" t="s">
        <v>3575</v>
      </c>
      <c r="D1910" t="s">
        <v>3576</v>
      </c>
      <c r="E1910" s="1">
        <v>44594.25</v>
      </c>
      <c r="F1910">
        <v>6767.76</v>
      </c>
      <c r="G1910">
        <f>IF(Table2022232425262728[[#This Row],[FeeStartDate]] &gt; 44136, (250 * 4), (50 * 4))</f>
        <v>1000</v>
      </c>
      <c r="H1910">
        <f>IF(Table2022232425262728[[#This Row],[NetSales]] &gt; Table2022232425262728[[#This Row],[Sales Requirement]],1,0)</f>
        <v>1</v>
      </c>
      <c r="I1910" t="e">
        <f>_xlfn.IFNA(VLOOKUP(Table2022232425262728[[#This Row],[Location]],[1]!Table3[[Location]:[Conversion]],3,FALSE),0)</f>
        <v>#REF!</v>
      </c>
    </row>
    <row r="1911" spans="1:9" hidden="1" x14ac:dyDescent="0.2">
      <c r="A1911" t="s">
        <v>3516</v>
      </c>
      <c r="B1911">
        <v>4435</v>
      </c>
      <c r="C1911" t="s">
        <v>3577</v>
      </c>
      <c r="D1911" t="s">
        <v>3578</v>
      </c>
      <c r="E1911" s="1">
        <v>42123.458333333336</v>
      </c>
      <c r="F1911">
        <v>10667.4</v>
      </c>
      <c r="G1911">
        <f>IF(Table2022232425262728[[#This Row],[FeeStartDate]] &gt; 44136, (250 * 4), (50 * 4))</f>
        <v>200</v>
      </c>
      <c r="H1911">
        <f>IF(Table2022232425262728[[#This Row],[NetSales]] &gt; Table2022232425262728[[#This Row],[Sales Requirement]],1,0)</f>
        <v>1</v>
      </c>
      <c r="I1911" t="e">
        <f>_xlfn.IFNA(VLOOKUP(Table2022232425262728[[#This Row],[Location]],[1]!Table3[[Location]:[Conversion]],3,FALSE),0)</f>
        <v>#REF!</v>
      </c>
    </row>
    <row r="1912" spans="1:9" hidden="1" x14ac:dyDescent="0.2">
      <c r="A1912" t="s">
        <v>3516</v>
      </c>
      <c r="B1912">
        <v>20595</v>
      </c>
      <c r="C1912" t="s">
        <v>3579</v>
      </c>
      <c r="D1912" t="s">
        <v>3580</v>
      </c>
      <c r="E1912" s="1">
        <v>44537.916666666664</v>
      </c>
      <c r="F1912">
        <v>10923.22</v>
      </c>
      <c r="G1912">
        <f>IF(Table2022232425262728[[#This Row],[FeeStartDate]] &gt; 44136, (250 * 4), (50 * 4))</f>
        <v>1000</v>
      </c>
      <c r="H1912">
        <f>IF(Table2022232425262728[[#This Row],[NetSales]] &gt; Table2022232425262728[[#This Row],[Sales Requirement]],1,0)</f>
        <v>1</v>
      </c>
      <c r="I1912" t="e">
        <f>_xlfn.IFNA(VLOOKUP(Table2022232425262728[[#This Row],[Location]],[1]!Table3[[Location]:[Conversion]],3,FALSE),0)</f>
        <v>#REF!</v>
      </c>
    </row>
    <row r="1913" spans="1:9" hidden="1" x14ac:dyDescent="0.2">
      <c r="A1913" t="s">
        <v>3516</v>
      </c>
      <c r="B1913">
        <v>20595</v>
      </c>
      <c r="C1913" t="s">
        <v>3579</v>
      </c>
      <c r="D1913" t="s">
        <v>3581</v>
      </c>
      <c r="E1913" s="1">
        <v>44537.916666666664</v>
      </c>
      <c r="F1913">
        <v>9295.94</v>
      </c>
      <c r="G1913">
        <f>IF(Table2022232425262728[[#This Row],[FeeStartDate]] &gt; 44136, (250 * 4), (50 * 4))</f>
        <v>1000</v>
      </c>
      <c r="H1913">
        <f>IF(Table2022232425262728[[#This Row],[NetSales]] &gt; Table2022232425262728[[#This Row],[Sales Requirement]],1,0)</f>
        <v>1</v>
      </c>
      <c r="I1913" t="e">
        <f>_xlfn.IFNA(VLOOKUP(Table2022232425262728[[#This Row],[Location]],[1]!Table3[[Location]:[Conversion]],3,FALSE),0)</f>
        <v>#REF!</v>
      </c>
    </row>
    <row r="1914" spans="1:9" hidden="1" x14ac:dyDescent="0.2">
      <c r="A1914" t="s">
        <v>3516</v>
      </c>
      <c r="B1914">
        <v>14684</v>
      </c>
      <c r="C1914" t="s">
        <v>3582</v>
      </c>
      <c r="D1914" t="s">
        <v>3583</v>
      </c>
      <c r="E1914" s="1">
        <v>43620.875</v>
      </c>
      <c r="F1914">
        <v>5455.83</v>
      </c>
      <c r="G1914">
        <f>IF(Table2022232425262728[[#This Row],[FeeStartDate]] &gt; 44136, (250 * 4), (50 * 4))</f>
        <v>200</v>
      </c>
      <c r="H1914">
        <f>IF(Table2022232425262728[[#This Row],[NetSales]] &gt; Table2022232425262728[[#This Row],[Sales Requirement]],1,0)</f>
        <v>1</v>
      </c>
      <c r="I1914" t="e">
        <f>_xlfn.IFNA(VLOOKUP(Table2022232425262728[[#This Row],[Location]],[1]!Table3[[Location]:[Conversion]],3,FALSE),0)</f>
        <v>#REF!</v>
      </c>
    </row>
    <row r="1915" spans="1:9" hidden="1" x14ac:dyDescent="0.2">
      <c r="A1915" t="s">
        <v>3516</v>
      </c>
      <c r="B1915">
        <v>22828</v>
      </c>
      <c r="C1915" t="s">
        <v>3584</v>
      </c>
      <c r="D1915" t="s">
        <v>3585</v>
      </c>
      <c r="E1915" s="1">
        <v>44881</v>
      </c>
      <c r="F1915">
        <v>6121.93</v>
      </c>
      <c r="G1915">
        <f>IF(Table2022232425262728[[#This Row],[FeeStartDate]] &gt; 44136, (250 * 4), (50 * 4))</f>
        <v>1000</v>
      </c>
      <c r="H1915">
        <f>IF(Table2022232425262728[[#This Row],[NetSales]] &gt; Table2022232425262728[[#This Row],[Sales Requirement]],1,0)</f>
        <v>1</v>
      </c>
      <c r="I1915" t="e">
        <f>_xlfn.IFNA(VLOOKUP(Table2022232425262728[[#This Row],[Location]],[1]!Table3[[Location]:[Conversion]],3,FALSE),0)</f>
        <v>#REF!</v>
      </c>
    </row>
    <row r="1916" spans="1:9" hidden="1" x14ac:dyDescent="0.2">
      <c r="A1916" t="s">
        <v>3516</v>
      </c>
      <c r="B1916">
        <v>1312</v>
      </c>
      <c r="C1916" t="s">
        <v>3586</v>
      </c>
      <c r="D1916" t="s">
        <v>3587</v>
      </c>
      <c r="E1916" s="1">
        <v>41763.458333333336</v>
      </c>
      <c r="F1916">
        <v>9037.3799999999992</v>
      </c>
      <c r="G1916">
        <f>IF(Table2022232425262728[[#This Row],[FeeStartDate]] &gt; 44136, (250 * 4), (50 * 4))</f>
        <v>200</v>
      </c>
      <c r="H1916">
        <f>IF(Table2022232425262728[[#This Row],[NetSales]] &gt; Table2022232425262728[[#This Row],[Sales Requirement]],1,0)</f>
        <v>1</v>
      </c>
      <c r="I1916" t="e">
        <f>_xlfn.IFNA(VLOOKUP(Table2022232425262728[[#This Row],[Location]],[1]!Table3[[Location]:[Conversion]],3,FALSE),0)</f>
        <v>#REF!</v>
      </c>
    </row>
    <row r="1917" spans="1:9" hidden="1" x14ac:dyDescent="0.2">
      <c r="A1917" t="s">
        <v>3516</v>
      </c>
      <c r="B1917">
        <v>1312</v>
      </c>
      <c r="C1917" t="s">
        <v>3586</v>
      </c>
      <c r="D1917" t="s">
        <v>3588</v>
      </c>
      <c r="E1917" s="1">
        <v>41763.458333333336</v>
      </c>
      <c r="F1917">
        <v>9572.27</v>
      </c>
      <c r="G1917">
        <f>IF(Table2022232425262728[[#This Row],[FeeStartDate]] &gt; 44136, (250 * 4), (50 * 4))</f>
        <v>200</v>
      </c>
      <c r="H1917">
        <f>IF(Table2022232425262728[[#This Row],[NetSales]] &gt; Table2022232425262728[[#This Row],[Sales Requirement]],1,0)</f>
        <v>1</v>
      </c>
      <c r="I1917" t="e">
        <f>_xlfn.IFNA(VLOOKUP(Table2022232425262728[[#This Row],[Location]],[1]!Table3[[Location]:[Conversion]],3,FALSE),0)</f>
        <v>#REF!</v>
      </c>
    </row>
    <row r="1918" spans="1:9" hidden="1" x14ac:dyDescent="0.2">
      <c r="A1918" t="s">
        <v>3516</v>
      </c>
      <c r="B1918">
        <v>1407</v>
      </c>
      <c r="C1918" t="s">
        <v>3589</v>
      </c>
      <c r="D1918" t="s">
        <v>3590</v>
      </c>
      <c r="E1918" s="1">
        <v>41763.166666666664</v>
      </c>
      <c r="F1918">
        <v>3247.58</v>
      </c>
      <c r="G1918">
        <f>IF(Table2022232425262728[[#This Row],[FeeStartDate]] &gt; 44136, (250 * 4), (50 * 4))</f>
        <v>200</v>
      </c>
      <c r="H1918">
        <f>IF(Table2022232425262728[[#This Row],[NetSales]] &gt; Table2022232425262728[[#This Row],[Sales Requirement]],1,0)</f>
        <v>1</v>
      </c>
      <c r="I1918" t="e">
        <f>_xlfn.IFNA(VLOOKUP(Table2022232425262728[[#This Row],[Location]],[1]!Table3[[Location]:[Conversion]],3,FALSE),0)</f>
        <v>#REF!</v>
      </c>
    </row>
    <row r="1919" spans="1:9" hidden="1" x14ac:dyDescent="0.2">
      <c r="A1919" t="s">
        <v>3516</v>
      </c>
      <c r="B1919">
        <v>1407</v>
      </c>
      <c r="C1919" t="s">
        <v>3589</v>
      </c>
      <c r="D1919" t="s">
        <v>3591</v>
      </c>
      <c r="E1919" s="1">
        <v>41763.166666666664</v>
      </c>
      <c r="F1919">
        <v>2948.19</v>
      </c>
      <c r="G1919">
        <f>IF(Table2022232425262728[[#This Row],[FeeStartDate]] &gt; 44136, (250 * 4), (50 * 4))</f>
        <v>200</v>
      </c>
      <c r="H1919">
        <f>IF(Table2022232425262728[[#This Row],[NetSales]] &gt; Table2022232425262728[[#This Row],[Sales Requirement]],1,0)</f>
        <v>1</v>
      </c>
      <c r="I1919" t="e">
        <f>_xlfn.IFNA(VLOOKUP(Table2022232425262728[[#This Row],[Location]],[1]!Table3[[Location]:[Conversion]],3,FALSE),0)</f>
        <v>#REF!</v>
      </c>
    </row>
    <row r="1920" spans="1:9" hidden="1" x14ac:dyDescent="0.2">
      <c r="A1920" t="s">
        <v>3592</v>
      </c>
      <c r="B1920">
        <v>8442</v>
      </c>
      <c r="C1920" t="s">
        <v>3593</v>
      </c>
      <c r="D1920" t="s">
        <v>3594</v>
      </c>
      <c r="E1920" s="1">
        <v>42751.333333333336</v>
      </c>
      <c r="F1920">
        <v>352.69</v>
      </c>
      <c r="G1920">
        <f>IF(Table2022232425262728[[#This Row],[FeeStartDate]] &gt; 44136, (250 * 4), (50 * 4))</f>
        <v>200</v>
      </c>
      <c r="H1920">
        <f>IF(Table2022232425262728[[#This Row],[NetSales]] &gt; Table2022232425262728[[#This Row],[Sales Requirement]],1,0)</f>
        <v>1</v>
      </c>
      <c r="I1920" t="e">
        <f>_xlfn.IFNA(VLOOKUP(Table2022232425262728[[#This Row],[Location]],[1]!Table3[[Location]:[Conversion]],3,FALSE),0)</f>
        <v>#REF!</v>
      </c>
    </row>
    <row r="1921" spans="1:9" hidden="1" x14ac:dyDescent="0.2">
      <c r="A1921" t="s">
        <v>3592</v>
      </c>
      <c r="B1921">
        <v>611</v>
      </c>
      <c r="C1921" t="s">
        <v>3595</v>
      </c>
      <c r="D1921" t="s">
        <v>3596</v>
      </c>
      <c r="E1921" s="1">
        <v>41762.291666666664</v>
      </c>
      <c r="F1921">
        <v>4225</v>
      </c>
      <c r="G1921">
        <f>IF(Table2022232425262728[[#This Row],[FeeStartDate]] &gt; 44136, (250 * 4), (50 * 4))</f>
        <v>200</v>
      </c>
      <c r="H1921">
        <f>IF(Table2022232425262728[[#This Row],[NetSales]] &gt; Table2022232425262728[[#This Row],[Sales Requirement]],1,0)</f>
        <v>1</v>
      </c>
      <c r="I1921" t="e">
        <f>_xlfn.IFNA(VLOOKUP(Table2022232425262728[[#This Row],[Location]],[1]!Table3[[Location]:[Conversion]],3,FALSE),0)</f>
        <v>#REF!</v>
      </c>
    </row>
    <row r="1922" spans="1:9" hidden="1" x14ac:dyDescent="0.2">
      <c r="A1922" t="s">
        <v>3592</v>
      </c>
      <c r="B1922">
        <v>5881</v>
      </c>
      <c r="C1922" t="s">
        <v>3597</v>
      </c>
      <c r="D1922" t="s">
        <v>3598</v>
      </c>
      <c r="E1922" s="1">
        <v>42367.666666666664</v>
      </c>
      <c r="F1922">
        <v>2120.15</v>
      </c>
      <c r="G1922">
        <f>IF(Table2022232425262728[[#This Row],[FeeStartDate]] &gt; 44136, (250 * 4), (50 * 4))</f>
        <v>200</v>
      </c>
      <c r="H1922">
        <f>IF(Table2022232425262728[[#This Row],[NetSales]] &gt; Table2022232425262728[[#This Row],[Sales Requirement]],1,0)</f>
        <v>1</v>
      </c>
      <c r="I1922" t="e">
        <f>_xlfn.IFNA(VLOOKUP(Table2022232425262728[[#This Row],[Location]],[1]!Table3[[Location]:[Conversion]],3,FALSE),0)</f>
        <v>#REF!</v>
      </c>
    </row>
    <row r="1923" spans="1:9" hidden="1" x14ac:dyDescent="0.2">
      <c r="A1923" t="s">
        <v>3592</v>
      </c>
      <c r="B1923">
        <v>10663</v>
      </c>
      <c r="C1923" t="s">
        <v>3599</v>
      </c>
      <c r="D1923" t="s">
        <v>3600</v>
      </c>
      <c r="E1923" s="1">
        <v>43042.041666666664</v>
      </c>
      <c r="F1923">
        <v>1538.23</v>
      </c>
      <c r="G1923">
        <f>IF(Table2022232425262728[[#This Row],[FeeStartDate]] &gt; 44136, (250 * 4), (50 * 4))</f>
        <v>200</v>
      </c>
      <c r="H1923">
        <f>IF(Table2022232425262728[[#This Row],[NetSales]] &gt; Table2022232425262728[[#This Row],[Sales Requirement]],1,0)</f>
        <v>1</v>
      </c>
      <c r="I1923" t="e">
        <f>_xlfn.IFNA(VLOOKUP(Table2022232425262728[[#This Row],[Location]],[1]!Table3[[Location]:[Conversion]],3,FALSE),0)</f>
        <v>#REF!</v>
      </c>
    </row>
    <row r="1924" spans="1:9" hidden="1" x14ac:dyDescent="0.2">
      <c r="A1924" t="s">
        <v>3592</v>
      </c>
      <c r="B1924">
        <v>13249</v>
      </c>
      <c r="C1924" t="s">
        <v>3601</v>
      </c>
      <c r="D1924" t="s">
        <v>3602</v>
      </c>
      <c r="E1924" s="1">
        <v>43440.875</v>
      </c>
      <c r="F1924">
        <v>259.83999999999997</v>
      </c>
      <c r="G1924">
        <f>IF(Table2022232425262728[[#This Row],[FeeStartDate]] &gt; 44136, (250 * 4), (50 * 4))</f>
        <v>200</v>
      </c>
      <c r="H1924">
        <f>IF(Table2022232425262728[[#This Row],[NetSales]] &gt; Table2022232425262728[[#This Row],[Sales Requirement]],1,0)</f>
        <v>1</v>
      </c>
      <c r="I1924" t="e">
        <f>_xlfn.IFNA(VLOOKUP(Table2022232425262728[[#This Row],[Location]],[1]!Table3[[Location]:[Conversion]],3,FALSE),0)</f>
        <v>#REF!</v>
      </c>
    </row>
    <row r="1925" spans="1:9" hidden="1" x14ac:dyDescent="0.2">
      <c r="A1925" t="s">
        <v>3592</v>
      </c>
      <c r="B1925">
        <v>10642</v>
      </c>
      <c r="C1925" t="s">
        <v>3603</v>
      </c>
      <c r="D1925" t="s">
        <v>3604</v>
      </c>
      <c r="E1925" s="1">
        <v>43038.75</v>
      </c>
      <c r="F1925">
        <v>1290.3499999999999</v>
      </c>
      <c r="G1925">
        <f>IF(Table2022232425262728[[#This Row],[FeeStartDate]] &gt; 44136, (250 * 4), (50 * 4))</f>
        <v>200</v>
      </c>
      <c r="H1925">
        <f>IF(Table2022232425262728[[#This Row],[NetSales]] &gt; Table2022232425262728[[#This Row],[Sales Requirement]],1,0)</f>
        <v>1</v>
      </c>
      <c r="I1925" t="e">
        <f>_xlfn.IFNA(VLOOKUP(Table2022232425262728[[#This Row],[Location]],[1]!Table3[[Location]:[Conversion]],3,FALSE),0)</f>
        <v>#REF!</v>
      </c>
    </row>
    <row r="1926" spans="1:9" hidden="1" x14ac:dyDescent="0.2">
      <c r="A1926" t="s">
        <v>3592</v>
      </c>
      <c r="B1926">
        <v>5993</v>
      </c>
      <c r="C1926" t="s">
        <v>3605</v>
      </c>
      <c r="D1926" t="s">
        <v>3606</v>
      </c>
      <c r="E1926" s="1">
        <v>42389.333333333336</v>
      </c>
      <c r="F1926">
        <v>1499.7</v>
      </c>
      <c r="G1926">
        <f>IF(Table2022232425262728[[#This Row],[FeeStartDate]] &gt; 44136, (250 * 4), (50 * 4))</f>
        <v>200</v>
      </c>
      <c r="H1926">
        <f>IF(Table2022232425262728[[#This Row],[NetSales]] &gt; Table2022232425262728[[#This Row],[Sales Requirement]],1,0)</f>
        <v>1</v>
      </c>
      <c r="I1926" t="e">
        <f>_xlfn.IFNA(VLOOKUP(Table2022232425262728[[#This Row],[Location]],[1]!Table3[[Location]:[Conversion]],3,FALSE),0)</f>
        <v>#REF!</v>
      </c>
    </row>
    <row r="1927" spans="1:9" hidden="1" x14ac:dyDescent="0.2">
      <c r="A1927" t="s">
        <v>3592</v>
      </c>
      <c r="B1927">
        <v>9673</v>
      </c>
      <c r="C1927" t="s">
        <v>3607</v>
      </c>
      <c r="D1927" t="s">
        <v>3608</v>
      </c>
      <c r="E1927" s="1">
        <v>42927.875</v>
      </c>
      <c r="F1927">
        <v>3223.64</v>
      </c>
      <c r="G1927">
        <f>IF(Table2022232425262728[[#This Row],[FeeStartDate]] &gt; 44136, (250 * 4), (50 * 4))</f>
        <v>200</v>
      </c>
      <c r="H1927">
        <f>IF(Table2022232425262728[[#This Row],[NetSales]] &gt; Table2022232425262728[[#This Row],[Sales Requirement]],1,0)</f>
        <v>1</v>
      </c>
      <c r="I1927" t="e">
        <f>_xlfn.IFNA(VLOOKUP(Table2022232425262728[[#This Row],[Location]],[1]!Table3[[Location]:[Conversion]],3,FALSE),0)</f>
        <v>#REF!</v>
      </c>
    </row>
    <row r="1928" spans="1:9" hidden="1" x14ac:dyDescent="0.2">
      <c r="A1928" t="s">
        <v>3592</v>
      </c>
      <c r="B1928">
        <v>20071</v>
      </c>
      <c r="C1928" t="s">
        <v>3609</v>
      </c>
      <c r="D1928" t="s">
        <v>3610</v>
      </c>
      <c r="E1928" s="1">
        <v>44441.458333333336</v>
      </c>
      <c r="F1928">
        <v>11971.32</v>
      </c>
      <c r="G1928">
        <f>IF(Table2022232425262728[[#This Row],[FeeStartDate]] &gt; 44136, (250 * 4), (50 * 4))</f>
        <v>1000</v>
      </c>
      <c r="H1928">
        <f>IF(Table2022232425262728[[#This Row],[NetSales]] &gt; Table2022232425262728[[#This Row],[Sales Requirement]],1,0)</f>
        <v>1</v>
      </c>
      <c r="I1928" t="e">
        <f>_xlfn.IFNA(VLOOKUP(Table2022232425262728[[#This Row],[Location]],[1]!Table3[[Location]:[Conversion]],3,FALSE),0)</f>
        <v>#REF!</v>
      </c>
    </row>
    <row r="1929" spans="1:9" hidden="1" x14ac:dyDescent="0.2">
      <c r="A1929" t="s">
        <v>3592</v>
      </c>
      <c r="B1929">
        <v>20071</v>
      </c>
      <c r="C1929" t="s">
        <v>3609</v>
      </c>
      <c r="D1929" t="s">
        <v>3611</v>
      </c>
      <c r="E1929" s="1">
        <v>44441.458333333336</v>
      </c>
      <c r="F1929">
        <v>8583.6200000000008</v>
      </c>
      <c r="G1929">
        <f>IF(Table2022232425262728[[#This Row],[FeeStartDate]] &gt; 44136, (250 * 4), (50 * 4))</f>
        <v>1000</v>
      </c>
      <c r="H1929">
        <f>IF(Table2022232425262728[[#This Row],[NetSales]] &gt; Table2022232425262728[[#This Row],[Sales Requirement]],1,0)</f>
        <v>1</v>
      </c>
      <c r="I1929" t="e">
        <f>_xlfn.IFNA(VLOOKUP(Table2022232425262728[[#This Row],[Location]],[1]!Table3[[Location]:[Conversion]],3,FALSE),0)</f>
        <v>#REF!</v>
      </c>
    </row>
    <row r="1930" spans="1:9" hidden="1" x14ac:dyDescent="0.2">
      <c r="A1930" t="s">
        <v>3592</v>
      </c>
      <c r="B1930">
        <v>17792</v>
      </c>
      <c r="C1930" t="s">
        <v>3612</v>
      </c>
      <c r="D1930" t="s">
        <v>3613</v>
      </c>
      <c r="E1930" s="1">
        <v>44064.291666666664</v>
      </c>
      <c r="F1930">
        <v>8490.76</v>
      </c>
      <c r="G1930">
        <f>IF(Table2022232425262728[[#This Row],[FeeStartDate]] &gt; 44136, (250 * 4), (50 * 4))</f>
        <v>200</v>
      </c>
      <c r="H1930">
        <f>IF(Table2022232425262728[[#This Row],[NetSales]] &gt; Table2022232425262728[[#This Row],[Sales Requirement]],1,0)</f>
        <v>1</v>
      </c>
      <c r="I1930" t="e">
        <f>_xlfn.IFNA(VLOOKUP(Table2022232425262728[[#This Row],[Location]],[1]!Table3[[Location]:[Conversion]],3,FALSE),0)</f>
        <v>#REF!</v>
      </c>
    </row>
    <row r="1931" spans="1:9" hidden="1" x14ac:dyDescent="0.2">
      <c r="A1931" t="s">
        <v>3592</v>
      </c>
      <c r="B1931">
        <v>17792</v>
      </c>
      <c r="C1931" t="s">
        <v>3612</v>
      </c>
      <c r="D1931" t="s">
        <v>3614</v>
      </c>
      <c r="E1931" s="1">
        <v>44064.291666666664</v>
      </c>
      <c r="F1931">
        <v>8129.52</v>
      </c>
      <c r="G1931">
        <f>IF(Table2022232425262728[[#This Row],[FeeStartDate]] &gt; 44136, (250 * 4), (50 * 4))</f>
        <v>200</v>
      </c>
      <c r="H1931">
        <f>IF(Table2022232425262728[[#This Row],[NetSales]] &gt; Table2022232425262728[[#This Row],[Sales Requirement]],1,0)</f>
        <v>1</v>
      </c>
      <c r="I1931" t="e">
        <f>_xlfn.IFNA(VLOOKUP(Table2022232425262728[[#This Row],[Location]],[1]!Table3[[Location]:[Conversion]],3,FALSE),0)</f>
        <v>#REF!</v>
      </c>
    </row>
    <row r="1932" spans="1:9" hidden="1" x14ac:dyDescent="0.2">
      <c r="A1932" t="s">
        <v>3592</v>
      </c>
      <c r="B1932">
        <v>17792</v>
      </c>
      <c r="C1932" t="s">
        <v>3612</v>
      </c>
      <c r="D1932" t="s">
        <v>3615</v>
      </c>
      <c r="E1932" s="1">
        <v>44064.291666666664</v>
      </c>
      <c r="F1932">
        <v>6698.07</v>
      </c>
      <c r="G1932">
        <f>IF(Table2022232425262728[[#This Row],[FeeStartDate]] &gt; 44136, (250 * 4), (50 * 4))</f>
        <v>200</v>
      </c>
      <c r="H1932">
        <f>IF(Table2022232425262728[[#This Row],[NetSales]] &gt; Table2022232425262728[[#This Row],[Sales Requirement]],1,0)</f>
        <v>1</v>
      </c>
      <c r="I1932" t="e">
        <f>_xlfn.IFNA(VLOOKUP(Table2022232425262728[[#This Row],[Location]],[1]!Table3[[Location]:[Conversion]],3,FALSE),0)</f>
        <v>#REF!</v>
      </c>
    </row>
    <row r="1933" spans="1:9" hidden="1" x14ac:dyDescent="0.2">
      <c r="A1933" t="s">
        <v>3592</v>
      </c>
      <c r="B1933">
        <v>17792</v>
      </c>
      <c r="C1933" t="s">
        <v>3612</v>
      </c>
      <c r="D1933" t="s">
        <v>3616</v>
      </c>
      <c r="E1933" s="1">
        <v>44064.291666666664</v>
      </c>
      <c r="F1933">
        <v>11901.97</v>
      </c>
      <c r="G1933">
        <f>IF(Table2022232425262728[[#This Row],[FeeStartDate]] &gt; 44136, (250 * 4), (50 * 4))</f>
        <v>200</v>
      </c>
      <c r="H1933">
        <f>IF(Table2022232425262728[[#This Row],[NetSales]] &gt; Table2022232425262728[[#This Row],[Sales Requirement]],1,0)</f>
        <v>1</v>
      </c>
      <c r="I1933" t="e">
        <f>_xlfn.IFNA(VLOOKUP(Table2022232425262728[[#This Row],[Location]],[1]!Table3[[Location]:[Conversion]],3,FALSE),0)</f>
        <v>#REF!</v>
      </c>
    </row>
    <row r="1934" spans="1:9" hidden="1" x14ac:dyDescent="0.2">
      <c r="A1934" t="s">
        <v>3592</v>
      </c>
      <c r="B1934">
        <v>17794</v>
      </c>
      <c r="C1934" t="s">
        <v>3617</v>
      </c>
      <c r="D1934" t="s">
        <v>3618</v>
      </c>
      <c r="E1934" s="1">
        <v>44063.416666666664</v>
      </c>
      <c r="F1934">
        <v>17913.11</v>
      </c>
      <c r="G1934">
        <f>IF(Table2022232425262728[[#This Row],[FeeStartDate]] &gt; 44136, (250 * 4), (50 * 4))</f>
        <v>200</v>
      </c>
      <c r="H1934">
        <f>IF(Table2022232425262728[[#This Row],[NetSales]] &gt; Table2022232425262728[[#This Row],[Sales Requirement]],1,0)</f>
        <v>1</v>
      </c>
      <c r="I1934" t="e">
        <f>_xlfn.IFNA(VLOOKUP(Table2022232425262728[[#This Row],[Location]],[1]!Table3[[Location]:[Conversion]],3,FALSE),0)</f>
        <v>#REF!</v>
      </c>
    </row>
    <row r="1935" spans="1:9" hidden="1" x14ac:dyDescent="0.2">
      <c r="A1935" t="s">
        <v>3592</v>
      </c>
      <c r="B1935">
        <v>22515</v>
      </c>
      <c r="C1935" t="s">
        <v>3619</v>
      </c>
      <c r="D1935" t="s">
        <v>3620</v>
      </c>
      <c r="E1935" s="1">
        <v>44832.583333333336</v>
      </c>
      <c r="F1935">
        <v>8897.14</v>
      </c>
      <c r="G1935">
        <f>IF(Table2022232425262728[[#This Row],[FeeStartDate]] &gt; 44136, (250 * 4), (50 * 4))</f>
        <v>1000</v>
      </c>
      <c r="H1935">
        <f>IF(Table2022232425262728[[#This Row],[NetSales]] &gt; Table2022232425262728[[#This Row],[Sales Requirement]],1,0)</f>
        <v>1</v>
      </c>
      <c r="I1935" t="e">
        <f>_xlfn.IFNA(VLOOKUP(Table2022232425262728[[#This Row],[Location]],[1]!Table3[[Location]:[Conversion]],3,FALSE),0)</f>
        <v>#REF!</v>
      </c>
    </row>
    <row r="1936" spans="1:9" hidden="1" x14ac:dyDescent="0.2">
      <c r="A1936" t="s">
        <v>3592</v>
      </c>
      <c r="B1936">
        <v>22513</v>
      </c>
      <c r="C1936" t="s">
        <v>3621</v>
      </c>
      <c r="D1936" t="s">
        <v>3622</v>
      </c>
      <c r="E1936" s="1">
        <v>44832.583333333336</v>
      </c>
      <c r="F1936">
        <v>3097.49</v>
      </c>
      <c r="G1936">
        <f>IF(Table2022232425262728[[#This Row],[FeeStartDate]] &gt; 44136, (250 * 4), (50 * 4))</f>
        <v>1000</v>
      </c>
      <c r="H1936">
        <f>IF(Table2022232425262728[[#This Row],[NetSales]] &gt; Table2022232425262728[[#This Row],[Sales Requirement]],1,0)</f>
        <v>1</v>
      </c>
      <c r="I1936" t="e">
        <f>_xlfn.IFNA(VLOOKUP(Table2022232425262728[[#This Row],[Location]],[1]!Table3[[Location]:[Conversion]],3,FALSE),0)</f>
        <v>#REF!</v>
      </c>
    </row>
    <row r="1937" spans="1:9" hidden="1" x14ac:dyDescent="0.2">
      <c r="A1937" t="s">
        <v>3592</v>
      </c>
      <c r="B1937">
        <v>22516</v>
      </c>
      <c r="C1937" t="s">
        <v>3623</v>
      </c>
      <c r="D1937" t="s">
        <v>3624</v>
      </c>
      <c r="E1937" s="1">
        <v>44832.291666666664</v>
      </c>
      <c r="F1937">
        <v>3519.81</v>
      </c>
      <c r="G1937">
        <f>IF(Table2022232425262728[[#This Row],[FeeStartDate]] &gt; 44136, (250 * 4), (50 * 4))</f>
        <v>1000</v>
      </c>
      <c r="H1937">
        <f>IF(Table2022232425262728[[#This Row],[NetSales]] &gt; Table2022232425262728[[#This Row],[Sales Requirement]],1,0)</f>
        <v>1</v>
      </c>
      <c r="I1937" t="e">
        <f>_xlfn.IFNA(VLOOKUP(Table2022232425262728[[#This Row],[Location]],[1]!Table3[[Location]:[Conversion]],3,FALSE),0)</f>
        <v>#REF!</v>
      </c>
    </row>
    <row r="1938" spans="1:9" hidden="1" x14ac:dyDescent="0.2">
      <c r="A1938" t="s">
        <v>3592</v>
      </c>
      <c r="B1938">
        <v>22517</v>
      </c>
      <c r="C1938" t="s">
        <v>3625</v>
      </c>
      <c r="D1938" t="s">
        <v>3626</v>
      </c>
      <c r="E1938" s="1">
        <v>44832.291666666664</v>
      </c>
      <c r="F1938">
        <v>6288.97</v>
      </c>
      <c r="G1938">
        <f>IF(Table2022232425262728[[#This Row],[FeeStartDate]] &gt; 44136, (250 * 4), (50 * 4))</f>
        <v>1000</v>
      </c>
      <c r="H1938">
        <f>IF(Table2022232425262728[[#This Row],[NetSales]] &gt; Table2022232425262728[[#This Row],[Sales Requirement]],1,0)</f>
        <v>1</v>
      </c>
      <c r="I1938" t="e">
        <f>_xlfn.IFNA(VLOOKUP(Table2022232425262728[[#This Row],[Location]],[1]!Table3[[Location]:[Conversion]],3,FALSE),0)</f>
        <v>#REF!</v>
      </c>
    </row>
    <row r="1939" spans="1:9" hidden="1" x14ac:dyDescent="0.2">
      <c r="A1939" t="s">
        <v>3592</v>
      </c>
      <c r="B1939">
        <v>22510</v>
      </c>
      <c r="C1939" t="s">
        <v>3627</v>
      </c>
      <c r="D1939" t="s">
        <v>3628</v>
      </c>
      <c r="E1939" s="1">
        <v>44832.291666666664</v>
      </c>
      <c r="F1939">
        <v>3431.59</v>
      </c>
      <c r="G1939">
        <f>IF(Table2022232425262728[[#This Row],[FeeStartDate]] &gt; 44136, (250 * 4), (50 * 4))</f>
        <v>1000</v>
      </c>
      <c r="H1939">
        <f>IF(Table2022232425262728[[#This Row],[NetSales]] &gt; Table2022232425262728[[#This Row],[Sales Requirement]],1,0)</f>
        <v>1</v>
      </c>
      <c r="I1939" t="e">
        <f>_xlfn.IFNA(VLOOKUP(Table2022232425262728[[#This Row],[Location]],[1]!Table3[[Location]:[Conversion]],3,FALSE),0)</f>
        <v>#REF!</v>
      </c>
    </row>
    <row r="1940" spans="1:9" hidden="1" x14ac:dyDescent="0.2">
      <c r="A1940" t="s">
        <v>3592</v>
      </c>
      <c r="B1940">
        <v>22510</v>
      </c>
      <c r="C1940" t="s">
        <v>3627</v>
      </c>
      <c r="D1940" t="s">
        <v>3629</v>
      </c>
      <c r="E1940" s="1">
        <v>44832.291666666664</v>
      </c>
      <c r="F1940">
        <v>6905.23</v>
      </c>
      <c r="G1940">
        <f>IF(Table2022232425262728[[#This Row],[FeeStartDate]] &gt; 44136, (250 * 4), (50 * 4))</f>
        <v>1000</v>
      </c>
      <c r="H1940">
        <f>IF(Table2022232425262728[[#This Row],[NetSales]] &gt; Table2022232425262728[[#This Row],[Sales Requirement]],1,0)</f>
        <v>1</v>
      </c>
      <c r="I1940" t="e">
        <f>_xlfn.IFNA(VLOOKUP(Table2022232425262728[[#This Row],[Location]],[1]!Table3[[Location]:[Conversion]],3,FALSE),0)</f>
        <v>#REF!</v>
      </c>
    </row>
    <row r="1941" spans="1:9" hidden="1" x14ac:dyDescent="0.2">
      <c r="A1941" t="s">
        <v>3592</v>
      </c>
      <c r="B1941">
        <v>22510</v>
      </c>
      <c r="C1941" t="s">
        <v>3627</v>
      </c>
      <c r="D1941" t="s">
        <v>3630</v>
      </c>
      <c r="E1941" s="1">
        <v>44832.291666666664</v>
      </c>
      <c r="F1941">
        <v>7608.64</v>
      </c>
      <c r="G1941">
        <f>IF(Table2022232425262728[[#This Row],[FeeStartDate]] &gt; 44136, (250 * 4), (50 * 4))</f>
        <v>1000</v>
      </c>
      <c r="H1941">
        <f>IF(Table2022232425262728[[#This Row],[NetSales]] &gt; Table2022232425262728[[#This Row],[Sales Requirement]],1,0)</f>
        <v>1</v>
      </c>
      <c r="I1941" t="e">
        <f>_xlfn.IFNA(VLOOKUP(Table2022232425262728[[#This Row],[Location]],[1]!Table3[[Location]:[Conversion]],3,FALSE),0)</f>
        <v>#REF!</v>
      </c>
    </row>
    <row r="1942" spans="1:9" hidden="1" x14ac:dyDescent="0.2">
      <c r="A1942" t="s">
        <v>3592</v>
      </c>
      <c r="B1942">
        <v>22510</v>
      </c>
      <c r="C1942" t="s">
        <v>3627</v>
      </c>
      <c r="D1942" t="s">
        <v>3631</v>
      </c>
      <c r="E1942" s="1">
        <v>44832.291666666664</v>
      </c>
      <c r="F1942">
        <v>3495.78</v>
      </c>
      <c r="G1942">
        <f>IF(Table2022232425262728[[#This Row],[FeeStartDate]] &gt; 44136, (250 * 4), (50 * 4))</f>
        <v>1000</v>
      </c>
      <c r="H1942">
        <f>IF(Table2022232425262728[[#This Row],[NetSales]] &gt; Table2022232425262728[[#This Row],[Sales Requirement]],1,0)</f>
        <v>1</v>
      </c>
      <c r="I1942" t="e">
        <f>_xlfn.IFNA(VLOOKUP(Table2022232425262728[[#This Row],[Location]],[1]!Table3[[Location]:[Conversion]],3,FALSE),0)</f>
        <v>#REF!</v>
      </c>
    </row>
    <row r="1943" spans="1:9" hidden="1" x14ac:dyDescent="0.2">
      <c r="A1943" t="s">
        <v>3592</v>
      </c>
      <c r="B1943">
        <v>22510</v>
      </c>
      <c r="C1943" t="s">
        <v>3627</v>
      </c>
      <c r="D1943" t="s">
        <v>3632</v>
      </c>
      <c r="E1943" s="1">
        <v>44832.291666666664</v>
      </c>
      <c r="F1943">
        <v>6348.3</v>
      </c>
      <c r="G1943">
        <f>IF(Table2022232425262728[[#This Row],[FeeStartDate]] &gt; 44136, (250 * 4), (50 * 4))</f>
        <v>1000</v>
      </c>
      <c r="H1943">
        <f>IF(Table2022232425262728[[#This Row],[NetSales]] &gt; Table2022232425262728[[#This Row],[Sales Requirement]],1,0)</f>
        <v>1</v>
      </c>
      <c r="I1943" t="e">
        <f>_xlfn.IFNA(VLOOKUP(Table2022232425262728[[#This Row],[Location]],[1]!Table3[[Location]:[Conversion]],3,FALSE),0)</f>
        <v>#REF!</v>
      </c>
    </row>
    <row r="1944" spans="1:9" hidden="1" x14ac:dyDescent="0.2">
      <c r="A1944" t="s">
        <v>3592</v>
      </c>
      <c r="B1944">
        <v>22510</v>
      </c>
      <c r="C1944" t="s">
        <v>3627</v>
      </c>
      <c r="D1944" t="s">
        <v>3633</v>
      </c>
      <c r="E1944" s="1">
        <v>44832.291666666664</v>
      </c>
      <c r="F1944">
        <v>3495.21</v>
      </c>
      <c r="G1944">
        <f>IF(Table2022232425262728[[#This Row],[FeeStartDate]] &gt; 44136, (250 * 4), (50 * 4))</f>
        <v>1000</v>
      </c>
      <c r="H1944">
        <f>IF(Table2022232425262728[[#This Row],[NetSales]] &gt; Table2022232425262728[[#This Row],[Sales Requirement]],1,0)</f>
        <v>1</v>
      </c>
      <c r="I1944" t="e">
        <f>_xlfn.IFNA(VLOOKUP(Table2022232425262728[[#This Row],[Location]],[1]!Table3[[Location]:[Conversion]],3,FALSE),0)</f>
        <v>#REF!</v>
      </c>
    </row>
    <row r="1945" spans="1:9" hidden="1" x14ac:dyDescent="0.2">
      <c r="A1945" t="s">
        <v>3592</v>
      </c>
      <c r="B1945">
        <v>17596</v>
      </c>
      <c r="C1945" t="s">
        <v>3634</v>
      </c>
      <c r="D1945" t="s">
        <v>3635</v>
      </c>
      <c r="E1945" s="1">
        <v>44034.041666666664</v>
      </c>
      <c r="F1945">
        <v>2504.12</v>
      </c>
      <c r="G1945">
        <f>IF(Table2022232425262728[[#This Row],[FeeStartDate]] &gt; 44136, (250 * 4), (50 * 4))</f>
        <v>200</v>
      </c>
      <c r="H1945">
        <f>IF(Table2022232425262728[[#This Row],[NetSales]] &gt; Table2022232425262728[[#This Row],[Sales Requirement]],1,0)</f>
        <v>1</v>
      </c>
      <c r="I1945" t="e">
        <f>_xlfn.IFNA(VLOOKUP(Table2022232425262728[[#This Row],[Location]],[1]!Table3[[Location]:[Conversion]],3,FALSE),0)</f>
        <v>#REF!</v>
      </c>
    </row>
    <row r="1946" spans="1:9" hidden="1" x14ac:dyDescent="0.2">
      <c r="A1946" t="s">
        <v>3592</v>
      </c>
      <c r="B1946">
        <v>17596</v>
      </c>
      <c r="C1946" t="s">
        <v>3634</v>
      </c>
      <c r="D1946" t="s">
        <v>3636</v>
      </c>
      <c r="E1946" s="1">
        <v>44034.041666666664</v>
      </c>
      <c r="F1946">
        <v>4051.33</v>
      </c>
      <c r="G1946">
        <f>IF(Table2022232425262728[[#This Row],[FeeStartDate]] &gt; 44136, (250 * 4), (50 * 4))</f>
        <v>200</v>
      </c>
      <c r="H1946">
        <f>IF(Table2022232425262728[[#This Row],[NetSales]] &gt; Table2022232425262728[[#This Row],[Sales Requirement]],1,0)</f>
        <v>1</v>
      </c>
      <c r="I1946" t="e">
        <f>_xlfn.IFNA(VLOOKUP(Table2022232425262728[[#This Row],[Location]],[1]!Table3[[Location]:[Conversion]],3,FALSE),0)</f>
        <v>#REF!</v>
      </c>
    </row>
    <row r="1947" spans="1:9" hidden="1" x14ac:dyDescent="0.2">
      <c r="A1947" t="s">
        <v>3592</v>
      </c>
      <c r="B1947">
        <v>10219</v>
      </c>
      <c r="C1947" t="s">
        <v>3637</v>
      </c>
      <c r="D1947" t="s">
        <v>3638</v>
      </c>
      <c r="E1947" s="1">
        <v>42982.791666666664</v>
      </c>
      <c r="F1947">
        <v>7136.66</v>
      </c>
      <c r="G1947">
        <f>IF(Table2022232425262728[[#This Row],[FeeStartDate]] &gt; 44136, (250 * 4), (50 * 4))</f>
        <v>200</v>
      </c>
      <c r="H1947">
        <f>IF(Table2022232425262728[[#This Row],[NetSales]] &gt; Table2022232425262728[[#This Row],[Sales Requirement]],1,0)</f>
        <v>1</v>
      </c>
      <c r="I1947" t="e">
        <f>_xlfn.IFNA(VLOOKUP(Table2022232425262728[[#This Row],[Location]],[1]!Table3[[Location]:[Conversion]],3,FALSE),0)</f>
        <v>#REF!</v>
      </c>
    </row>
    <row r="1948" spans="1:9" hidden="1" x14ac:dyDescent="0.2">
      <c r="A1948" t="s">
        <v>3592</v>
      </c>
      <c r="B1948">
        <v>10219</v>
      </c>
      <c r="C1948" t="s">
        <v>3637</v>
      </c>
      <c r="D1948" t="s">
        <v>3639</v>
      </c>
      <c r="E1948" s="1">
        <v>42982.791666666664</v>
      </c>
      <c r="F1948">
        <v>10340.6</v>
      </c>
      <c r="G1948">
        <f>IF(Table2022232425262728[[#This Row],[FeeStartDate]] &gt; 44136, (250 * 4), (50 * 4))</f>
        <v>200</v>
      </c>
      <c r="H1948">
        <f>IF(Table2022232425262728[[#This Row],[NetSales]] &gt; Table2022232425262728[[#This Row],[Sales Requirement]],1,0)</f>
        <v>1</v>
      </c>
      <c r="I1948" t="e">
        <f>_xlfn.IFNA(VLOOKUP(Table2022232425262728[[#This Row],[Location]],[1]!Table3[[Location]:[Conversion]],3,FALSE),0)</f>
        <v>#REF!</v>
      </c>
    </row>
    <row r="1949" spans="1:9" hidden="1" x14ac:dyDescent="0.2">
      <c r="A1949" t="s">
        <v>3592</v>
      </c>
      <c r="B1949">
        <v>17947</v>
      </c>
      <c r="C1949" t="s">
        <v>3640</v>
      </c>
      <c r="D1949" t="s">
        <v>3641</v>
      </c>
      <c r="E1949" s="1">
        <v>44083.916666666664</v>
      </c>
      <c r="F1949">
        <v>5576.15</v>
      </c>
      <c r="G1949">
        <f>IF(Table2022232425262728[[#This Row],[FeeStartDate]] &gt; 44136, (250 * 4), (50 * 4))</f>
        <v>200</v>
      </c>
      <c r="H1949">
        <f>IF(Table2022232425262728[[#This Row],[NetSales]] &gt; Table2022232425262728[[#This Row],[Sales Requirement]],1,0)</f>
        <v>1</v>
      </c>
      <c r="I1949" t="e">
        <f>_xlfn.IFNA(VLOOKUP(Table2022232425262728[[#This Row],[Location]],[1]!Table3[[Location]:[Conversion]],3,FALSE),0)</f>
        <v>#REF!</v>
      </c>
    </row>
    <row r="1950" spans="1:9" hidden="1" x14ac:dyDescent="0.2">
      <c r="A1950" t="s">
        <v>3592</v>
      </c>
      <c r="B1950">
        <v>18201</v>
      </c>
      <c r="C1950" t="s">
        <v>3642</v>
      </c>
      <c r="D1950" t="s">
        <v>3643</v>
      </c>
      <c r="E1950" s="1">
        <v>44114.916666666664</v>
      </c>
      <c r="F1950">
        <v>7137.67</v>
      </c>
      <c r="G1950">
        <f>IF(Table2022232425262728[[#This Row],[FeeStartDate]] &gt; 44136, (250 * 4), (50 * 4))</f>
        <v>200</v>
      </c>
      <c r="H1950">
        <f>IF(Table2022232425262728[[#This Row],[NetSales]] &gt; Table2022232425262728[[#This Row],[Sales Requirement]],1,0)</f>
        <v>1</v>
      </c>
      <c r="I1950" t="e">
        <f>_xlfn.IFNA(VLOOKUP(Table2022232425262728[[#This Row],[Location]],[1]!Table3[[Location]:[Conversion]],3,FALSE),0)</f>
        <v>#REF!</v>
      </c>
    </row>
    <row r="1951" spans="1:9" hidden="1" x14ac:dyDescent="0.2">
      <c r="A1951" t="s">
        <v>3592</v>
      </c>
      <c r="B1951">
        <v>19320</v>
      </c>
      <c r="C1951" t="s">
        <v>3644</v>
      </c>
      <c r="D1951" t="s">
        <v>3645</v>
      </c>
      <c r="E1951" s="1">
        <v>44317.75</v>
      </c>
      <c r="F1951">
        <v>4425.71</v>
      </c>
      <c r="G1951">
        <f>IF(Table2022232425262728[[#This Row],[FeeStartDate]] &gt; 44136, (250 * 4), (50 * 4))</f>
        <v>1000</v>
      </c>
      <c r="H1951">
        <f>IF(Table2022232425262728[[#This Row],[NetSales]] &gt; Table2022232425262728[[#This Row],[Sales Requirement]],1,0)</f>
        <v>1</v>
      </c>
      <c r="I1951" t="e">
        <f>_xlfn.IFNA(VLOOKUP(Table2022232425262728[[#This Row],[Location]],[1]!Table3[[Location]:[Conversion]],3,FALSE),0)</f>
        <v>#REF!</v>
      </c>
    </row>
    <row r="1952" spans="1:9" hidden="1" x14ac:dyDescent="0.2">
      <c r="A1952" t="s">
        <v>3592</v>
      </c>
      <c r="B1952">
        <v>19320</v>
      </c>
      <c r="C1952" t="s">
        <v>3644</v>
      </c>
      <c r="D1952" t="s">
        <v>3646</v>
      </c>
      <c r="E1952" s="1">
        <v>44317.75</v>
      </c>
      <c r="F1952">
        <v>7273.17</v>
      </c>
      <c r="G1952">
        <f>IF(Table2022232425262728[[#This Row],[FeeStartDate]] &gt; 44136, (250 * 4), (50 * 4))</f>
        <v>1000</v>
      </c>
      <c r="H1952">
        <f>IF(Table2022232425262728[[#This Row],[NetSales]] &gt; Table2022232425262728[[#This Row],[Sales Requirement]],1,0)</f>
        <v>1</v>
      </c>
      <c r="I1952" t="e">
        <f>_xlfn.IFNA(VLOOKUP(Table2022232425262728[[#This Row],[Location]],[1]!Table3[[Location]:[Conversion]],3,FALSE),0)</f>
        <v>#REF!</v>
      </c>
    </row>
    <row r="1953" spans="1:9" hidden="1" x14ac:dyDescent="0.2">
      <c r="A1953" t="s">
        <v>3592</v>
      </c>
      <c r="B1953">
        <v>22485</v>
      </c>
      <c r="C1953" t="s">
        <v>3647</v>
      </c>
      <c r="D1953" t="s">
        <v>3648</v>
      </c>
      <c r="E1953" s="1">
        <v>44830.583333333336</v>
      </c>
      <c r="F1953">
        <v>3678.99</v>
      </c>
      <c r="G1953">
        <f>IF(Table2022232425262728[[#This Row],[FeeStartDate]] &gt; 44136, (250 * 4), (50 * 4))</f>
        <v>1000</v>
      </c>
      <c r="H1953">
        <f>IF(Table2022232425262728[[#This Row],[NetSales]] &gt; Table2022232425262728[[#This Row],[Sales Requirement]],1,0)</f>
        <v>1</v>
      </c>
      <c r="I1953" t="e">
        <f>_xlfn.IFNA(VLOOKUP(Table2022232425262728[[#This Row],[Location]],[1]!Table3[[Location]:[Conversion]],3,FALSE),0)</f>
        <v>#REF!</v>
      </c>
    </row>
    <row r="1954" spans="1:9" hidden="1" x14ac:dyDescent="0.2">
      <c r="A1954" t="s">
        <v>3592</v>
      </c>
      <c r="B1954">
        <v>19418</v>
      </c>
      <c r="C1954" t="s">
        <v>3649</v>
      </c>
      <c r="D1954" t="s">
        <v>3650</v>
      </c>
      <c r="E1954" s="1">
        <v>44338.625</v>
      </c>
      <c r="F1954">
        <v>9912.9599999999991</v>
      </c>
      <c r="G1954">
        <f>IF(Table2022232425262728[[#This Row],[FeeStartDate]] &gt; 44136, (250 * 4), (50 * 4))</f>
        <v>1000</v>
      </c>
      <c r="H1954">
        <f>IF(Table2022232425262728[[#This Row],[NetSales]] &gt; Table2022232425262728[[#This Row],[Sales Requirement]],1,0)</f>
        <v>1</v>
      </c>
      <c r="I1954" t="e">
        <f>_xlfn.IFNA(VLOOKUP(Table2022232425262728[[#This Row],[Location]],[1]!Table3[[Location]:[Conversion]],3,FALSE),0)</f>
        <v>#REF!</v>
      </c>
    </row>
    <row r="1955" spans="1:9" hidden="1" x14ac:dyDescent="0.2">
      <c r="A1955" t="s">
        <v>3592</v>
      </c>
      <c r="B1955">
        <v>19418</v>
      </c>
      <c r="C1955" t="s">
        <v>3649</v>
      </c>
      <c r="D1955" t="s">
        <v>3651</v>
      </c>
      <c r="E1955" s="1">
        <v>44338.625</v>
      </c>
      <c r="F1955">
        <v>229.73</v>
      </c>
      <c r="G1955">
        <f>IF(Table2022232425262728[[#This Row],[FeeStartDate]] &gt; 44136, (250 * 4), (50 * 4))</f>
        <v>1000</v>
      </c>
      <c r="H1955">
        <f>IF(Table2022232425262728[[#This Row],[NetSales]] &gt; Table2022232425262728[[#This Row],[Sales Requirement]],1,0)</f>
        <v>0</v>
      </c>
      <c r="I1955" t="e">
        <f>_xlfn.IFNA(VLOOKUP(Table2022232425262728[[#This Row],[Location]],[1]!Table3[[Location]:[Conversion]],3,FALSE),0)</f>
        <v>#REF!</v>
      </c>
    </row>
    <row r="1956" spans="1:9" hidden="1" x14ac:dyDescent="0.2">
      <c r="A1956" t="s">
        <v>3592</v>
      </c>
      <c r="B1956">
        <v>19418</v>
      </c>
      <c r="C1956" t="s">
        <v>3649</v>
      </c>
      <c r="D1956" t="s">
        <v>3652</v>
      </c>
      <c r="E1956" s="1">
        <v>44338.625</v>
      </c>
      <c r="F1956">
        <v>991.05</v>
      </c>
      <c r="G1956">
        <f>IF(Table2022232425262728[[#This Row],[FeeStartDate]] &gt; 44136, (250 * 4), (50 * 4))</f>
        <v>1000</v>
      </c>
      <c r="H1956">
        <f>IF(Table2022232425262728[[#This Row],[NetSales]] &gt; Table2022232425262728[[#This Row],[Sales Requirement]],1,0)</f>
        <v>0</v>
      </c>
      <c r="I1956" t="e">
        <f>_xlfn.IFNA(VLOOKUP(Table2022232425262728[[#This Row],[Location]],[1]!Table3[[Location]:[Conversion]],3,FALSE),0)</f>
        <v>#REF!</v>
      </c>
    </row>
    <row r="1957" spans="1:9" hidden="1" x14ac:dyDescent="0.2">
      <c r="A1957" t="s">
        <v>3592</v>
      </c>
      <c r="B1957">
        <v>18251</v>
      </c>
      <c r="C1957" t="s">
        <v>3653</v>
      </c>
      <c r="D1957" t="s">
        <v>3654</v>
      </c>
      <c r="E1957" s="1">
        <v>44124.916666666664</v>
      </c>
      <c r="F1957">
        <v>16791.009999999998</v>
      </c>
      <c r="G1957">
        <f>IF(Table2022232425262728[[#This Row],[FeeStartDate]] &gt; 44136, (250 * 4), (50 * 4))</f>
        <v>200</v>
      </c>
      <c r="H1957">
        <f>IF(Table2022232425262728[[#This Row],[NetSales]] &gt; Table2022232425262728[[#This Row],[Sales Requirement]],1,0)</f>
        <v>1</v>
      </c>
      <c r="I1957" t="e">
        <f>_xlfn.IFNA(VLOOKUP(Table2022232425262728[[#This Row],[Location]],[1]!Table3[[Location]:[Conversion]],3,FALSE),0)</f>
        <v>#REF!</v>
      </c>
    </row>
    <row r="1958" spans="1:9" hidden="1" x14ac:dyDescent="0.2">
      <c r="A1958" t="s">
        <v>3592</v>
      </c>
      <c r="B1958">
        <v>17754</v>
      </c>
      <c r="C1958" t="s">
        <v>3655</v>
      </c>
      <c r="D1958" t="s">
        <v>3656</v>
      </c>
      <c r="E1958" s="1">
        <v>44056.333333333336</v>
      </c>
      <c r="F1958">
        <v>10275.77</v>
      </c>
      <c r="G1958">
        <f>IF(Table2022232425262728[[#This Row],[FeeStartDate]] &gt; 44136, (250 * 4), (50 * 4))</f>
        <v>200</v>
      </c>
      <c r="H1958">
        <f>IF(Table2022232425262728[[#This Row],[NetSales]] &gt; Table2022232425262728[[#This Row],[Sales Requirement]],1,0)</f>
        <v>1</v>
      </c>
      <c r="I1958" t="e">
        <f>_xlfn.IFNA(VLOOKUP(Table2022232425262728[[#This Row],[Location]],[1]!Table3[[Location]:[Conversion]],3,FALSE),0)</f>
        <v>#REF!</v>
      </c>
    </row>
    <row r="1959" spans="1:9" hidden="1" x14ac:dyDescent="0.2">
      <c r="A1959" t="s">
        <v>3592</v>
      </c>
      <c r="B1959">
        <v>17107</v>
      </c>
      <c r="C1959" t="s">
        <v>3657</v>
      </c>
      <c r="D1959" t="s">
        <v>3658</v>
      </c>
      <c r="E1959" s="1">
        <v>43973.333333333336</v>
      </c>
      <c r="F1959">
        <v>7340.95</v>
      </c>
      <c r="G1959">
        <f>IF(Table2022232425262728[[#This Row],[FeeStartDate]] &gt; 44136, (250 * 4), (50 * 4))</f>
        <v>200</v>
      </c>
      <c r="H1959">
        <f>IF(Table2022232425262728[[#This Row],[NetSales]] &gt; Table2022232425262728[[#This Row],[Sales Requirement]],1,0)</f>
        <v>1</v>
      </c>
      <c r="I1959" t="e">
        <f>_xlfn.IFNA(VLOOKUP(Table2022232425262728[[#This Row],[Location]],[1]!Table3[[Location]:[Conversion]],3,FALSE),0)</f>
        <v>#REF!</v>
      </c>
    </row>
    <row r="1960" spans="1:9" hidden="1" x14ac:dyDescent="0.2">
      <c r="A1960" t="s">
        <v>3592</v>
      </c>
      <c r="B1960">
        <v>22216</v>
      </c>
      <c r="C1960" t="s">
        <v>3659</v>
      </c>
      <c r="D1960" t="s">
        <v>3660</v>
      </c>
      <c r="E1960" s="1">
        <v>44784.291666666664</v>
      </c>
      <c r="F1960">
        <v>6463.41</v>
      </c>
      <c r="G1960">
        <f>IF(Table2022232425262728[[#This Row],[FeeStartDate]] &gt; 44136, (250 * 4), (50 * 4))</f>
        <v>1000</v>
      </c>
      <c r="H1960">
        <f>IF(Table2022232425262728[[#This Row],[NetSales]] &gt; Table2022232425262728[[#This Row],[Sales Requirement]],1,0)</f>
        <v>1</v>
      </c>
      <c r="I1960" t="e">
        <f>_xlfn.IFNA(VLOOKUP(Table2022232425262728[[#This Row],[Location]],[1]!Table3[[Location]:[Conversion]],3,FALSE),0)</f>
        <v>#REF!</v>
      </c>
    </row>
    <row r="1961" spans="1:9" hidden="1" x14ac:dyDescent="0.2">
      <c r="A1961" t="s">
        <v>3592</v>
      </c>
      <c r="B1961">
        <v>17399</v>
      </c>
      <c r="C1961" t="s">
        <v>3661</v>
      </c>
      <c r="D1961" t="s">
        <v>3662</v>
      </c>
      <c r="E1961" s="1">
        <v>44009.041666666664</v>
      </c>
      <c r="F1961">
        <v>5037.1099999999997</v>
      </c>
      <c r="G1961">
        <f>IF(Table2022232425262728[[#This Row],[FeeStartDate]] &gt; 44136, (250 * 4), (50 * 4))</f>
        <v>200</v>
      </c>
      <c r="H1961">
        <f>IF(Table2022232425262728[[#This Row],[NetSales]] &gt; Table2022232425262728[[#This Row],[Sales Requirement]],1,0)</f>
        <v>1</v>
      </c>
      <c r="I1961" t="e">
        <f>_xlfn.IFNA(VLOOKUP(Table2022232425262728[[#This Row],[Location]],[1]!Table3[[Location]:[Conversion]],3,FALSE),0)</f>
        <v>#REF!</v>
      </c>
    </row>
    <row r="1962" spans="1:9" hidden="1" x14ac:dyDescent="0.2">
      <c r="A1962" t="s">
        <v>3592</v>
      </c>
      <c r="B1962">
        <v>4716</v>
      </c>
      <c r="C1962" t="s">
        <v>3663</v>
      </c>
      <c r="D1962" t="s">
        <v>3664</v>
      </c>
      <c r="E1962" s="1">
        <v>42156.5</v>
      </c>
      <c r="F1962">
        <v>23775.48</v>
      </c>
      <c r="G1962">
        <f>IF(Table2022232425262728[[#This Row],[FeeStartDate]] &gt; 44136, (250 * 4), (50 * 4))</f>
        <v>200</v>
      </c>
      <c r="H1962">
        <f>IF(Table2022232425262728[[#This Row],[NetSales]] &gt; Table2022232425262728[[#This Row],[Sales Requirement]],1,0)</f>
        <v>1</v>
      </c>
      <c r="I1962" t="e">
        <f>_xlfn.IFNA(VLOOKUP(Table2022232425262728[[#This Row],[Location]],[1]!Table3[[Location]:[Conversion]],3,FALSE),0)</f>
        <v>#REF!</v>
      </c>
    </row>
    <row r="1963" spans="1:9" hidden="1" x14ac:dyDescent="0.2">
      <c r="A1963" t="s">
        <v>3592</v>
      </c>
      <c r="B1963">
        <v>4716</v>
      </c>
      <c r="C1963" t="s">
        <v>3663</v>
      </c>
      <c r="D1963" t="s">
        <v>3665</v>
      </c>
      <c r="E1963" s="1">
        <v>42156.5</v>
      </c>
      <c r="F1963">
        <v>28369.58</v>
      </c>
      <c r="G1963">
        <f>IF(Table2022232425262728[[#This Row],[FeeStartDate]] &gt; 44136, (250 * 4), (50 * 4))</f>
        <v>200</v>
      </c>
      <c r="H1963">
        <f>IF(Table2022232425262728[[#This Row],[NetSales]] &gt; Table2022232425262728[[#This Row],[Sales Requirement]],1,0)</f>
        <v>1</v>
      </c>
      <c r="I1963" t="e">
        <f>_xlfn.IFNA(VLOOKUP(Table2022232425262728[[#This Row],[Location]],[1]!Table3[[Location]:[Conversion]],3,FALSE),0)</f>
        <v>#REF!</v>
      </c>
    </row>
    <row r="1964" spans="1:9" hidden="1" x14ac:dyDescent="0.2">
      <c r="A1964" t="s">
        <v>3592</v>
      </c>
      <c r="B1964">
        <v>4716</v>
      </c>
      <c r="C1964" t="s">
        <v>3663</v>
      </c>
      <c r="D1964" t="s">
        <v>3666</v>
      </c>
      <c r="E1964" s="1">
        <v>42156.5</v>
      </c>
      <c r="F1964">
        <v>3758.9</v>
      </c>
      <c r="G1964">
        <f>IF(Table2022232425262728[[#This Row],[FeeStartDate]] &gt; 44136, (250 * 4), (50 * 4))</f>
        <v>200</v>
      </c>
      <c r="H1964">
        <f>IF(Table2022232425262728[[#This Row],[NetSales]] &gt; Table2022232425262728[[#This Row],[Sales Requirement]],1,0)</f>
        <v>1</v>
      </c>
      <c r="I1964" t="e">
        <f>_xlfn.IFNA(VLOOKUP(Table2022232425262728[[#This Row],[Location]],[1]!Table3[[Location]:[Conversion]],3,FALSE),0)</f>
        <v>#REF!</v>
      </c>
    </row>
    <row r="1965" spans="1:9" hidden="1" x14ac:dyDescent="0.2">
      <c r="A1965" t="s">
        <v>3592</v>
      </c>
      <c r="B1965">
        <v>4716</v>
      </c>
      <c r="C1965" t="s">
        <v>3663</v>
      </c>
      <c r="D1965" t="s">
        <v>3667</v>
      </c>
      <c r="E1965" s="1">
        <v>42156.5</v>
      </c>
      <c r="F1965">
        <v>8657.7900000000009</v>
      </c>
      <c r="G1965">
        <f>IF(Table2022232425262728[[#This Row],[FeeStartDate]] &gt; 44136, (250 * 4), (50 * 4))</f>
        <v>200</v>
      </c>
      <c r="H1965">
        <f>IF(Table2022232425262728[[#This Row],[NetSales]] &gt; Table2022232425262728[[#This Row],[Sales Requirement]],1,0)</f>
        <v>1</v>
      </c>
      <c r="I1965" t="e">
        <f>_xlfn.IFNA(VLOOKUP(Table2022232425262728[[#This Row],[Location]],[1]!Table3[[Location]:[Conversion]],3,FALSE),0)</f>
        <v>#REF!</v>
      </c>
    </row>
    <row r="1966" spans="1:9" hidden="1" x14ac:dyDescent="0.2">
      <c r="A1966" t="s">
        <v>3592</v>
      </c>
      <c r="B1966">
        <v>15728</v>
      </c>
      <c r="C1966" t="s">
        <v>3668</v>
      </c>
      <c r="D1966" t="s">
        <v>3669</v>
      </c>
      <c r="E1966" s="1">
        <v>43751.208333333336</v>
      </c>
      <c r="F1966">
        <v>17077.080000000002</v>
      </c>
      <c r="G1966">
        <f>IF(Table2022232425262728[[#This Row],[FeeStartDate]] &gt; 44136, (250 * 4), (50 * 4))</f>
        <v>200</v>
      </c>
      <c r="H1966">
        <f>IF(Table2022232425262728[[#This Row],[NetSales]] &gt; Table2022232425262728[[#This Row],[Sales Requirement]],1,0)</f>
        <v>1</v>
      </c>
      <c r="I1966" t="e">
        <f>_xlfn.IFNA(VLOOKUP(Table2022232425262728[[#This Row],[Location]],[1]!Table3[[Location]:[Conversion]],3,FALSE),0)</f>
        <v>#REF!</v>
      </c>
    </row>
    <row r="1967" spans="1:9" hidden="1" x14ac:dyDescent="0.2">
      <c r="A1967" t="s">
        <v>3592</v>
      </c>
      <c r="B1967">
        <v>15728</v>
      </c>
      <c r="C1967" t="s">
        <v>3668</v>
      </c>
      <c r="D1967" t="s">
        <v>3670</v>
      </c>
      <c r="E1967" s="1">
        <v>43751.208333333336</v>
      </c>
      <c r="F1967">
        <v>11330.5</v>
      </c>
      <c r="G1967">
        <f>IF(Table2022232425262728[[#This Row],[FeeStartDate]] &gt; 44136, (250 * 4), (50 * 4))</f>
        <v>200</v>
      </c>
      <c r="H1967">
        <f>IF(Table2022232425262728[[#This Row],[NetSales]] &gt; Table2022232425262728[[#This Row],[Sales Requirement]],1,0)</f>
        <v>1</v>
      </c>
      <c r="I1967" t="e">
        <f>_xlfn.IFNA(VLOOKUP(Table2022232425262728[[#This Row],[Location]],[1]!Table3[[Location]:[Conversion]],3,FALSE),0)</f>
        <v>#REF!</v>
      </c>
    </row>
    <row r="1968" spans="1:9" hidden="1" x14ac:dyDescent="0.2">
      <c r="A1968" t="s">
        <v>3592</v>
      </c>
      <c r="B1968">
        <v>19824</v>
      </c>
      <c r="C1968" t="s">
        <v>3671</v>
      </c>
      <c r="D1968" t="s">
        <v>3672</v>
      </c>
      <c r="E1968" s="1">
        <v>44398.75</v>
      </c>
      <c r="F1968">
        <v>8268.07</v>
      </c>
      <c r="G1968">
        <f>IF(Table2022232425262728[[#This Row],[FeeStartDate]] &gt; 44136, (250 * 4), (50 * 4))</f>
        <v>1000</v>
      </c>
      <c r="H1968">
        <f>IF(Table2022232425262728[[#This Row],[NetSales]] &gt; Table2022232425262728[[#This Row],[Sales Requirement]],1,0)</f>
        <v>1</v>
      </c>
      <c r="I1968" t="e">
        <f>_xlfn.IFNA(VLOOKUP(Table2022232425262728[[#This Row],[Location]],[1]!Table3[[Location]:[Conversion]],3,FALSE),0)</f>
        <v>#REF!</v>
      </c>
    </row>
    <row r="1969" spans="1:9" hidden="1" x14ac:dyDescent="0.2">
      <c r="A1969" t="s">
        <v>3592</v>
      </c>
      <c r="B1969">
        <v>19824</v>
      </c>
      <c r="C1969" t="s">
        <v>3671</v>
      </c>
      <c r="D1969" t="s">
        <v>3673</v>
      </c>
      <c r="E1969" s="1">
        <v>44398.75</v>
      </c>
      <c r="F1969">
        <v>4090.04</v>
      </c>
      <c r="G1969">
        <f>IF(Table2022232425262728[[#This Row],[FeeStartDate]] &gt; 44136, (250 * 4), (50 * 4))</f>
        <v>1000</v>
      </c>
      <c r="H1969">
        <f>IF(Table2022232425262728[[#This Row],[NetSales]] &gt; Table2022232425262728[[#This Row],[Sales Requirement]],1,0)</f>
        <v>1</v>
      </c>
      <c r="I1969" t="e">
        <f>_xlfn.IFNA(VLOOKUP(Table2022232425262728[[#This Row],[Location]],[1]!Table3[[Location]:[Conversion]],3,FALSE),0)</f>
        <v>#REF!</v>
      </c>
    </row>
    <row r="1970" spans="1:9" hidden="1" x14ac:dyDescent="0.2">
      <c r="A1970" t="s">
        <v>3592</v>
      </c>
      <c r="B1970">
        <v>22215</v>
      </c>
      <c r="C1970" t="s">
        <v>3674</v>
      </c>
      <c r="D1970" t="s">
        <v>3675</v>
      </c>
      <c r="E1970" s="1">
        <v>44784.583333333336</v>
      </c>
      <c r="F1970">
        <v>11777.87</v>
      </c>
      <c r="G1970">
        <f>IF(Table2022232425262728[[#This Row],[FeeStartDate]] &gt; 44136, (250 * 4), (50 * 4))</f>
        <v>1000</v>
      </c>
      <c r="H1970">
        <f>IF(Table2022232425262728[[#This Row],[NetSales]] &gt; Table2022232425262728[[#This Row],[Sales Requirement]],1,0)</f>
        <v>1</v>
      </c>
      <c r="I1970" t="e">
        <f>_xlfn.IFNA(VLOOKUP(Table2022232425262728[[#This Row],[Location]],[1]!Table3[[Location]:[Conversion]],3,FALSE),0)</f>
        <v>#REF!</v>
      </c>
    </row>
    <row r="1971" spans="1:9" hidden="1" x14ac:dyDescent="0.2">
      <c r="A1971" t="s">
        <v>3592</v>
      </c>
      <c r="B1971">
        <v>22214</v>
      </c>
      <c r="C1971" t="s">
        <v>3676</v>
      </c>
      <c r="D1971" t="s">
        <v>3677</v>
      </c>
      <c r="E1971" s="1">
        <v>44784.875</v>
      </c>
      <c r="F1971">
        <v>7883.96</v>
      </c>
      <c r="G1971">
        <f>IF(Table2022232425262728[[#This Row],[FeeStartDate]] &gt; 44136, (250 * 4), (50 * 4))</f>
        <v>1000</v>
      </c>
      <c r="H1971">
        <f>IF(Table2022232425262728[[#This Row],[NetSales]] &gt; Table2022232425262728[[#This Row],[Sales Requirement]],1,0)</f>
        <v>1</v>
      </c>
      <c r="I1971" t="e">
        <f>_xlfn.IFNA(VLOOKUP(Table2022232425262728[[#This Row],[Location]],[1]!Table3[[Location]:[Conversion]],3,FALSE),0)</f>
        <v>#REF!</v>
      </c>
    </row>
    <row r="1972" spans="1:9" hidden="1" x14ac:dyDescent="0.2">
      <c r="A1972" t="s">
        <v>3592</v>
      </c>
      <c r="B1972">
        <v>22213</v>
      </c>
      <c r="C1972" t="s">
        <v>3678</v>
      </c>
      <c r="D1972" t="s">
        <v>3679</v>
      </c>
      <c r="E1972" s="1">
        <v>44784.291666666664</v>
      </c>
      <c r="F1972">
        <v>11801.66</v>
      </c>
      <c r="G1972">
        <f>IF(Table2022232425262728[[#This Row],[FeeStartDate]] &gt; 44136, (250 * 4), (50 * 4))</f>
        <v>1000</v>
      </c>
      <c r="H1972">
        <f>IF(Table2022232425262728[[#This Row],[NetSales]] &gt; Table2022232425262728[[#This Row],[Sales Requirement]],1,0)</f>
        <v>1</v>
      </c>
      <c r="I1972" t="e">
        <f>_xlfn.IFNA(VLOOKUP(Table2022232425262728[[#This Row],[Location]],[1]!Table3[[Location]:[Conversion]],3,FALSE),0)</f>
        <v>#REF!</v>
      </c>
    </row>
    <row r="1973" spans="1:9" hidden="1" x14ac:dyDescent="0.2">
      <c r="A1973" t="s">
        <v>3592</v>
      </c>
      <c r="B1973">
        <v>12159</v>
      </c>
      <c r="C1973" t="s">
        <v>3680</v>
      </c>
      <c r="D1973" t="s">
        <v>3681</v>
      </c>
      <c r="E1973" s="1">
        <v>43295.5</v>
      </c>
      <c r="F1973">
        <v>10085.68</v>
      </c>
      <c r="G1973">
        <f>IF(Table2022232425262728[[#This Row],[FeeStartDate]] &gt; 44136, (250 * 4), (50 * 4))</f>
        <v>200</v>
      </c>
      <c r="H1973">
        <f>IF(Table2022232425262728[[#This Row],[NetSales]] &gt; Table2022232425262728[[#This Row],[Sales Requirement]],1,0)</f>
        <v>1</v>
      </c>
      <c r="I1973" t="e">
        <f>_xlfn.IFNA(VLOOKUP(Table2022232425262728[[#This Row],[Location]],[1]!Table3[[Location]:[Conversion]],3,FALSE),0)</f>
        <v>#REF!</v>
      </c>
    </row>
    <row r="1974" spans="1:9" hidden="1" x14ac:dyDescent="0.2">
      <c r="A1974" t="s">
        <v>3592</v>
      </c>
      <c r="B1974">
        <v>12159</v>
      </c>
      <c r="C1974" t="s">
        <v>3680</v>
      </c>
      <c r="D1974" t="s">
        <v>3682</v>
      </c>
      <c r="E1974" s="1">
        <v>43295.5</v>
      </c>
      <c r="F1974">
        <v>15157.41</v>
      </c>
      <c r="G1974">
        <f>IF(Table2022232425262728[[#This Row],[FeeStartDate]] &gt; 44136, (250 * 4), (50 * 4))</f>
        <v>200</v>
      </c>
      <c r="H1974">
        <f>IF(Table2022232425262728[[#This Row],[NetSales]] &gt; Table2022232425262728[[#This Row],[Sales Requirement]],1,0)</f>
        <v>1</v>
      </c>
      <c r="I1974" t="e">
        <f>_xlfn.IFNA(VLOOKUP(Table2022232425262728[[#This Row],[Location]],[1]!Table3[[Location]:[Conversion]],3,FALSE),0)</f>
        <v>#REF!</v>
      </c>
    </row>
    <row r="1975" spans="1:9" hidden="1" x14ac:dyDescent="0.2">
      <c r="A1975" t="s">
        <v>3592</v>
      </c>
      <c r="B1975">
        <v>10634</v>
      </c>
      <c r="C1975" t="s">
        <v>3683</v>
      </c>
      <c r="D1975" t="s">
        <v>3684</v>
      </c>
      <c r="E1975" s="1">
        <v>43035.875</v>
      </c>
      <c r="F1975">
        <v>542.5</v>
      </c>
      <c r="G1975">
        <f>IF(Table2022232425262728[[#This Row],[FeeStartDate]] &gt; 44136, (250 * 4), (50 * 4))</f>
        <v>200</v>
      </c>
      <c r="H1975">
        <f>IF(Table2022232425262728[[#This Row],[NetSales]] &gt; Table2022232425262728[[#This Row],[Sales Requirement]],1,0)</f>
        <v>1</v>
      </c>
      <c r="I1975" t="e">
        <f>_xlfn.IFNA(VLOOKUP(Table2022232425262728[[#This Row],[Location]],[1]!Table3[[Location]:[Conversion]],3,FALSE),0)</f>
        <v>#REF!</v>
      </c>
    </row>
    <row r="1976" spans="1:9" hidden="1" x14ac:dyDescent="0.2">
      <c r="A1976" t="s">
        <v>3592</v>
      </c>
      <c r="B1976">
        <v>11615</v>
      </c>
      <c r="C1976" t="s">
        <v>3685</v>
      </c>
      <c r="D1976" t="s">
        <v>3686</v>
      </c>
      <c r="E1976" s="1">
        <v>43210.333333333336</v>
      </c>
      <c r="F1976">
        <v>1342.62</v>
      </c>
      <c r="G1976">
        <f>IF(Table2022232425262728[[#This Row],[FeeStartDate]] &gt; 44136, (250 * 4), (50 * 4))</f>
        <v>200</v>
      </c>
      <c r="H1976">
        <f>IF(Table2022232425262728[[#This Row],[NetSales]] &gt; Table2022232425262728[[#This Row],[Sales Requirement]],1,0)</f>
        <v>1</v>
      </c>
      <c r="I1976" t="e">
        <f>_xlfn.IFNA(VLOOKUP(Table2022232425262728[[#This Row],[Location]],[1]!Table3[[Location]:[Conversion]],3,FALSE),0)</f>
        <v>#REF!</v>
      </c>
    </row>
    <row r="1977" spans="1:9" hidden="1" x14ac:dyDescent="0.2">
      <c r="A1977" t="s">
        <v>3592</v>
      </c>
      <c r="B1977">
        <v>21804</v>
      </c>
      <c r="C1977" t="s">
        <v>3687</v>
      </c>
      <c r="D1977" t="s">
        <v>3688</v>
      </c>
      <c r="E1977" s="1">
        <v>44706.291666666664</v>
      </c>
      <c r="F1977">
        <v>1110.99</v>
      </c>
      <c r="G1977">
        <f>IF(Table2022232425262728[[#This Row],[FeeStartDate]] &gt; 44136, (250 * 4), (50 * 4))</f>
        <v>1000</v>
      </c>
      <c r="H1977">
        <f>IF(Table2022232425262728[[#This Row],[NetSales]] &gt; Table2022232425262728[[#This Row],[Sales Requirement]],1,0)</f>
        <v>1</v>
      </c>
      <c r="I1977" t="e">
        <f>_xlfn.IFNA(VLOOKUP(Table2022232425262728[[#This Row],[Location]],[1]!Table3[[Location]:[Conversion]],3,FALSE),0)</f>
        <v>#REF!</v>
      </c>
    </row>
    <row r="1978" spans="1:9" hidden="1" x14ac:dyDescent="0.2">
      <c r="A1978" t="s">
        <v>3592</v>
      </c>
      <c r="B1978">
        <v>15686</v>
      </c>
      <c r="C1978" t="s">
        <v>3689</v>
      </c>
      <c r="D1978" t="s">
        <v>3690</v>
      </c>
      <c r="E1978" s="1">
        <v>43745.458333333336</v>
      </c>
      <c r="F1978">
        <v>2494.5</v>
      </c>
      <c r="G1978">
        <f>IF(Table2022232425262728[[#This Row],[FeeStartDate]] &gt; 44136, (250 * 4), (50 * 4))</f>
        <v>200</v>
      </c>
      <c r="H1978">
        <f>IF(Table2022232425262728[[#This Row],[NetSales]] &gt; Table2022232425262728[[#This Row],[Sales Requirement]],1,0)</f>
        <v>1</v>
      </c>
      <c r="I1978" t="e">
        <f>_xlfn.IFNA(VLOOKUP(Table2022232425262728[[#This Row],[Location]],[1]!Table3[[Location]:[Conversion]],3,FALSE),0)</f>
        <v>#REF!</v>
      </c>
    </row>
    <row r="1979" spans="1:9" hidden="1" x14ac:dyDescent="0.2">
      <c r="A1979" t="s">
        <v>3592</v>
      </c>
      <c r="B1979">
        <v>11547</v>
      </c>
      <c r="C1979" t="s">
        <v>3691</v>
      </c>
      <c r="D1979" t="s">
        <v>3692</v>
      </c>
      <c r="E1979" s="1">
        <v>43202.041666666664</v>
      </c>
      <c r="F1979">
        <v>5448.96</v>
      </c>
      <c r="G1979">
        <f>IF(Table2022232425262728[[#This Row],[FeeStartDate]] &gt; 44136, (250 * 4), (50 * 4))</f>
        <v>200</v>
      </c>
      <c r="H1979">
        <f>IF(Table2022232425262728[[#This Row],[NetSales]] &gt; Table2022232425262728[[#This Row],[Sales Requirement]],1,0)</f>
        <v>1</v>
      </c>
      <c r="I1979" t="e">
        <f>_xlfn.IFNA(VLOOKUP(Table2022232425262728[[#This Row],[Location]],[1]!Table3[[Location]:[Conversion]],3,FALSE),0)</f>
        <v>#REF!</v>
      </c>
    </row>
    <row r="1980" spans="1:9" hidden="1" x14ac:dyDescent="0.2">
      <c r="A1980" t="s">
        <v>3592</v>
      </c>
      <c r="B1980">
        <v>22388</v>
      </c>
      <c r="C1980" t="s">
        <v>3693</v>
      </c>
      <c r="D1980" t="s">
        <v>3694</v>
      </c>
      <c r="E1980" s="1">
        <v>44812.291666666664</v>
      </c>
      <c r="F1980">
        <v>303.13</v>
      </c>
      <c r="G1980">
        <f>IF(Table2022232425262728[[#This Row],[FeeStartDate]] &gt; 44136, (250 * 4), (50 * 4))</f>
        <v>1000</v>
      </c>
      <c r="H1980">
        <f>IF(Table2022232425262728[[#This Row],[NetSales]] &gt; Table2022232425262728[[#This Row],[Sales Requirement]],1,0)</f>
        <v>0</v>
      </c>
      <c r="I1980" t="e">
        <f>_xlfn.IFNA(VLOOKUP(Table2022232425262728[[#This Row],[Location]],[1]!Table3[[Location]:[Conversion]],3,FALSE),0)</f>
        <v>#REF!</v>
      </c>
    </row>
    <row r="1981" spans="1:9" hidden="1" x14ac:dyDescent="0.2">
      <c r="A1981" t="s">
        <v>3592</v>
      </c>
      <c r="B1981">
        <v>16336</v>
      </c>
      <c r="C1981" t="s">
        <v>3695</v>
      </c>
      <c r="D1981" t="s">
        <v>3696</v>
      </c>
      <c r="E1981" s="1">
        <v>43843.875</v>
      </c>
      <c r="F1981">
        <v>1007.8</v>
      </c>
      <c r="G1981">
        <f>IF(Table2022232425262728[[#This Row],[FeeStartDate]] &gt; 44136, (250 * 4), (50 * 4))</f>
        <v>200</v>
      </c>
      <c r="H1981">
        <f>IF(Table2022232425262728[[#This Row],[NetSales]] &gt; Table2022232425262728[[#This Row],[Sales Requirement]],1,0)</f>
        <v>1</v>
      </c>
      <c r="I1981" t="e">
        <f>_xlfn.IFNA(VLOOKUP(Table2022232425262728[[#This Row],[Location]],[1]!Table3[[Location]:[Conversion]],3,FALSE),0)</f>
        <v>#REF!</v>
      </c>
    </row>
    <row r="1982" spans="1:9" hidden="1" x14ac:dyDescent="0.2">
      <c r="A1982" t="s">
        <v>3592</v>
      </c>
      <c r="B1982">
        <v>7844</v>
      </c>
      <c r="C1982" t="s">
        <v>3697</v>
      </c>
      <c r="D1982" t="s">
        <v>3698</v>
      </c>
      <c r="E1982" s="1">
        <v>42655.291666666664</v>
      </c>
      <c r="F1982">
        <v>516.96</v>
      </c>
      <c r="G1982">
        <f>IF(Table2022232425262728[[#This Row],[FeeStartDate]] &gt; 44136, (250 * 4), (50 * 4))</f>
        <v>200</v>
      </c>
      <c r="H1982">
        <f>IF(Table2022232425262728[[#This Row],[NetSales]] &gt; Table2022232425262728[[#This Row],[Sales Requirement]],1,0)</f>
        <v>1</v>
      </c>
      <c r="I1982" t="e">
        <f>_xlfn.IFNA(VLOOKUP(Table2022232425262728[[#This Row],[Location]],[1]!Table3[[Location]:[Conversion]],3,FALSE),0)</f>
        <v>#REF!</v>
      </c>
    </row>
    <row r="1983" spans="1:9" hidden="1" x14ac:dyDescent="0.2">
      <c r="A1983" t="s">
        <v>3592</v>
      </c>
      <c r="B1983">
        <v>5408</v>
      </c>
      <c r="C1983" t="s">
        <v>3699</v>
      </c>
      <c r="D1983" t="s">
        <v>3700</v>
      </c>
      <c r="E1983" s="1">
        <v>42278.291666666664</v>
      </c>
      <c r="F1983">
        <v>3122.34</v>
      </c>
      <c r="G1983">
        <f>IF(Table2022232425262728[[#This Row],[FeeStartDate]] &gt; 44136, (250 * 4), (50 * 4))</f>
        <v>200</v>
      </c>
      <c r="H1983">
        <f>IF(Table2022232425262728[[#This Row],[NetSales]] &gt; Table2022232425262728[[#This Row],[Sales Requirement]],1,0)</f>
        <v>1</v>
      </c>
      <c r="I1983" t="e">
        <f>_xlfn.IFNA(VLOOKUP(Table2022232425262728[[#This Row],[Location]],[1]!Table3[[Location]:[Conversion]],3,FALSE),0)</f>
        <v>#REF!</v>
      </c>
    </row>
    <row r="1984" spans="1:9" hidden="1" x14ac:dyDescent="0.2">
      <c r="A1984" t="s">
        <v>3592</v>
      </c>
      <c r="B1984">
        <v>10536</v>
      </c>
      <c r="C1984" t="s">
        <v>3701</v>
      </c>
      <c r="D1984" t="s">
        <v>3702</v>
      </c>
      <c r="E1984" s="1">
        <v>43022.041666666664</v>
      </c>
      <c r="F1984">
        <v>1821.38</v>
      </c>
      <c r="G1984">
        <f>IF(Table2022232425262728[[#This Row],[FeeStartDate]] &gt; 44136, (250 * 4), (50 * 4))</f>
        <v>200</v>
      </c>
      <c r="H1984">
        <f>IF(Table2022232425262728[[#This Row],[NetSales]] &gt; Table2022232425262728[[#This Row],[Sales Requirement]],1,0)</f>
        <v>1</v>
      </c>
      <c r="I1984" t="e">
        <f>_xlfn.IFNA(VLOOKUP(Table2022232425262728[[#This Row],[Location]],[1]!Table3[[Location]:[Conversion]],3,FALSE),0)</f>
        <v>#REF!</v>
      </c>
    </row>
    <row r="1985" spans="1:9" hidden="1" x14ac:dyDescent="0.2">
      <c r="A1985" t="s">
        <v>3592</v>
      </c>
      <c r="B1985">
        <v>10548</v>
      </c>
      <c r="C1985" t="s">
        <v>3703</v>
      </c>
      <c r="D1985" t="s">
        <v>3704</v>
      </c>
      <c r="E1985" s="1">
        <v>43025.75</v>
      </c>
      <c r="F1985">
        <v>1441.23</v>
      </c>
      <c r="G1985">
        <f>IF(Table2022232425262728[[#This Row],[FeeStartDate]] &gt; 44136, (250 * 4), (50 * 4))</f>
        <v>200</v>
      </c>
      <c r="H1985">
        <f>IF(Table2022232425262728[[#This Row],[NetSales]] &gt; Table2022232425262728[[#This Row],[Sales Requirement]],1,0)</f>
        <v>1</v>
      </c>
      <c r="I1985" t="e">
        <f>_xlfn.IFNA(VLOOKUP(Table2022232425262728[[#This Row],[Location]],[1]!Table3[[Location]:[Conversion]],3,FALSE),0)</f>
        <v>#REF!</v>
      </c>
    </row>
    <row r="1986" spans="1:9" hidden="1" x14ac:dyDescent="0.2">
      <c r="A1986" t="s">
        <v>3592</v>
      </c>
      <c r="B1986">
        <v>10381</v>
      </c>
      <c r="C1986" t="s">
        <v>3705</v>
      </c>
      <c r="D1986" t="s">
        <v>3706</v>
      </c>
      <c r="E1986" s="1">
        <v>43000.75</v>
      </c>
      <c r="F1986">
        <v>157.94</v>
      </c>
      <c r="G1986">
        <f>IF(Table2022232425262728[[#This Row],[FeeStartDate]] &gt; 44136, (250 * 4), (50 * 4))</f>
        <v>200</v>
      </c>
      <c r="H1986">
        <f>IF(Table2022232425262728[[#This Row],[NetSales]] &gt; Table2022232425262728[[#This Row],[Sales Requirement]],1,0)</f>
        <v>0</v>
      </c>
      <c r="I1986" t="e">
        <f>_xlfn.IFNA(VLOOKUP(Table2022232425262728[[#This Row],[Location]],[1]!Table3[[Location]:[Conversion]],3,FALSE),0)</f>
        <v>#REF!</v>
      </c>
    </row>
    <row r="1987" spans="1:9" hidden="1" x14ac:dyDescent="0.2">
      <c r="A1987" t="s">
        <v>3592</v>
      </c>
      <c r="B1987">
        <v>16036</v>
      </c>
      <c r="C1987" t="s">
        <v>3707</v>
      </c>
      <c r="D1987" t="s">
        <v>3708</v>
      </c>
      <c r="E1987" s="1">
        <v>43791.208333333336</v>
      </c>
      <c r="F1987">
        <v>2273.38</v>
      </c>
      <c r="G1987">
        <f>IF(Table2022232425262728[[#This Row],[FeeStartDate]] &gt; 44136, (250 * 4), (50 * 4))</f>
        <v>200</v>
      </c>
      <c r="H1987">
        <f>IF(Table2022232425262728[[#This Row],[NetSales]] &gt; Table2022232425262728[[#This Row],[Sales Requirement]],1,0)</f>
        <v>1</v>
      </c>
      <c r="I1987" t="e">
        <f>_xlfn.IFNA(VLOOKUP(Table2022232425262728[[#This Row],[Location]],[1]!Table3[[Location]:[Conversion]],3,FALSE),0)</f>
        <v>#REF!</v>
      </c>
    </row>
    <row r="1988" spans="1:9" hidden="1" x14ac:dyDescent="0.2">
      <c r="A1988" t="s">
        <v>3592</v>
      </c>
      <c r="B1988">
        <v>20358</v>
      </c>
      <c r="C1988" t="s">
        <v>3709</v>
      </c>
      <c r="D1988" t="s">
        <v>3710</v>
      </c>
      <c r="E1988" s="1">
        <v>44482.291666666664</v>
      </c>
      <c r="F1988">
        <v>3521.65</v>
      </c>
      <c r="G1988">
        <f>IF(Table2022232425262728[[#This Row],[FeeStartDate]] &gt; 44136, (250 * 4), (50 * 4))</f>
        <v>1000</v>
      </c>
      <c r="H1988">
        <f>IF(Table2022232425262728[[#This Row],[NetSales]] &gt; Table2022232425262728[[#This Row],[Sales Requirement]],1,0)</f>
        <v>1</v>
      </c>
      <c r="I1988" t="e">
        <f>_xlfn.IFNA(VLOOKUP(Table2022232425262728[[#This Row],[Location]],[1]!Table3[[Location]:[Conversion]],3,FALSE),0)</f>
        <v>#REF!</v>
      </c>
    </row>
    <row r="1989" spans="1:9" hidden="1" x14ac:dyDescent="0.2">
      <c r="A1989" t="s">
        <v>3592</v>
      </c>
      <c r="B1989">
        <v>20571</v>
      </c>
      <c r="C1989" t="s">
        <v>3711</v>
      </c>
      <c r="D1989" t="s">
        <v>3712</v>
      </c>
      <c r="E1989" s="1">
        <v>44516.666666666664</v>
      </c>
      <c r="F1989">
        <v>6302.35</v>
      </c>
      <c r="G1989">
        <f>IF(Table2022232425262728[[#This Row],[FeeStartDate]] &gt; 44136, (250 * 4), (50 * 4))</f>
        <v>1000</v>
      </c>
      <c r="H1989">
        <f>IF(Table2022232425262728[[#This Row],[NetSales]] &gt; Table2022232425262728[[#This Row],[Sales Requirement]],1,0)</f>
        <v>1</v>
      </c>
      <c r="I1989" t="e">
        <f>_xlfn.IFNA(VLOOKUP(Table2022232425262728[[#This Row],[Location]],[1]!Table3[[Location]:[Conversion]],3,FALSE),0)</f>
        <v>#REF!</v>
      </c>
    </row>
    <row r="1990" spans="1:9" hidden="1" x14ac:dyDescent="0.2">
      <c r="A1990" t="s">
        <v>3592</v>
      </c>
      <c r="B1990">
        <v>20357</v>
      </c>
      <c r="C1990" t="s">
        <v>3713</v>
      </c>
      <c r="D1990" t="s">
        <v>3714</v>
      </c>
      <c r="E1990" s="1">
        <v>44482.583333333336</v>
      </c>
      <c r="F1990">
        <v>2335.2399999999998</v>
      </c>
      <c r="G1990">
        <f>IF(Table2022232425262728[[#This Row],[FeeStartDate]] &gt; 44136, (250 * 4), (50 * 4))</f>
        <v>1000</v>
      </c>
      <c r="H1990">
        <f>IF(Table2022232425262728[[#This Row],[NetSales]] &gt; Table2022232425262728[[#This Row],[Sales Requirement]],1,0)</f>
        <v>1</v>
      </c>
      <c r="I1990" t="e">
        <f>_xlfn.IFNA(VLOOKUP(Table2022232425262728[[#This Row],[Location]],[1]!Table3[[Location]:[Conversion]],3,FALSE),0)</f>
        <v>#REF!</v>
      </c>
    </row>
    <row r="1991" spans="1:9" hidden="1" x14ac:dyDescent="0.2">
      <c r="A1991" t="s">
        <v>3592</v>
      </c>
      <c r="B1991">
        <v>20471</v>
      </c>
      <c r="C1991" t="s">
        <v>3715</v>
      </c>
      <c r="D1991" t="s">
        <v>3716</v>
      </c>
      <c r="E1991" s="1">
        <v>44497.291666666664</v>
      </c>
      <c r="F1991">
        <v>6347.34</v>
      </c>
      <c r="G1991">
        <f>IF(Table2022232425262728[[#This Row],[FeeStartDate]] &gt; 44136, (250 * 4), (50 * 4))</f>
        <v>1000</v>
      </c>
      <c r="H1991">
        <f>IF(Table2022232425262728[[#This Row],[NetSales]] &gt; Table2022232425262728[[#This Row],[Sales Requirement]],1,0)</f>
        <v>1</v>
      </c>
      <c r="I1991" t="e">
        <f>_xlfn.IFNA(VLOOKUP(Table2022232425262728[[#This Row],[Location]],[1]!Table3[[Location]:[Conversion]],3,FALSE),0)</f>
        <v>#REF!</v>
      </c>
    </row>
    <row r="1992" spans="1:9" hidden="1" x14ac:dyDescent="0.2">
      <c r="A1992" t="s">
        <v>3592</v>
      </c>
      <c r="B1992">
        <v>20359</v>
      </c>
      <c r="C1992" t="s">
        <v>3717</v>
      </c>
      <c r="D1992" t="s">
        <v>3718</v>
      </c>
      <c r="E1992" s="1">
        <v>44482.291666666664</v>
      </c>
      <c r="F1992">
        <v>1856.86</v>
      </c>
      <c r="G1992">
        <f>IF(Table2022232425262728[[#This Row],[FeeStartDate]] &gt; 44136, (250 * 4), (50 * 4))</f>
        <v>1000</v>
      </c>
      <c r="H1992">
        <f>IF(Table2022232425262728[[#This Row],[NetSales]] &gt; Table2022232425262728[[#This Row],[Sales Requirement]],1,0)</f>
        <v>1</v>
      </c>
      <c r="I1992" t="e">
        <f>_xlfn.IFNA(VLOOKUP(Table2022232425262728[[#This Row],[Location]],[1]!Table3[[Location]:[Conversion]],3,FALSE),0)</f>
        <v>#REF!</v>
      </c>
    </row>
    <row r="1993" spans="1:9" hidden="1" x14ac:dyDescent="0.2">
      <c r="A1993" t="s">
        <v>3592</v>
      </c>
      <c r="B1993">
        <v>21813</v>
      </c>
      <c r="C1993" t="s">
        <v>3719</v>
      </c>
      <c r="D1993" t="s">
        <v>3720</v>
      </c>
      <c r="E1993" s="1">
        <v>44707.291666666664</v>
      </c>
      <c r="F1993">
        <v>977.49</v>
      </c>
      <c r="G1993">
        <f>IF(Table2022232425262728[[#This Row],[FeeStartDate]] &gt; 44136, (250 * 4), (50 * 4))</f>
        <v>1000</v>
      </c>
      <c r="H1993">
        <f>IF(Table2022232425262728[[#This Row],[NetSales]] &gt; Table2022232425262728[[#This Row],[Sales Requirement]],1,0)</f>
        <v>0</v>
      </c>
      <c r="I1993" t="e">
        <f>_xlfn.IFNA(VLOOKUP(Table2022232425262728[[#This Row],[Location]],[1]!Table3[[Location]:[Conversion]],3,FALSE),0)</f>
        <v>#REF!</v>
      </c>
    </row>
    <row r="1994" spans="1:9" hidden="1" x14ac:dyDescent="0.2">
      <c r="A1994" t="s">
        <v>3592</v>
      </c>
      <c r="B1994">
        <v>18825</v>
      </c>
      <c r="C1994" t="s">
        <v>3721</v>
      </c>
      <c r="D1994" t="s">
        <v>3722</v>
      </c>
      <c r="E1994" s="1">
        <v>44223.333333333336</v>
      </c>
      <c r="F1994">
        <v>4558.49</v>
      </c>
      <c r="G1994">
        <f>IF(Table2022232425262728[[#This Row],[FeeStartDate]] &gt; 44136, (250 * 4), (50 * 4))</f>
        <v>1000</v>
      </c>
      <c r="H1994">
        <f>IF(Table2022232425262728[[#This Row],[NetSales]] &gt; Table2022232425262728[[#This Row],[Sales Requirement]],1,0)</f>
        <v>1</v>
      </c>
      <c r="I1994" t="e">
        <f>_xlfn.IFNA(VLOOKUP(Table2022232425262728[[#This Row],[Location]],[1]!Table3[[Location]:[Conversion]],3,FALSE),0)</f>
        <v>#REF!</v>
      </c>
    </row>
    <row r="1995" spans="1:9" hidden="1" x14ac:dyDescent="0.2">
      <c r="A1995" t="s">
        <v>3592</v>
      </c>
      <c r="B1995">
        <v>9432</v>
      </c>
      <c r="C1995" t="s">
        <v>3723</v>
      </c>
      <c r="D1995" t="s">
        <v>3724</v>
      </c>
      <c r="E1995" s="1">
        <v>42894.458333333336</v>
      </c>
      <c r="F1995">
        <v>511.34</v>
      </c>
      <c r="G1995">
        <f>IF(Table2022232425262728[[#This Row],[FeeStartDate]] &gt; 44136, (250 * 4), (50 * 4))</f>
        <v>200</v>
      </c>
      <c r="H1995">
        <f>IF(Table2022232425262728[[#This Row],[NetSales]] &gt; Table2022232425262728[[#This Row],[Sales Requirement]],1,0)</f>
        <v>1</v>
      </c>
      <c r="I1995" t="e">
        <f>_xlfn.IFNA(VLOOKUP(Table2022232425262728[[#This Row],[Location]],[1]!Table3[[Location]:[Conversion]],3,FALSE),0)</f>
        <v>#REF!</v>
      </c>
    </row>
    <row r="1996" spans="1:9" hidden="1" x14ac:dyDescent="0.2">
      <c r="A1996" t="s">
        <v>3592</v>
      </c>
      <c r="B1996">
        <v>21760</v>
      </c>
      <c r="C1996" t="s">
        <v>3725</v>
      </c>
      <c r="D1996" t="s">
        <v>3726</v>
      </c>
      <c r="E1996" s="1">
        <v>44700.291666666664</v>
      </c>
      <c r="F1996">
        <v>4159.4799999999996</v>
      </c>
      <c r="G1996">
        <f>IF(Table2022232425262728[[#This Row],[FeeStartDate]] &gt; 44136, (250 * 4), (50 * 4))</f>
        <v>1000</v>
      </c>
      <c r="H1996">
        <f>IF(Table2022232425262728[[#This Row],[NetSales]] &gt; Table2022232425262728[[#This Row],[Sales Requirement]],1,0)</f>
        <v>1</v>
      </c>
      <c r="I1996" t="e">
        <f>_xlfn.IFNA(VLOOKUP(Table2022232425262728[[#This Row],[Location]],[1]!Table3[[Location]:[Conversion]],3,FALSE),0)</f>
        <v>#REF!</v>
      </c>
    </row>
    <row r="1997" spans="1:9" hidden="1" x14ac:dyDescent="0.2">
      <c r="A1997" t="s">
        <v>3592</v>
      </c>
      <c r="B1997">
        <v>22499</v>
      </c>
      <c r="C1997" t="s">
        <v>3727</v>
      </c>
      <c r="D1997" t="s">
        <v>3728</v>
      </c>
      <c r="E1997" s="1">
        <v>44832.875</v>
      </c>
      <c r="F1997">
        <v>4666.3500000000004</v>
      </c>
      <c r="G1997">
        <f>IF(Table2022232425262728[[#This Row],[FeeStartDate]] &gt; 44136, (250 * 4), (50 * 4))</f>
        <v>1000</v>
      </c>
      <c r="H1997">
        <f>IF(Table2022232425262728[[#This Row],[NetSales]] &gt; Table2022232425262728[[#This Row],[Sales Requirement]],1,0)</f>
        <v>1</v>
      </c>
      <c r="I1997" t="e">
        <f>_xlfn.IFNA(VLOOKUP(Table2022232425262728[[#This Row],[Location]],[1]!Table3[[Location]:[Conversion]],3,FALSE),0)</f>
        <v>#REF!</v>
      </c>
    </row>
    <row r="1998" spans="1:9" hidden="1" x14ac:dyDescent="0.2">
      <c r="A1998" t="s">
        <v>3592</v>
      </c>
      <c r="B1998">
        <v>10954</v>
      </c>
      <c r="C1998" t="s">
        <v>3729</v>
      </c>
      <c r="D1998" t="s">
        <v>3730</v>
      </c>
      <c r="E1998" s="1">
        <v>43099.541666666664</v>
      </c>
      <c r="F1998">
        <v>2681.18</v>
      </c>
      <c r="G1998">
        <f>IF(Table2022232425262728[[#This Row],[FeeStartDate]] &gt; 44136, (250 * 4), (50 * 4))</f>
        <v>200</v>
      </c>
      <c r="H1998">
        <f>IF(Table2022232425262728[[#This Row],[NetSales]] &gt; Table2022232425262728[[#This Row],[Sales Requirement]],1,0)</f>
        <v>1</v>
      </c>
      <c r="I1998" t="e">
        <f>_xlfn.IFNA(VLOOKUP(Table2022232425262728[[#This Row],[Location]],[1]!Table3[[Location]:[Conversion]],3,FALSE),0)</f>
        <v>#REF!</v>
      </c>
    </row>
    <row r="1999" spans="1:9" hidden="1" x14ac:dyDescent="0.2">
      <c r="A1999" t="s">
        <v>3592</v>
      </c>
      <c r="B1999">
        <v>22570</v>
      </c>
      <c r="C1999" t="s">
        <v>3731</v>
      </c>
      <c r="D1999" t="s">
        <v>3732</v>
      </c>
      <c r="E1999" s="1">
        <v>44845.291666666664</v>
      </c>
      <c r="F1999">
        <v>3497.58</v>
      </c>
      <c r="G1999">
        <f>IF(Table2022232425262728[[#This Row],[FeeStartDate]] &gt; 44136, (250 * 4), (50 * 4))</f>
        <v>1000</v>
      </c>
      <c r="H1999">
        <f>IF(Table2022232425262728[[#This Row],[NetSales]] &gt; Table2022232425262728[[#This Row],[Sales Requirement]],1,0)</f>
        <v>1</v>
      </c>
      <c r="I1999" t="e">
        <f>_xlfn.IFNA(VLOOKUP(Table2022232425262728[[#This Row],[Location]],[1]!Table3[[Location]:[Conversion]],3,FALSE),0)</f>
        <v>#REF!</v>
      </c>
    </row>
    <row r="2000" spans="1:9" hidden="1" x14ac:dyDescent="0.2">
      <c r="A2000" t="s">
        <v>3592</v>
      </c>
      <c r="B2000">
        <v>22570</v>
      </c>
      <c r="C2000" t="s">
        <v>3731</v>
      </c>
      <c r="D2000" t="s">
        <v>3733</v>
      </c>
      <c r="E2000" s="1">
        <v>44845.291666666664</v>
      </c>
      <c r="F2000">
        <v>2928.03</v>
      </c>
      <c r="G2000">
        <f>IF(Table2022232425262728[[#This Row],[FeeStartDate]] &gt; 44136, (250 * 4), (50 * 4))</f>
        <v>1000</v>
      </c>
      <c r="H2000">
        <f>IF(Table2022232425262728[[#This Row],[NetSales]] &gt; Table2022232425262728[[#This Row],[Sales Requirement]],1,0)</f>
        <v>1</v>
      </c>
      <c r="I2000" t="e">
        <f>_xlfn.IFNA(VLOOKUP(Table2022232425262728[[#This Row],[Location]],[1]!Table3[[Location]:[Conversion]],3,FALSE),0)</f>
        <v>#REF!</v>
      </c>
    </row>
    <row r="2001" spans="1:9" hidden="1" x14ac:dyDescent="0.2">
      <c r="A2001" t="s">
        <v>3592</v>
      </c>
      <c r="B2001">
        <v>19826</v>
      </c>
      <c r="C2001" t="s">
        <v>3734</v>
      </c>
      <c r="D2001" t="s">
        <v>3735</v>
      </c>
      <c r="E2001" s="1">
        <v>44397.291666666664</v>
      </c>
      <c r="F2001">
        <v>3639.91</v>
      </c>
      <c r="G2001">
        <f>IF(Table2022232425262728[[#This Row],[FeeStartDate]] &gt; 44136, (250 * 4), (50 * 4))</f>
        <v>1000</v>
      </c>
      <c r="H2001">
        <f>IF(Table2022232425262728[[#This Row],[NetSales]] &gt; Table2022232425262728[[#This Row],[Sales Requirement]],1,0)</f>
        <v>1</v>
      </c>
      <c r="I2001" t="e">
        <f>_xlfn.IFNA(VLOOKUP(Table2022232425262728[[#This Row],[Location]],[1]!Table3[[Location]:[Conversion]],3,FALSE),0)</f>
        <v>#REF!</v>
      </c>
    </row>
    <row r="2002" spans="1:9" hidden="1" x14ac:dyDescent="0.2">
      <c r="A2002" t="s">
        <v>3592</v>
      </c>
      <c r="B2002">
        <v>19728</v>
      </c>
      <c r="C2002" t="s">
        <v>3736</v>
      </c>
      <c r="D2002" t="s">
        <v>3737</v>
      </c>
      <c r="E2002" s="1">
        <v>44385.291666666664</v>
      </c>
      <c r="F2002">
        <v>2296.83</v>
      </c>
      <c r="G2002">
        <f>IF(Table2022232425262728[[#This Row],[FeeStartDate]] &gt; 44136, (250 * 4), (50 * 4))</f>
        <v>1000</v>
      </c>
      <c r="H2002">
        <f>IF(Table2022232425262728[[#This Row],[NetSales]] &gt; Table2022232425262728[[#This Row],[Sales Requirement]],1,0)</f>
        <v>1</v>
      </c>
      <c r="I2002" t="e">
        <f>_xlfn.IFNA(VLOOKUP(Table2022232425262728[[#This Row],[Location]],[1]!Table3[[Location]:[Conversion]],3,FALSE),0)</f>
        <v>#REF!</v>
      </c>
    </row>
    <row r="2003" spans="1:9" hidden="1" x14ac:dyDescent="0.2">
      <c r="A2003" t="s">
        <v>3592</v>
      </c>
      <c r="B2003">
        <v>20581</v>
      </c>
      <c r="C2003" t="s">
        <v>3738</v>
      </c>
      <c r="D2003" t="s">
        <v>3739</v>
      </c>
      <c r="E2003" s="1">
        <v>44517.333333333336</v>
      </c>
      <c r="F2003">
        <v>1438.03</v>
      </c>
      <c r="G2003">
        <f>IF(Table2022232425262728[[#This Row],[FeeStartDate]] &gt; 44136, (250 * 4), (50 * 4))</f>
        <v>1000</v>
      </c>
      <c r="H2003">
        <f>IF(Table2022232425262728[[#This Row],[NetSales]] &gt; Table2022232425262728[[#This Row],[Sales Requirement]],1,0)</f>
        <v>1</v>
      </c>
      <c r="I2003" t="e">
        <f>_xlfn.IFNA(VLOOKUP(Table2022232425262728[[#This Row],[Location]],[1]!Table3[[Location]:[Conversion]],3,FALSE),0)</f>
        <v>#REF!</v>
      </c>
    </row>
    <row r="2004" spans="1:9" hidden="1" x14ac:dyDescent="0.2">
      <c r="A2004" t="s">
        <v>3592</v>
      </c>
      <c r="B2004">
        <v>19688</v>
      </c>
      <c r="C2004" t="s">
        <v>3740</v>
      </c>
      <c r="D2004" t="s">
        <v>3741</v>
      </c>
      <c r="E2004" s="1">
        <v>44378.291666666664</v>
      </c>
      <c r="F2004">
        <v>793.21</v>
      </c>
      <c r="G2004">
        <f>IF(Table2022232425262728[[#This Row],[FeeStartDate]] &gt; 44136, (250 * 4), (50 * 4))</f>
        <v>1000</v>
      </c>
      <c r="H2004">
        <f>IF(Table2022232425262728[[#This Row],[NetSales]] &gt; Table2022232425262728[[#This Row],[Sales Requirement]],1,0)</f>
        <v>0</v>
      </c>
      <c r="I2004" t="e">
        <f>_xlfn.IFNA(VLOOKUP(Table2022232425262728[[#This Row],[Location]],[1]!Table3[[Location]:[Conversion]],3,FALSE),0)</f>
        <v>#REF!</v>
      </c>
    </row>
    <row r="2005" spans="1:9" hidden="1" x14ac:dyDescent="0.2">
      <c r="A2005" t="s">
        <v>3592</v>
      </c>
      <c r="B2005">
        <v>746</v>
      </c>
      <c r="C2005" t="s">
        <v>3742</v>
      </c>
      <c r="D2005" t="s">
        <v>3743</v>
      </c>
      <c r="E2005" s="1">
        <v>41762.583333333336</v>
      </c>
      <c r="F2005">
        <v>2743.3</v>
      </c>
      <c r="G2005">
        <f>IF(Table2022232425262728[[#This Row],[FeeStartDate]] &gt; 44136, (250 * 4), (50 * 4))</f>
        <v>200</v>
      </c>
      <c r="H2005">
        <f>IF(Table2022232425262728[[#This Row],[NetSales]] &gt; Table2022232425262728[[#This Row],[Sales Requirement]],1,0)</f>
        <v>1</v>
      </c>
      <c r="I2005" t="e">
        <f>_xlfn.IFNA(VLOOKUP(Table2022232425262728[[#This Row],[Location]],[1]!Table3[[Location]:[Conversion]],3,FALSE),0)</f>
        <v>#REF!</v>
      </c>
    </row>
    <row r="2006" spans="1:9" hidden="1" x14ac:dyDescent="0.2">
      <c r="A2006" t="s">
        <v>3592</v>
      </c>
      <c r="B2006">
        <v>763</v>
      </c>
      <c r="C2006" t="s">
        <v>3744</v>
      </c>
      <c r="D2006" t="s">
        <v>3745</v>
      </c>
      <c r="E2006" s="1">
        <v>41762.583333333336</v>
      </c>
      <c r="F2006">
        <v>3079.15</v>
      </c>
      <c r="G2006">
        <f>IF(Table2022232425262728[[#This Row],[FeeStartDate]] &gt; 44136, (250 * 4), (50 * 4))</f>
        <v>200</v>
      </c>
      <c r="H2006">
        <f>IF(Table2022232425262728[[#This Row],[NetSales]] &gt; Table2022232425262728[[#This Row],[Sales Requirement]],1,0)</f>
        <v>1</v>
      </c>
      <c r="I2006" t="e">
        <f>_xlfn.IFNA(VLOOKUP(Table2022232425262728[[#This Row],[Location]],[1]!Table3[[Location]:[Conversion]],3,FALSE),0)</f>
        <v>#REF!</v>
      </c>
    </row>
    <row r="2007" spans="1:9" hidden="1" x14ac:dyDescent="0.2">
      <c r="A2007" t="s">
        <v>3592</v>
      </c>
      <c r="B2007">
        <v>16274</v>
      </c>
      <c r="C2007" t="s">
        <v>3746</v>
      </c>
      <c r="D2007" t="s">
        <v>3747</v>
      </c>
      <c r="E2007" s="1">
        <v>43833.541666666664</v>
      </c>
      <c r="F2007">
        <v>2232.09</v>
      </c>
      <c r="G2007">
        <f>IF(Table2022232425262728[[#This Row],[FeeStartDate]] &gt; 44136, (250 * 4), (50 * 4))</f>
        <v>200</v>
      </c>
      <c r="H2007">
        <f>IF(Table2022232425262728[[#This Row],[NetSales]] &gt; Table2022232425262728[[#This Row],[Sales Requirement]],1,0)</f>
        <v>1</v>
      </c>
      <c r="I2007" t="e">
        <f>_xlfn.IFNA(VLOOKUP(Table2022232425262728[[#This Row],[Location]],[1]!Table3[[Location]:[Conversion]],3,FALSE),0)</f>
        <v>#REF!</v>
      </c>
    </row>
    <row r="2008" spans="1:9" hidden="1" x14ac:dyDescent="0.2">
      <c r="A2008" t="s">
        <v>3592</v>
      </c>
      <c r="B2008">
        <v>11447</v>
      </c>
      <c r="C2008" t="s">
        <v>3748</v>
      </c>
      <c r="D2008" t="s">
        <v>3749</v>
      </c>
      <c r="E2008" s="1">
        <v>43189.041666666664</v>
      </c>
      <c r="F2008">
        <v>409.56</v>
      </c>
      <c r="G2008">
        <f>IF(Table2022232425262728[[#This Row],[FeeStartDate]] &gt; 44136, (250 * 4), (50 * 4))</f>
        <v>200</v>
      </c>
      <c r="H2008">
        <f>IF(Table2022232425262728[[#This Row],[NetSales]] &gt; Table2022232425262728[[#This Row],[Sales Requirement]],1,0)</f>
        <v>1</v>
      </c>
      <c r="I2008" t="e">
        <f>_xlfn.IFNA(VLOOKUP(Table2022232425262728[[#This Row],[Location]],[1]!Table3[[Location]:[Conversion]],3,FALSE),0)</f>
        <v>#REF!</v>
      </c>
    </row>
    <row r="2009" spans="1:9" hidden="1" x14ac:dyDescent="0.2">
      <c r="A2009" t="s">
        <v>3592</v>
      </c>
      <c r="B2009">
        <v>9647</v>
      </c>
      <c r="C2009" t="s">
        <v>3750</v>
      </c>
      <c r="D2009" t="s">
        <v>3751</v>
      </c>
      <c r="E2009" s="1">
        <v>42923.875</v>
      </c>
      <c r="F2009">
        <v>1525.05</v>
      </c>
      <c r="G2009">
        <f>IF(Table2022232425262728[[#This Row],[FeeStartDate]] &gt; 44136, (250 * 4), (50 * 4))</f>
        <v>200</v>
      </c>
      <c r="H2009">
        <f>IF(Table2022232425262728[[#This Row],[NetSales]] &gt; Table2022232425262728[[#This Row],[Sales Requirement]],1,0)</f>
        <v>1</v>
      </c>
      <c r="I2009" t="e">
        <f>_xlfn.IFNA(VLOOKUP(Table2022232425262728[[#This Row],[Location]],[1]!Table3[[Location]:[Conversion]],3,FALSE),0)</f>
        <v>#REF!</v>
      </c>
    </row>
    <row r="2010" spans="1:9" hidden="1" x14ac:dyDescent="0.2">
      <c r="A2010" t="s">
        <v>3592</v>
      </c>
      <c r="B2010">
        <v>10164</v>
      </c>
      <c r="C2010" t="s">
        <v>3752</v>
      </c>
      <c r="D2010" t="s">
        <v>3753</v>
      </c>
      <c r="E2010" s="1">
        <v>42969.583333333336</v>
      </c>
      <c r="F2010">
        <v>1989.93</v>
      </c>
      <c r="G2010">
        <f>IF(Table2022232425262728[[#This Row],[FeeStartDate]] &gt; 44136, (250 * 4), (50 * 4))</f>
        <v>200</v>
      </c>
      <c r="H2010">
        <f>IF(Table2022232425262728[[#This Row],[NetSales]] &gt; Table2022232425262728[[#This Row],[Sales Requirement]],1,0)</f>
        <v>1</v>
      </c>
      <c r="I2010" t="e">
        <f>_xlfn.IFNA(VLOOKUP(Table2022232425262728[[#This Row],[Location]],[1]!Table3[[Location]:[Conversion]],3,FALSE),0)</f>
        <v>#REF!</v>
      </c>
    </row>
    <row r="2011" spans="1:9" hidden="1" x14ac:dyDescent="0.2">
      <c r="A2011" t="s">
        <v>3592</v>
      </c>
      <c r="B2011">
        <v>22619</v>
      </c>
      <c r="C2011" t="s">
        <v>3754</v>
      </c>
      <c r="D2011" t="s">
        <v>3755</v>
      </c>
      <c r="E2011" s="1">
        <v>44852.291666666664</v>
      </c>
      <c r="F2011">
        <v>5453.58</v>
      </c>
      <c r="G2011">
        <f>IF(Table2022232425262728[[#This Row],[FeeStartDate]] &gt; 44136, (250 * 4), (50 * 4))</f>
        <v>1000</v>
      </c>
      <c r="H2011">
        <f>IF(Table2022232425262728[[#This Row],[NetSales]] &gt; Table2022232425262728[[#This Row],[Sales Requirement]],1,0)</f>
        <v>1</v>
      </c>
      <c r="I2011" t="e">
        <f>_xlfn.IFNA(VLOOKUP(Table2022232425262728[[#This Row],[Location]],[1]!Table3[[Location]:[Conversion]],3,FALSE),0)</f>
        <v>#REF!</v>
      </c>
    </row>
    <row r="2012" spans="1:9" hidden="1" x14ac:dyDescent="0.2">
      <c r="A2012" t="s">
        <v>3592</v>
      </c>
      <c r="B2012">
        <v>16276</v>
      </c>
      <c r="C2012" t="s">
        <v>3756</v>
      </c>
      <c r="D2012" t="s">
        <v>3757</v>
      </c>
      <c r="E2012" s="1">
        <v>43833.875</v>
      </c>
      <c r="F2012">
        <v>5268.9</v>
      </c>
      <c r="G2012">
        <f>IF(Table2022232425262728[[#This Row],[FeeStartDate]] &gt; 44136, (250 * 4), (50 * 4))</f>
        <v>200</v>
      </c>
      <c r="H2012">
        <f>IF(Table2022232425262728[[#This Row],[NetSales]] &gt; Table2022232425262728[[#This Row],[Sales Requirement]],1,0)</f>
        <v>1</v>
      </c>
      <c r="I2012" t="e">
        <f>_xlfn.IFNA(VLOOKUP(Table2022232425262728[[#This Row],[Location]],[1]!Table3[[Location]:[Conversion]],3,FALSE),0)</f>
        <v>#REF!</v>
      </c>
    </row>
    <row r="2013" spans="1:9" hidden="1" x14ac:dyDescent="0.2">
      <c r="A2013" t="s">
        <v>3592</v>
      </c>
      <c r="B2013">
        <v>6637</v>
      </c>
      <c r="C2013" t="s">
        <v>3758</v>
      </c>
      <c r="D2013" t="s">
        <v>3759</v>
      </c>
      <c r="E2013" s="1">
        <v>42487.291666666664</v>
      </c>
      <c r="F2013">
        <v>1563.65</v>
      </c>
      <c r="G2013">
        <f>IF(Table2022232425262728[[#This Row],[FeeStartDate]] &gt; 44136, (250 * 4), (50 * 4))</f>
        <v>200</v>
      </c>
      <c r="H2013">
        <f>IF(Table2022232425262728[[#This Row],[NetSales]] &gt; Table2022232425262728[[#This Row],[Sales Requirement]],1,0)</f>
        <v>1</v>
      </c>
      <c r="I2013" t="e">
        <f>_xlfn.IFNA(VLOOKUP(Table2022232425262728[[#This Row],[Location]],[1]!Table3[[Location]:[Conversion]],3,FALSE),0)</f>
        <v>#REF!</v>
      </c>
    </row>
    <row r="2014" spans="1:9" hidden="1" x14ac:dyDescent="0.2">
      <c r="A2014" t="s">
        <v>3592</v>
      </c>
      <c r="B2014">
        <v>21924</v>
      </c>
      <c r="C2014" t="s">
        <v>3760</v>
      </c>
      <c r="D2014" t="s">
        <v>3761</v>
      </c>
      <c r="E2014" s="1">
        <v>44725.291666666664</v>
      </c>
      <c r="F2014">
        <v>1409.54</v>
      </c>
      <c r="G2014">
        <f>IF(Table2022232425262728[[#This Row],[FeeStartDate]] &gt; 44136, (250 * 4), (50 * 4))</f>
        <v>1000</v>
      </c>
      <c r="H2014">
        <f>IF(Table2022232425262728[[#This Row],[NetSales]] &gt; Table2022232425262728[[#This Row],[Sales Requirement]],1,0)</f>
        <v>1</v>
      </c>
      <c r="I2014" t="e">
        <f>_xlfn.IFNA(VLOOKUP(Table2022232425262728[[#This Row],[Location]],[1]!Table3[[Location]:[Conversion]],3,FALSE),0)</f>
        <v>#REF!</v>
      </c>
    </row>
    <row r="2015" spans="1:9" hidden="1" x14ac:dyDescent="0.2">
      <c r="A2015" t="s">
        <v>3592</v>
      </c>
      <c r="B2015">
        <v>11023</v>
      </c>
      <c r="C2015" t="s">
        <v>3762</v>
      </c>
      <c r="D2015" t="s">
        <v>3763</v>
      </c>
      <c r="E2015" s="1">
        <v>43112.875</v>
      </c>
      <c r="F2015">
        <v>281.82</v>
      </c>
      <c r="G2015">
        <f>IF(Table2022232425262728[[#This Row],[FeeStartDate]] &gt; 44136, (250 * 4), (50 * 4))</f>
        <v>200</v>
      </c>
      <c r="H2015">
        <f>IF(Table2022232425262728[[#This Row],[NetSales]] &gt; Table2022232425262728[[#This Row],[Sales Requirement]],1,0)</f>
        <v>1</v>
      </c>
      <c r="I2015" t="e">
        <f>_xlfn.IFNA(VLOOKUP(Table2022232425262728[[#This Row],[Location]],[1]!Table3[[Location]:[Conversion]],3,FALSE),0)</f>
        <v>#REF!</v>
      </c>
    </row>
    <row r="2016" spans="1:9" hidden="1" x14ac:dyDescent="0.2">
      <c r="A2016" t="s">
        <v>3592</v>
      </c>
      <c r="B2016">
        <v>19774</v>
      </c>
      <c r="C2016" t="s">
        <v>3764</v>
      </c>
      <c r="D2016" t="s">
        <v>3765</v>
      </c>
      <c r="E2016" s="1">
        <v>44392.166666666664</v>
      </c>
      <c r="F2016">
        <v>1622.71</v>
      </c>
      <c r="G2016">
        <f>IF(Table2022232425262728[[#This Row],[FeeStartDate]] &gt; 44136, (250 * 4), (50 * 4))</f>
        <v>1000</v>
      </c>
      <c r="H2016">
        <f>IF(Table2022232425262728[[#This Row],[NetSales]] &gt; Table2022232425262728[[#This Row],[Sales Requirement]],1,0)</f>
        <v>1</v>
      </c>
      <c r="I2016" t="e">
        <f>_xlfn.IFNA(VLOOKUP(Table2022232425262728[[#This Row],[Location]],[1]!Table3[[Location]:[Conversion]],3,FALSE),0)</f>
        <v>#REF!</v>
      </c>
    </row>
    <row r="2017" spans="1:9" hidden="1" x14ac:dyDescent="0.2">
      <c r="A2017" t="s">
        <v>3592</v>
      </c>
      <c r="B2017">
        <v>12702</v>
      </c>
      <c r="C2017" t="s">
        <v>3766</v>
      </c>
      <c r="D2017" t="s">
        <v>3767</v>
      </c>
      <c r="E2017" s="1">
        <v>43353.458333333336</v>
      </c>
      <c r="F2017">
        <v>2953.57</v>
      </c>
      <c r="G2017">
        <f>IF(Table2022232425262728[[#This Row],[FeeStartDate]] &gt; 44136, (250 * 4), (50 * 4))</f>
        <v>200</v>
      </c>
      <c r="H2017">
        <f>IF(Table2022232425262728[[#This Row],[NetSales]] &gt; Table2022232425262728[[#This Row],[Sales Requirement]],1,0)</f>
        <v>1</v>
      </c>
      <c r="I2017" t="e">
        <f>_xlfn.IFNA(VLOOKUP(Table2022232425262728[[#This Row],[Location]],[1]!Table3[[Location]:[Conversion]],3,FALSE),0)</f>
        <v>#REF!</v>
      </c>
    </row>
    <row r="2018" spans="1:9" hidden="1" x14ac:dyDescent="0.2">
      <c r="A2018" t="s">
        <v>3592</v>
      </c>
      <c r="B2018">
        <v>19397</v>
      </c>
      <c r="C2018" t="s">
        <v>3768</v>
      </c>
      <c r="D2018" t="s">
        <v>3769</v>
      </c>
      <c r="E2018" s="1">
        <v>44333.583333333336</v>
      </c>
      <c r="F2018">
        <v>1716.01</v>
      </c>
      <c r="G2018">
        <f>IF(Table2022232425262728[[#This Row],[FeeStartDate]] &gt; 44136, (250 * 4), (50 * 4))</f>
        <v>1000</v>
      </c>
      <c r="H2018">
        <f>IF(Table2022232425262728[[#This Row],[NetSales]] &gt; Table2022232425262728[[#This Row],[Sales Requirement]],1,0)</f>
        <v>1</v>
      </c>
      <c r="I2018" t="e">
        <f>_xlfn.IFNA(VLOOKUP(Table2022232425262728[[#This Row],[Location]],[1]!Table3[[Location]:[Conversion]],3,FALSE),0)</f>
        <v>#REF!</v>
      </c>
    </row>
    <row r="2019" spans="1:9" hidden="1" x14ac:dyDescent="0.2">
      <c r="A2019" t="s">
        <v>3592</v>
      </c>
      <c r="B2019">
        <v>17110</v>
      </c>
      <c r="C2019" t="s">
        <v>3770</v>
      </c>
      <c r="D2019" t="s">
        <v>3771</v>
      </c>
      <c r="E2019" s="1">
        <v>43973.041666666664</v>
      </c>
      <c r="F2019">
        <v>1179.82</v>
      </c>
      <c r="G2019">
        <f>IF(Table2022232425262728[[#This Row],[FeeStartDate]] &gt; 44136, (250 * 4), (50 * 4))</f>
        <v>200</v>
      </c>
      <c r="H2019">
        <f>IF(Table2022232425262728[[#This Row],[NetSales]] &gt; Table2022232425262728[[#This Row],[Sales Requirement]],1,0)</f>
        <v>1</v>
      </c>
      <c r="I2019" t="e">
        <f>_xlfn.IFNA(VLOOKUP(Table2022232425262728[[#This Row],[Location]],[1]!Table3[[Location]:[Conversion]],3,FALSE),0)</f>
        <v>#REF!</v>
      </c>
    </row>
    <row r="2020" spans="1:9" hidden="1" x14ac:dyDescent="0.2">
      <c r="A2020" t="s">
        <v>3592</v>
      </c>
      <c r="B2020">
        <v>22491</v>
      </c>
      <c r="C2020" t="s">
        <v>3772</v>
      </c>
      <c r="D2020" t="s">
        <v>3773</v>
      </c>
      <c r="E2020" s="1">
        <v>44831.291666666664</v>
      </c>
      <c r="F2020">
        <v>1536.58</v>
      </c>
      <c r="G2020">
        <f>IF(Table2022232425262728[[#This Row],[FeeStartDate]] &gt; 44136, (250 * 4), (50 * 4))</f>
        <v>1000</v>
      </c>
      <c r="H2020">
        <f>IF(Table2022232425262728[[#This Row],[NetSales]] &gt; Table2022232425262728[[#This Row],[Sales Requirement]],1,0)</f>
        <v>1</v>
      </c>
      <c r="I2020" t="e">
        <f>_xlfn.IFNA(VLOOKUP(Table2022232425262728[[#This Row],[Location]],[1]!Table3[[Location]:[Conversion]],3,FALSE),0)</f>
        <v>#REF!</v>
      </c>
    </row>
    <row r="2021" spans="1:9" hidden="1" x14ac:dyDescent="0.2">
      <c r="A2021" t="s">
        <v>3592</v>
      </c>
      <c r="B2021">
        <v>16157</v>
      </c>
      <c r="C2021" t="s">
        <v>3774</v>
      </c>
      <c r="D2021" t="s">
        <v>3775</v>
      </c>
      <c r="E2021" s="1">
        <v>43811.875</v>
      </c>
      <c r="F2021">
        <v>11221.28</v>
      </c>
      <c r="G2021">
        <f>IF(Table2022232425262728[[#This Row],[FeeStartDate]] &gt; 44136, (250 * 4), (50 * 4))</f>
        <v>200</v>
      </c>
      <c r="H2021">
        <f>IF(Table2022232425262728[[#This Row],[NetSales]] &gt; Table2022232425262728[[#This Row],[Sales Requirement]],1,0)</f>
        <v>1</v>
      </c>
      <c r="I2021" t="e">
        <f>_xlfn.IFNA(VLOOKUP(Table2022232425262728[[#This Row],[Location]],[1]!Table3[[Location]:[Conversion]],3,FALSE),0)</f>
        <v>#REF!</v>
      </c>
    </row>
    <row r="2022" spans="1:9" hidden="1" x14ac:dyDescent="0.2">
      <c r="A2022" t="s">
        <v>3592</v>
      </c>
      <c r="B2022">
        <v>15989</v>
      </c>
      <c r="C2022" t="s">
        <v>3776</v>
      </c>
      <c r="D2022" t="s">
        <v>3777</v>
      </c>
      <c r="E2022" s="1">
        <v>43784.875</v>
      </c>
      <c r="F2022">
        <v>2649.69</v>
      </c>
      <c r="G2022">
        <f>IF(Table2022232425262728[[#This Row],[FeeStartDate]] &gt; 44136, (250 * 4), (50 * 4))</f>
        <v>200</v>
      </c>
      <c r="H2022">
        <f>IF(Table2022232425262728[[#This Row],[NetSales]] &gt; Table2022232425262728[[#This Row],[Sales Requirement]],1,0)</f>
        <v>1</v>
      </c>
      <c r="I2022" t="e">
        <f>_xlfn.IFNA(VLOOKUP(Table2022232425262728[[#This Row],[Location]],[1]!Table3[[Location]:[Conversion]],3,FALSE),0)</f>
        <v>#REF!</v>
      </c>
    </row>
    <row r="2023" spans="1:9" hidden="1" x14ac:dyDescent="0.2">
      <c r="A2023" t="s">
        <v>3592</v>
      </c>
      <c r="B2023">
        <v>20834</v>
      </c>
      <c r="C2023" t="s">
        <v>3778</v>
      </c>
      <c r="D2023" t="s">
        <v>3779</v>
      </c>
      <c r="E2023" s="1">
        <v>44571.333333333336</v>
      </c>
      <c r="F2023">
        <v>627.49</v>
      </c>
      <c r="G2023">
        <f>IF(Table2022232425262728[[#This Row],[FeeStartDate]] &gt; 44136, (250 * 4), (50 * 4))</f>
        <v>1000</v>
      </c>
      <c r="H2023">
        <f>IF(Table2022232425262728[[#This Row],[NetSales]] &gt; Table2022232425262728[[#This Row],[Sales Requirement]],1,0)</f>
        <v>0</v>
      </c>
      <c r="I2023" t="e">
        <f>_xlfn.IFNA(VLOOKUP(Table2022232425262728[[#This Row],[Location]],[1]!Table3[[Location]:[Conversion]],3,FALSE),0)</f>
        <v>#REF!</v>
      </c>
    </row>
    <row r="2024" spans="1:9" hidden="1" x14ac:dyDescent="0.2">
      <c r="A2024" t="s">
        <v>3592</v>
      </c>
      <c r="B2024">
        <v>12908</v>
      </c>
      <c r="C2024" t="s">
        <v>3780</v>
      </c>
      <c r="D2024" t="s">
        <v>3781</v>
      </c>
      <c r="E2024" s="1">
        <v>43384.625</v>
      </c>
      <c r="F2024">
        <v>3414.73</v>
      </c>
      <c r="G2024">
        <f>IF(Table2022232425262728[[#This Row],[FeeStartDate]] &gt; 44136, (250 * 4), (50 * 4))</f>
        <v>200</v>
      </c>
      <c r="H2024">
        <f>IF(Table2022232425262728[[#This Row],[NetSales]] &gt; Table2022232425262728[[#This Row],[Sales Requirement]],1,0)</f>
        <v>1</v>
      </c>
      <c r="I2024" t="e">
        <f>_xlfn.IFNA(VLOOKUP(Table2022232425262728[[#This Row],[Location]],[1]!Table3[[Location]:[Conversion]],3,FALSE),0)</f>
        <v>#REF!</v>
      </c>
    </row>
    <row r="2025" spans="1:9" hidden="1" x14ac:dyDescent="0.2">
      <c r="A2025" t="s">
        <v>3592</v>
      </c>
      <c r="B2025">
        <v>14664</v>
      </c>
      <c r="C2025" t="s">
        <v>3782</v>
      </c>
      <c r="D2025" t="s">
        <v>3783</v>
      </c>
      <c r="E2025" s="1">
        <v>43616.291666666664</v>
      </c>
      <c r="F2025">
        <v>476.22</v>
      </c>
      <c r="G2025">
        <f>IF(Table2022232425262728[[#This Row],[FeeStartDate]] &gt; 44136, (250 * 4), (50 * 4))</f>
        <v>200</v>
      </c>
      <c r="H2025">
        <f>IF(Table2022232425262728[[#This Row],[NetSales]] &gt; Table2022232425262728[[#This Row],[Sales Requirement]],1,0)</f>
        <v>1</v>
      </c>
      <c r="I2025" t="e">
        <f>_xlfn.IFNA(VLOOKUP(Table2022232425262728[[#This Row],[Location]],[1]!Table3[[Location]:[Conversion]],3,FALSE),0)</f>
        <v>#REF!</v>
      </c>
    </row>
    <row r="2026" spans="1:9" hidden="1" x14ac:dyDescent="0.2">
      <c r="A2026" t="s">
        <v>3592</v>
      </c>
      <c r="B2026">
        <v>5936</v>
      </c>
      <c r="C2026" t="s">
        <v>3784</v>
      </c>
      <c r="D2026" t="s">
        <v>3785</v>
      </c>
      <c r="E2026" s="1">
        <v>42380.333333333336</v>
      </c>
      <c r="F2026">
        <v>938.25</v>
      </c>
      <c r="G2026">
        <f>IF(Table2022232425262728[[#This Row],[FeeStartDate]] &gt; 44136, (250 * 4), (50 * 4))</f>
        <v>200</v>
      </c>
      <c r="H2026">
        <f>IF(Table2022232425262728[[#This Row],[NetSales]] &gt; Table2022232425262728[[#This Row],[Sales Requirement]],1,0)</f>
        <v>1</v>
      </c>
      <c r="I2026" t="e">
        <f>_xlfn.IFNA(VLOOKUP(Table2022232425262728[[#This Row],[Location]],[1]!Table3[[Location]:[Conversion]],3,FALSE),0)</f>
        <v>#REF!</v>
      </c>
    </row>
    <row r="2027" spans="1:9" hidden="1" x14ac:dyDescent="0.2">
      <c r="A2027" t="s">
        <v>3592</v>
      </c>
      <c r="B2027">
        <v>12533</v>
      </c>
      <c r="C2027" t="s">
        <v>3786</v>
      </c>
      <c r="D2027" t="s">
        <v>3787</v>
      </c>
      <c r="E2027" s="1">
        <v>43333.75</v>
      </c>
      <c r="F2027">
        <v>1641.65</v>
      </c>
      <c r="G2027">
        <f>IF(Table2022232425262728[[#This Row],[FeeStartDate]] &gt; 44136, (250 * 4), (50 * 4))</f>
        <v>200</v>
      </c>
      <c r="H2027">
        <f>IF(Table2022232425262728[[#This Row],[NetSales]] &gt; Table2022232425262728[[#This Row],[Sales Requirement]],1,0)</f>
        <v>1</v>
      </c>
      <c r="I2027" t="e">
        <f>_xlfn.IFNA(VLOOKUP(Table2022232425262728[[#This Row],[Location]],[1]!Table3[[Location]:[Conversion]],3,FALSE),0)</f>
        <v>#REF!</v>
      </c>
    </row>
    <row r="2028" spans="1:9" hidden="1" x14ac:dyDescent="0.2">
      <c r="A2028" t="s">
        <v>3592</v>
      </c>
      <c r="B2028">
        <v>9201</v>
      </c>
      <c r="C2028" t="s">
        <v>3788</v>
      </c>
      <c r="D2028" t="s">
        <v>3789</v>
      </c>
      <c r="E2028" s="1">
        <v>42863.291666666664</v>
      </c>
      <c r="F2028">
        <v>4894.96</v>
      </c>
      <c r="G2028">
        <f>IF(Table2022232425262728[[#This Row],[FeeStartDate]] &gt; 44136, (250 * 4), (50 * 4))</f>
        <v>200</v>
      </c>
      <c r="H2028">
        <f>IF(Table2022232425262728[[#This Row],[NetSales]] &gt; Table2022232425262728[[#This Row],[Sales Requirement]],1,0)</f>
        <v>1</v>
      </c>
      <c r="I2028" t="e">
        <f>_xlfn.IFNA(VLOOKUP(Table2022232425262728[[#This Row],[Location]],[1]!Table3[[Location]:[Conversion]],3,FALSE),0)</f>
        <v>#REF!</v>
      </c>
    </row>
    <row r="2029" spans="1:9" hidden="1" x14ac:dyDescent="0.2">
      <c r="A2029" t="s">
        <v>3592</v>
      </c>
      <c r="B2029">
        <v>21433</v>
      </c>
      <c r="C2029" t="s">
        <v>3790</v>
      </c>
      <c r="D2029" t="s">
        <v>3791</v>
      </c>
      <c r="E2029" s="1">
        <v>44672.291666666664</v>
      </c>
      <c r="F2029">
        <v>8761.15</v>
      </c>
      <c r="G2029">
        <f>IF(Table2022232425262728[[#This Row],[FeeStartDate]] &gt; 44136, (250 * 4), (50 * 4))</f>
        <v>1000</v>
      </c>
      <c r="H2029">
        <f>IF(Table2022232425262728[[#This Row],[NetSales]] &gt; Table2022232425262728[[#This Row],[Sales Requirement]],1,0)</f>
        <v>1</v>
      </c>
      <c r="I2029" t="e">
        <f>_xlfn.IFNA(VLOOKUP(Table2022232425262728[[#This Row],[Location]],[1]!Table3[[Location]:[Conversion]],3,FALSE),0)</f>
        <v>#REF!</v>
      </c>
    </row>
    <row r="2030" spans="1:9" hidden="1" x14ac:dyDescent="0.2">
      <c r="A2030" t="s">
        <v>3592</v>
      </c>
      <c r="B2030">
        <v>21750</v>
      </c>
      <c r="C2030" t="s">
        <v>3792</v>
      </c>
      <c r="D2030" t="s">
        <v>3793</v>
      </c>
      <c r="E2030" s="1">
        <v>44699.291666666664</v>
      </c>
      <c r="F2030">
        <v>166.47</v>
      </c>
      <c r="G2030">
        <f>IF(Table2022232425262728[[#This Row],[FeeStartDate]] &gt; 44136, (250 * 4), (50 * 4))</f>
        <v>1000</v>
      </c>
      <c r="H2030">
        <f>IF(Table2022232425262728[[#This Row],[NetSales]] &gt; Table2022232425262728[[#This Row],[Sales Requirement]],1,0)</f>
        <v>0</v>
      </c>
      <c r="I2030" t="e">
        <f>_xlfn.IFNA(VLOOKUP(Table2022232425262728[[#This Row],[Location]],[1]!Table3[[Location]:[Conversion]],3,FALSE),0)</f>
        <v>#REF!</v>
      </c>
    </row>
    <row r="2031" spans="1:9" hidden="1" x14ac:dyDescent="0.2">
      <c r="A2031" t="s">
        <v>3592</v>
      </c>
      <c r="B2031">
        <v>16718</v>
      </c>
      <c r="C2031" t="s">
        <v>3794</v>
      </c>
      <c r="D2031" t="s">
        <v>3795</v>
      </c>
      <c r="E2031" s="1">
        <v>43899.75</v>
      </c>
      <c r="F2031">
        <v>322.14</v>
      </c>
      <c r="G2031">
        <f>IF(Table2022232425262728[[#This Row],[FeeStartDate]] &gt; 44136, (250 * 4), (50 * 4))</f>
        <v>200</v>
      </c>
      <c r="H2031">
        <f>IF(Table2022232425262728[[#This Row],[NetSales]] &gt; Table2022232425262728[[#This Row],[Sales Requirement]],1,0)</f>
        <v>1</v>
      </c>
      <c r="I2031" t="e">
        <f>_xlfn.IFNA(VLOOKUP(Table2022232425262728[[#This Row],[Location]],[1]!Table3[[Location]:[Conversion]],3,FALSE),0)</f>
        <v>#REF!</v>
      </c>
    </row>
    <row r="2032" spans="1:9" hidden="1" x14ac:dyDescent="0.2">
      <c r="A2032" t="s">
        <v>3592</v>
      </c>
      <c r="B2032">
        <v>1156</v>
      </c>
      <c r="C2032" t="s">
        <v>3796</v>
      </c>
      <c r="D2032" t="s">
        <v>3797</v>
      </c>
      <c r="E2032" s="1">
        <v>41764.041666666664</v>
      </c>
      <c r="F2032">
        <v>7003.46</v>
      </c>
      <c r="G2032">
        <f>IF(Table2022232425262728[[#This Row],[FeeStartDate]] &gt; 44136, (250 * 4), (50 * 4))</f>
        <v>200</v>
      </c>
      <c r="H2032">
        <f>IF(Table2022232425262728[[#This Row],[NetSales]] &gt; Table2022232425262728[[#This Row],[Sales Requirement]],1,0)</f>
        <v>1</v>
      </c>
      <c r="I2032" t="e">
        <f>_xlfn.IFNA(VLOOKUP(Table2022232425262728[[#This Row],[Location]],[1]!Table3[[Location]:[Conversion]],3,FALSE),0)</f>
        <v>#REF!</v>
      </c>
    </row>
    <row r="2033" spans="1:9" hidden="1" x14ac:dyDescent="0.2">
      <c r="A2033" t="s">
        <v>3592</v>
      </c>
      <c r="B2033">
        <v>12491</v>
      </c>
      <c r="C2033" t="s">
        <v>3798</v>
      </c>
      <c r="D2033" t="s">
        <v>3799</v>
      </c>
      <c r="E2033" s="1">
        <v>43327.458333333336</v>
      </c>
      <c r="F2033">
        <v>871.68</v>
      </c>
      <c r="G2033">
        <f>IF(Table2022232425262728[[#This Row],[FeeStartDate]] &gt; 44136, (250 * 4), (50 * 4))</f>
        <v>200</v>
      </c>
      <c r="H2033">
        <f>IF(Table2022232425262728[[#This Row],[NetSales]] &gt; Table2022232425262728[[#This Row],[Sales Requirement]],1,0)</f>
        <v>1</v>
      </c>
      <c r="I2033" t="e">
        <f>_xlfn.IFNA(VLOOKUP(Table2022232425262728[[#This Row],[Location]],[1]!Table3[[Location]:[Conversion]],3,FALSE),0)</f>
        <v>#REF!</v>
      </c>
    </row>
    <row r="2034" spans="1:9" hidden="1" x14ac:dyDescent="0.2">
      <c r="A2034" t="s">
        <v>3592</v>
      </c>
      <c r="B2034">
        <v>6484</v>
      </c>
      <c r="C2034" t="s">
        <v>3800</v>
      </c>
      <c r="D2034" t="s">
        <v>3801</v>
      </c>
      <c r="E2034" s="1">
        <v>42466.291666666664</v>
      </c>
      <c r="F2034">
        <v>9178.85</v>
      </c>
      <c r="G2034">
        <f>IF(Table2022232425262728[[#This Row],[FeeStartDate]] &gt; 44136, (250 * 4), (50 * 4))</f>
        <v>200</v>
      </c>
      <c r="H2034">
        <f>IF(Table2022232425262728[[#This Row],[NetSales]] &gt; Table2022232425262728[[#This Row],[Sales Requirement]],1,0)</f>
        <v>1</v>
      </c>
      <c r="I2034" t="e">
        <f>_xlfn.IFNA(VLOOKUP(Table2022232425262728[[#This Row],[Location]],[1]!Table3[[Location]:[Conversion]],3,FALSE),0)</f>
        <v>#REF!</v>
      </c>
    </row>
    <row r="2035" spans="1:9" hidden="1" x14ac:dyDescent="0.2">
      <c r="A2035" t="s">
        <v>3592</v>
      </c>
      <c r="B2035">
        <v>2384</v>
      </c>
      <c r="C2035" t="s">
        <v>3802</v>
      </c>
      <c r="D2035" t="s">
        <v>3803</v>
      </c>
      <c r="E2035" s="1">
        <v>41762.291666666664</v>
      </c>
      <c r="F2035">
        <v>5512.67</v>
      </c>
      <c r="G2035">
        <f>IF(Table2022232425262728[[#This Row],[FeeStartDate]] &gt; 44136, (250 * 4), (50 * 4))</f>
        <v>200</v>
      </c>
      <c r="H2035">
        <f>IF(Table2022232425262728[[#This Row],[NetSales]] &gt; Table2022232425262728[[#This Row],[Sales Requirement]],1,0)</f>
        <v>1</v>
      </c>
      <c r="I2035" t="e">
        <f>_xlfn.IFNA(VLOOKUP(Table2022232425262728[[#This Row],[Location]],[1]!Table3[[Location]:[Conversion]],3,FALSE),0)</f>
        <v>#REF!</v>
      </c>
    </row>
    <row r="2036" spans="1:9" hidden="1" x14ac:dyDescent="0.2">
      <c r="A2036" t="s">
        <v>3592</v>
      </c>
      <c r="B2036">
        <v>13005</v>
      </c>
      <c r="C2036" t="s">
        <v>3804</v>
      </c>
      <c r="D2036" t="s">
        <v>3805</v>
      </c>
      <c r="E2036" s="1">
        <v>43397.75</v>
      </c>
      <c r="F2036">
        <v>965.63</v>
      </c>
      <c r="G2036">
        <f>IF(Table2022232425262728[[#This Row],[FeeStartDate]] &gt; 44136, (250 * 4), (50 * 4))</f>
        <v>200</v>
      </c>
      <c r="H2036">
        <f>IF(Table2022232425262728[[#This Row],[NetSales]] &gt; Table2022232425262728[[#This Row],[Sales Requirement]],1,0)</f>
        <v>1</v>
      </c>
      <c r="I2036" t="e">
        <f>_xlfn.IFNA(VLOOKUP(Table2022232425262728[[#This Row],[Location]],[1]!Table3[[Location]:[Conversion]],3,FALSE),0)</f>
        <v>#REF!</v>
      </c>
    </row>
    <row r="2037" spans="1:9" hidden="1" x14ac:dyDescent="0.2">
      <c r="A2037" t="s">
        <v>3592</v>
      </c>
      <c r="B2037">
        <v>22073</v>
      </c>
      <c r="C2037" t="s">
        <v>3806</v>
      </c>
      <c r="D2037" t="s">
        <v>3807</v>
      </c>
      <c r="E2037" s="1">
        <v>44754.291666666664</v>
      </c>
      <c r="F2037">
        <v>484.44</v>
      </c>
      <c r="G2037">
        <f>IF(Table2022232425262728[[#This Row],[FeeStartDate]] &gt; 44136, (250 * 4), (50 * 4))</f>
        <v>1000</v>
      </c>
      <c r="H2037">
        <f>IF(Table2022232425262728[[#This Row],[NetSales]] &gt; Table2022232425262728[[#This Row],[Sales Requirement]],1,0)</f>
        <v>0</v>
      </c>
      <c r="I2037" t="e">
        <f>_xlfn.IFNA(VLOOKUP(Table2022232425262728[[#This Row],[Location]],[1]!Table3[[Location]:[Conversion]],3,FALSE),0)</f>
        <v>#REF!</v>
      </c>
    </row>
    <row r="2038" spans="1:9" hidden="1" x14ac:dyDescent="0.2">
      <c r="A2038" t="s">
        <v>3592</v>
      </c>
      <c r="B2038">
        <v>21890</v>
      </c>
      <c r="C2038" t="s">
        <v>3808</v>
      </c>
      <c r="D2038" t="s">
        <v>3809</v>
      </c>
      <c r="E2038" s="1">
        <v>44719.291666666664</v>
      </c>
      <c r="F2038">
        <v>4066.35</v>
      </c>
      <c r="G2038">
        <f>IF(Table2022232425262728[[#This Row],[FeeStartDate]] &gt; 44136, (250 * 4), (50 * 4))</f>
        <v>1000</v>
      </c>
      <c r="H2038">
        <f>IF(Table2022232425262728[[#This Row],[NetSales]] &gt; Table2022232425262728[[#This Row],[Sales Requirement]],1,0)</f>
        <v>1</v>
      </c>
      <c r="I2038" t="e">
        <f>_xlfn.IFNA(VLOOKUP(Table2022232425262728[[#This Row],[Location]],[1]!Table3[[Location]:[Conversion]],3,FALSE),0)</f>
        <v>#REF!</v>
      </c>
    </row>
    <row r="2039" spans="1:9" hidden="1" x14ac:dyDescent="0.2">
      <c r="A2039" t="s">
        <v>3592</v>
      </c>
      <c r="B2039">
        <v>21891</v>
      </c>
      <c r="C2039" t="s">
        <v>3810</v>
      </c>
      <c r="D2039" t="s">
        <v>3811</v>
      </c>
      <c r="E2039" s="1">
        <v>44719.583333333336</v>
      </c>
      <c r="F2039">
        <v>896.57</v>
      </c>
      <c r="G2039">
        <f>IF(Table2022232425262728[[#This Row],[FeeStartDate]] &gt; 44136, (250 * 4), (50 * 4))</f>
        <v>1000</v>
      </c>
      <c r="H2039">
        <f>IF(Table2022232425262728[[#This Row],[NetSales]] &gt; Table2022232425262728[[#This Row],[Sales Requirement]],1,0)</f>
        <v>0</v>
      </c>
      <c r="I2039" t="e">
        <f>_xlfn.IFNA(VLOOKUP(Table2022232425262728[[#This Row],[Location]],[1]!Table3[[Location]:[Conversion]],3,FALSE),0)</f>
        <v>#REF!</v>
      </c>
    </row>
    <row r="2040" spans="1:9" hidden="1" x14ac:dyDescent="0.2">
      <c r="A2040" t="s">
        <v>3592</v>
      </c>
      <c r="B2040">
        <v>21891</v>
      </c>
      <c r="C2040" t="s">
        <v>3810</v>
      </c>
      <c r="D2040" t="s">
        <v>3812</v>
      </c>
      <c r="E2040" s="1">
        <v>44719.583333333336</v>
      </c>
      <c r="F2040">
        <v>5078.6000000000004</v>
      </c>
      <c r="G2040">
        <f>IF(Table2022232425262728[[#This Row],[FeeStartDate]] &gt; 44136, (250 * 4), (50 * 4))</f>
        <v>1000</v>
      </c>
      <c r="H2040">
        <f>IF(Table2022232425262728[[#This Row],[NetSales]] &gt; Table2022232425262728[[#This Row],[Sales Requirement]],1,0)</f>
        <v>1</v>
      </c>
      <c r="I2040" t="e">
        <f>_xlfn.IFNA(VLOOKUP(Table2022232425262728[[#This Row],[Location]],[1]!Table3[[Location]:[Conversion]],3,FALSE),0)</f>
        <v>#REF!</v>
      </c>
    </row>
    <row r="2041" spans="1:9" hidden="1" x14ac:dyDescent="0.2">
      <c r="A2041" t="s">
        <v>3592</v>
      </c>
      <c r="B2041">
        <v>22089</v>
      </c>
      <c r="C2041" t="s">
        <v>3813</v>
      </c>
      <c r="D2041" t="s">
        <v>3814</v>
      </c>
      <c r="E2041" s="1">
        <v>44760.875</v>
      </c>
      <c r="F2041">
        <v>1936.38</v>
      </c>
      <c r="G2041">
        <f>IF(Table2022232425262728[[#This Row],[FeeStartDate]] &gt; 44136, (250 * 4), (50 * 4))</f>
        <v>1000</v>
      </c>
      <c r="H2041">
        <f>IF(Table2022232425262728[[#This Row],[NetSales]] &gt; Table2022232425262728[[#This Row],[Sales Requirement]],1,0)</f>
        <v>1</v>
      </c>
      <c r="I2041" t="e">
        <f>_xlfn.IFNA(VLOOKUP(Table2022232425262728[[#This Row],[Location]],[1]!Table3[[Location]:[Conversion]],3,FALSE),0)</f>
        <v>#REF!</v>
      </c>
    </row>
    <row r="2042" spans="1:9" hidden="1" x14ac:dyDescent="0.2">
      <c r="A2042" t="s">
        <v>3592</v>
      </c>
      <c r="B2042">
        <v>9530</v>
      </c>
      <c r="C2042" t="s">
        <v>3815</v>
      </c>
      <c r="D2042" t="s">
        <v>3816</v>
      </c>
      <c r="E2042" s="1">
        <v>42905.875</v>
      </c>
      <c r="F2042">
        <v>2096.35</v>
      </c>
      <c r="G2042">
        <f>IF(Table2022232425262728[[#This Row],[FeeStartDate]] &gt; 44136, (250 * 4), (50 * 4))</f>
        <v>200</v>
      </c>
      <c r="H2042">
        <f>IF(Table2022232425262728[[#This Row],[NetSales]] &gt; Table2022232425262728[[#This Row],[Sales Requirement]],1,0)</f>
        <v>1</v>
      </c>
      <c r="I2042" t="e">
        <f>_xlfn.IFNA(VLOOKUP(Table2022232425262728[[#This Row],[Location]],[1]!Table3[[Location]:[Conversion]],3,FALSE),0)</f>
        <v>#REF!</v>
      </c>
    </row>
    <row r="2043" spans="1:9" hidden="1" x14ac:dyDescent="0.2">
      <c r="A2043" t="s">
        <v>3592</v>
      </c>
      <c r="B2043">
        <v>19775</v>
      </c>
      <c r="C2043" t="s">
        <v>3817</v>
      </c>
      <c r="D2043" t="s">
        <v>3818</v>
      </c>
      <c r="E2043" s="1">
        <v>44391.291666666664</v>
      </c>
      <c r="F2043">
        <v>3512.96</v>
      </c>
      <c r="G2043">
        <f>IF(Table2022232425262728[[#This Row],[FeeStartDate]] &gt; 44136, (250 * 4), (50 * 4))</f>
        <v>1000</v>
      </c>
      <c r="H2043">
        <f>IF(Table2022232425262728[[#This Row],[NetSales]] &gt; Table2022232425262728[[#This Row],[Sales Requirement]],1,0)</f>
        <v>1</v>
      </c>
      <c r="I2043" t="e">
        <f>_xlfn.IFNA(VLOOKUP(Table2022232425262728[[#This Row],[Location]],[1]!Table3[[Location]:[Conversion]],3,FALSE),0)</f>
        <v>#REF!</v>
      </c>
    </row>
    <row r="2044" spans="1:9" hidden="1" x14ac:dyDescent="0.2">
      <c r="A2044" t="s">
        <v>3592</v>
      </c>
      <c r="B2044">
        <v>11919</v>
      </c>
      <c r="C2044" t="s">
        <v>3819</v>
      </c>
      <c r="D2044" t="s">
        <v>3820</v>
      </c>
      <c r="E2044" s="1">
        <v>43258.75</v>
      </c>
      <c r="F2044">
        <v>584.75</v>
      </c>
      <c r="G2044">
        <f>IF(Table2022232425262728[[#This Row],[FeeStartDate]] &gt; 44136, (250 * 4), (50 * 4))</f>
        <v>200</v>
      </c>
      <c r="H2044">
        <f>IF(Table2022232425262728[[#This Row],[NetSales]] &gt; Table2022232425262728[[#This Row],[Sales Requirement]],1,0)</f>
        <v>1</v>
      </c>
      <c r="I2044" t="e">
        <f>_xlfn.IFNA(VLOOKUP(Table2022232425262728[[#This Row],[Location]],[1]!Table3[[Location]:[Conversion]],3,FALSE),0)</f>
        <v>#REF!</v>
      </c>
    </row>
    <row r="2045" spans="1:9" hidden="1" x14ac:dyDescent="0.2">
      <c r="A2045" t="s">
        <v>3592</v>
      </c>
      <c r="B2045">
        <v>10864</v>
      </c>
      <c r="C2045" t="s">
        <v>3821</v>
      </c>
      <c r="D2045" t="s">
        <v>3822</v>
      </c>
      <c r="E2045" s="1">
        <v>43082.541666666664</v>
      </c>
      <c r="F2045">
        <v>516.95000000000005</v>
      </c>
      <c r="G2045">
        <f>IF(Table2022232425262728[[#This Row],[FeeStartDate]] &gt; 44136, (250 * 4), (50 * 4))</f>
        <v>200</v>
      </c>
      <c r="H2045">
        <f>IF(Table2022232425262728[[#This Row],[NetSales]] &gt; Table2022232425262728[[#This Row],[Sales Requirement]],1,0)</f>
        <v>1</v>
      </c>
      <c r="I2045" t="e">
        <f>_xlfn.IFNA(VLOOKUP(Table2022232425262728[[#This Row],[Location]],[1]!Table3[[Location]:[Conversion]],3,FALSE),0)</f>
        <v>#REF!</v>
      </c>
    </row>
    <row r="2046" spans="1:9" hidden="1" x14ac:dyDescent="0.2">
      <c r="A2046" t="s">
        <v>3592</v>
      </c>
      <c r="B2046">
        <v>21786</v>
      </c>
      <c r="C2046" t="s">
        <v>3823</v>
      </c>
      <c r="D2046" t="s">
        <v>3824</v>
      </c>
      <c r="E2046" s="1">
        <v>44704.291666666664</v>
      </c>
      <c r="F2046">
        <v>2840.25</v>
      </c>
      <c r="G2046">
        <f>IF(Table2022232425262728[[#This Row],[FeeStartDate]] &gt; 44136, (250 * 4), (50 * 4))</f>
        <v>1000</v>
      </c>
      <c r="H2046">
        <f>IF(Table2022232425262728[[#This Row],[NetSales]] &gt; Table2022232425262728[[#This Row],[Sales Requirement]],1,0)</f>
        <v>1</v>
      </c>
      <c r="I2046" t="e">
        <f>_xlfn.IFNA(VLOOKUP(Table2022232425262728[[#This Row],[Location]],[1]!Table3[[Location]:[Conversion]],3,FALSE),0)</f>
        <v>#REF!</v>
      </c>
    </row>
    <row r="2047" spans="1:9" hidden="1" x14ac:dyDescent="0.2">
      <c r="A2047" t="s">
        <v>3592</v>
      </c>
      <c r="B2047">
        <v>19991</v>
      </c>
      <c r="C2047" t="s">
        <v>3825</v>
      </c>
      <c r="D2047" t="s">
        <v>3826</v>
      </c>
      <c r="E2047" s="1">
        <v>44426.291666666664</v>
      </c>
      <c r="F2047">
        <v>478.48</v>
      </c>
      <c r="G2047">
        <f>IF(Table2022232425262728[[#This Row],[FeeStartDate]] &gt; 44136, (250 * 4), (50 * 4))</f>
        <v>1000</v>
      </c>
      <c r="H2047">
        <f>IF(Table2022232425262728[[#This Row],[NetSales]] &gt; Table2022232425262728[[#This Row],[Sales Requirement]],1,0)</f>
        <v>0</v>
      </c>
      <c r="I2047" t="e">
        <f>_xlfn.IFNA(VLOOKUP(Table2022232425262728[[#This Row],[Location]],[1]!Table3[[Location]:[Conversion]],3,FALSE),0)</f>
        <v>#REF!</v>
      </c>
    </row>
    <row r="2048" spans="1:9" hidden="1" x14ac:dyDescent="0.2">
      <c r="A2048" t="s">
        <v>3592</v>
      </c>
      <c r="B2048">
        <v>13204</v>
      </c>
      <c r="C2048" t="s">
        <v>3827</v>
      </c>
      <c r="D2048" t="s">
        <v>3828</v>
      </c>
      <c r="E2048" s="1">
        <v>43432.541666666664</v>
      </c>
      <c r="F2048">
        <v>1183.73</v>
      </c>
      <c r="G2048">
        <f>IF(Table2022232425262728[[#This Row],[FeeStartDate]] &gt; 44136, (250 * 4), (50 * 4))</f>
        <v>200</v>
      </c>
      <c r="H2048">
        <f>IF(Table2022232425262728[[#This Row],[NetSales]] &gt; Table2022232425262728[[#This Row],[Sales Requirement]],1,0)</f>
        <v>1</v>
      </c>
      <c r="I2048" t="e">
        <f>_xlfn.IFNA(VLOOKUP(Table2022232425262728[[#This Row],[Location]],[1]!Table3[[Location]:[Conversion]],3,FALSE),0)</f>
        <v>#REF!</v>
      </c>
    </row>
    <row r="2049" spans="1:9" hidden="1" x14ac:dyDescent="0.2">
      <c r="A2049" t="s">
        <v>3592</v>
      </c>
      <c r="B2049">
        <v>19213</v>
      </c>
      <c r="C2049" t="s">
        <v>3829</v>
      </c>
      <c r="D2049" t="s">
        <v>3830</v>
      </c>
      <c r="E2049" s="1">
        <v>44301.458333333336</v>
      </c>
      <c r="F2049">
        <v>2796.35</v>
      </c>
      <c r="G2049">
        <f>IF(Table2022232425262728[[#This Row],[FeeStartDate]] &gt; 44136, (250 * 4), (50 * 4))</f>
        <v>1000</v>
      </c>
      <c r="H2049">
        <f>IF(Table2022232425262728[[#This Row],[NetSales]] &gt; Table2022232425262728[[#This Row],[Sales Requirement]],1,0)</f>
        <v>1</v>
      </c>
      <c r="I2049" t="e">
        <f>_xlfn.IFNA(VLOOKUP(Table2022232425262728[[#This Row],[Location]],[1]!Table3[[Location]:[Conversion]],3,FALSE),0)</f>
        <v>#REF!</v>
      </c>
    </row>
    <row r="2050" spans="1:9" hidden="1" x14ac:dyDescent="0.2">
      <c r="A2050" t="s">
        <v>3592</v>
      </c>
      <c r="B2050">
        <v>14904</v>
      </c>
      <c r="C2050" t="s">
        <v>3831</v>
      </c>
      <c r="D2050" t="s">
        <v>3832</v>
      </c>
      <c r="E2050" s="1">
        <v>43638.041666666664</v>
      </c>
      <c r="F2050">
        <v>1987.95</v>
      </c>
      <c r="G2050">
        <f>IF(Table2022232425262728[[#This Row],[FeeStartDate]] &gt; 44136, (250 * 4), (50 * 4))</f>
        <v>200</v>
      </c>
      <c r="H2050">
        <f>IF(Table2022232425262728[[#This Row],[NetSales]] &gt; Table2022232425262728[[#This Row],[Sales Requirement]],1,0)</f>
        <v>1</v>
      </c>
      <c r="I2050" t="e">
        <f>_xlfn.IFNA(VLOOKUP(Table2022232425262728[[#This Row],[Location]],[1]!Table3[[Location]:[Conversion]],3,FALSE),0)</f>
        <v>#REF!</v>
      </c>
    </row>
    <row r="2051" spans="1:9" hidden="1" x14ac:dyDescent="0.2">
      <c r="A2051" t="s">
        <v>3592</v>
      </c>
      <c r="B2051">
        <v>2869</v>
      </c>
      <c r="C2051" t="s">
        <v>3833</v>
      </c>
      <c r="D2051" t="s">
        <v>3834</v>
      </c>
      <c r="E2051" s="1">
        <v>41763.458333333336</v>
      </c>
      <c r="F2051">
        <v>3749.45</v>
      </c>
      <c r="G2051">
        <f>IF(Table2022232425262728[[#This Row],[FeeStartDate]] &gt; 44136, (250 * 4), (50 * 4))</f>
        <v>200</v>
      </c>
      <c r="H2051">
        <f>IF(Table2022232425262728[[#This Row],[NetSales]] &gt; Table2022232425262728[[#This Row],[Sales Requirement]],1,0)</f>
        <v>1</v>
      </c>
      <c r="I2051" t="e">
        <f>_xlfn.IFNA(VLOOKUP(Table2022232425262728[[#This Row],[Location]],[1]!Table3[[Location]:[Conversion]],3,FALSE),0)</f>
        <v>#REF!</v>
      </c>
    </row>
    <row r="2052" spans="1:9" hidden="1" x14ac:dyDescent="0.2">
      <c r="A2052" t="s">
        <v>3592</v>
      </c>
      <c r="B2052">
        <v>2869</v>
      </c>
      <c r="C2052" t="s">
        <v>3833</v>
      </c>
      <c r="D2052" t="s">
        <v>3835</v>
      </c>
      <c r="E2052" s="1">
        <v>41763.458333333336</v>
      </c>
      <c r="F2052">
        <v>1831.65</v>
      </c>
      <c r="G2052">
        <f>IF(Table2022232425262728[[#This Row],[FeeStartDate]] &gt; 44136, (250 * 4), (50 * 4))</f>
        <v>200</v>
      </c>
      <c r="H2052">
        <f>IF(Table2022232425262728[[#This Row],[NetSales]] &gt; Table2022232425262728[[#This Row],[Sales Requirement]],1,0)</f>
        <v>1</v>
      </c>
      <c r="I2052" t="e">
        <f>_xlfn.IFNA(VLOOKUP(Table2022232425262728[[#This Row],[Location]],[1]!Table3[[Location]:[Conversion]],3,FALSE),0)</f>
        <v>#REF!</v>
      </c>
    </row>
    <row r="2053" spans="1:9" hidden="1" x14ac:dyDescent="0.2">
      <c r="A2053" t="s">
        <v>3592</v>
      </c>
      <c r="B2053">
        <v>726</v>
      </c>
      <c r="C2053" t="s">
        <v>3836</v>
      </c>
      <c r="D2053" t="s">
        <v>3837</v>
      </c>
      <c r="E2053" s="1">
        <v>41762.875</v>
      </c>
      <c r="F2053">
        <v>5166.47</v>
      </c>
      <c r="G2053">
        <f>IF(Table2022232425262728[[#This Row],[FeeStartDate]] &gt; 44136, (250 * 4), (50 * 4))</f>
        <v>200</v>
      </c>
      <c r="H2053">
        <f>IF(Table2022232425262728[[#This Row],[NetSales]] &gt; Table2022232425262728[[#This Row],[Sales Requirement]],1,0)</f>
        <v>1</v>
      </c>
      <c r="I2053" t="e">
        <f>_xlfn.IFNA(VLOOKUP(Table2022232425262728[[#This Row],[Location]],[1]!Table3[[Location]:[Conversion]],3,FALSE),0)</f>
        <v>#REF!</v>
      </c>
    </row>
    <row r="2054" spans="1:9" hidden="1" x14ac:dyDescent="0.2">
      <c r="A2054" t="s">
        <v>3592</v>
      </c>
      <c r="B2054">
        <v>4964</v>
      </c>
      <c r="C2054" t="s">
        <v>3838</v>
      </c>
      <c r="D2054" t="s">
        <v>3839</v>
      </c>
      <c r="E2054" s="1">
        <v>42200.583333333336</v>
      </c>
      <c r="F2054">
        <v>3239</v>
      </c>
      <c r="G2054">
        <f>IF(Table2022232425262728[[#This Row],[FeeStartDate]] &gt; 44136, (250 * 4), (50 * 4))</f>
        <v>200</v>
      </c>
      <c r="H2054">
        <f>IF(Table2022232425262728[[#This Row],[NetSales]] &gt; Table2022232425262728[[#This Row],[Sales Requirement]],1,0)</f>
        <v>1</v>
      </c>
      <c r="I2054" t="e">
        <f>_xlfn.IFNA(VLOOKUP(Table2022232425262728[[#This Row],[Location]],[1]!Table3[[Location]:[Conversion]],3,FALSE),0)</f>
        <v>#REF!</v>
      </c>
    </row>
    <row r="2055" spans="1:9" hidden="1" x14ac:dyDescent="0.2">
      <c r="A2055" t="s">
        <v>3592</v>
      </c>
      <c r="B2055">
        <v>18608</v>
      </c>
      <c r="C2055" t="s">
        <v>3840</v>
      </c>
      <c r="D2055" t="s">
        <v>3841</v>
      </c>
      <c r="E2055" s="1">
        <v>44180.541666666664</v>
      </c>
      <c r="F2055">
        <v>294.43</v>
      </c>
      <c r="G2055">
        <f>IF(Table2022232425262728[[#This Row],[FeeStartDate]] &gt; 44136, (250 * 4), (50 * 4))</f>
        <v>1000</v>
      </c>
      <c r="H2055">
        <f>IF(Table2022232425262728[[#This Row],[NetSales]] &gt; Table2022232425262728[[#This Row],[Sales Requirement]],1,0)</f>
        <v>0</v>
      </c>
      <c r="I2055" t="e">
        <f>_xlfn.IFNA(VLOOKUP(Table2022232425262728[[#This Row],[Location]],[1]!Table3[[Location]:[Conversion]],3,FALSE),0)</f>
        <v>#REF!</v>
      </c>
    </row>
    <row r="2056" spans="1:9" hidden="1" x14ac:dyDescent="0.2">
      <c r="A2056" t="s">
        <v>3592</v>
      </c>
      <c r="B2056">
        <v>19918</v>
      </c>
      <c r="C2056" t="s">
        <v>3842</v>
      </c>
      <c r="D2056" t="s">
        <v>3843</v>
      </c>
      <c r="E2056" s="1">
        <v>44413.291666666664</v>
      </c>
      <c r="F2056">
        <v>251.66</v>
      </c>
      <c r="G2056">
        <f>IF(Table2022232425262728[[#This Row],[FeeStartDate]] &gt; 44136, (250 * 4), (50 * 4))</f>
        <v>1000</v>
      </c>
      <c r="H2056">
        <f>IF(Table2022232425262728[[#This Row],[NetSales]] &gt; Table2022232425262728[[#This Row],[Sales Requirement]],1,0)</f>
        <v>0</v>
      </c>
      <c r="I2056" t="e">
        <f>_xlfn.IFNA(VLOOKUP(Table2022232425262728[[#This Row],[Location]],[1]!Table3[[Location]:[Conversion]],3,FALSE),0)</f>
        <v>#REF!</v>
      </c>
    </row>
    <row r="2057" spans="1:9" hidden="1" x14ac:dyDescent="0.2">
      <c r="A2057" t="s">
        <v>3592</v>
      </c>
      <c r="B2057">
        <v>21712</v>
      </c>
      <c r="C2057" t="s">
        <v>3844</v>
      </c>
      <c r="D2057" t="s">
        <v>3845</v>
      </c>
      <c r="E2057" s="1">
        <v>44692.583333333336</v>
      </c>
      <c r="F2057">
        <v>792.36</v>
      </c>
      <c r="G2057">
        <f>IF(Table2022232425262728[[#This Row],[FeeStartDate]] &gt; 44136, (250 * 4), (50 * 4))</f>
        <v>1000</v>
      </c>
      <c r="H2057">
        <f>IF(Table2022232425262728[[#This Row],[NetSales]] &gt; Table2022232425262728[[#This Row],[Sales Requirement]],1,0)</f>
        <v>0</v>
      </c>
      <c r="I2057" t="e">
        <f>_xlfn.IFNA(VLOOKUP(Table2022232425262728[[#This Row],[Location]],[1]!Table3[[Location]:[Conversion]],3,FALSE),0)</f>
        <v>#REF!</v>
      </c>
    </row>
    <row r="2058" spans="1:9" hidden="1" x14ac:dyDescent="0.2">
      <c r="A2058" t="s">
        <v>3592</v>
      </c>
      <c r="B2058">
        <v>15079</v>
      </c>
      <c r="C2058" t="s">
        <v>3846</v>
      </c>
      <c r="D2058" t="s">
        <v>3847</v>
      </c>
      <c r="E2058" s="1">
        <v>43658.458333333336</v>
      </c>
      <c r="F2058">
        <v>2553.9699999999998</v>
      </c>
      <c r="G2058">
        <f>IF(Table2022232425262728[[#This Row],[FeeStartDate]] &gt; 44136, (250 * 4), (50 * 4))</f>
        <v>200</v>
      </c>
      <c r="H2058">
        <f>IF(Table2022232425262728[[#This Row],[NetSales]] &gt; Table2022232425262728[[#This Row],[Sales Requirement]],1,0)</f>
        <v>1</v>
      </c>
      <c r="I2058" t="e">
        <f>_xlfn.IFNA(VLOOKUP(Table2022232425262728[[#This Row],[Location]],[1]!Table3[[Location]:[Conversion]],3,FALSE),0)</f>
        <v>#REF!</v>
      </c>
    </row>
    <row r="2059" spans="1:9" hidden="1" x14ac:dyDescent="0.2">
      <c r="A2059" t="s">
        <v>3592</v>
      </c>
      <c r="B2059">
        <v>15729</v>
      </c>
      <c r="C2059" t="s">
        <v>3848</v>
      </c>
      <c r="D2059" t="s">
        <v>3849</v>
      </c>
      <c r="E2059" s="1">
        <v>43749.458333333336</v>
      </c>
      <c r="F2059">
        <v>1404.67</v>
      </c>
      <c r="G2059">
        <f>IF(Table2022232425262728[[#This Row],[FeeStartDate]] &gt; 44136, (250 * 4), (50 * 4))</f>
        <v>200</v>
      </c>
      <c r="H2059">
        <f>IF(Table2022232425262728[[#This Row],[NetSales]] &gt; Table2022232425262728[[#This Row],[Sales Requirement]],1,0)</f>
        <v>1</v>
      </c>
      <c r="I2059" t="e">
        <f>_xlfn.IFNA(VLOOKUP(Table2022232425262728[[#This Row],[Location]],[1]!Table3[[Location]:[Conversion]],3,FALSE),0)</f>
        <v>#REF!</v>
      </c>
    </row>
    <row r="2060" spans="1:9" hidden="1" x14ac:dyDescent="0.2">
      <c r="A2060" t="s">
        <v>3592</v>
      </c>
      <c r="B2060">
        <v>16679</v>
      </c>
      <c r="C2060" t="s">
        <v>3850</v>
      </c>
      <c r="D2060" t="s">
        <v>3851</v>
      </c>
      <c r="E2060" s="1">
        <v>43893.208333333336</v>
      </c>
      <c r="F2060">
        <v>567.39</v>
      </c>
      <c r="G2060">
        <f>IF(Table2022232425262728[[#This Row],[FeeStartDate]] &gt; 44136, (250 * 4), (50 * 4))</f>
        <v>200</v>
      </c>
      <c r="H2060">
        <f>IF(Table2022232425262728[[#This Row],[NetSales]] &gt; Table2022232425262728[[#This Row],[Sales Requirement]],1,0)</f>
        <v>1</v>
      </c>
      <c r="I2060" t="e">
        <f>_xlfn.IFNA(VLOOKUP(Table2022232425262728[[#This Row],[Location]],[1]!Table3[[Location]:[Conversion]],3,FALSE),0)</f>
        <v>#REF!</v>
      </c>
    </row>
    <row r="2061" spans="1:9" hidden="1" x14ac:dyDescent="0.2">
      <c r="A2061" t="s">
        <v>3592</v>
      </c>
      <c r="B2061">
        <v>14952</v>
      </c>
      <c r="C2061" t="s">
        <v>3852</v>
      </c>
      <c r="D2061" t="s">
        <v>3853</v>
      </c>
      <c r="E2061" s="1">
        <v>43644.458333333336</v>
      </c>
      <c r="F2061">
        <v>1854.18</v>
      </c>
      <c r="G2061">
        <f>IF(Table2022232425262728[[#This Row],[FeeStartDate]] &gt; 44136, (250 * 4), (50 * 4))</f>
        <v>200</v>
      </c>
      <c r="H2061">
        <f>IF(Table2022232425262728[[#This Row],[NetSales]] &gt; Table2022232425262728[[#This Row],[Sales Requirement]],1,0)</f>
        <v>1</v>
      </c>
      <c r="I2061" t="e">
        <f>_xlfn.IFNA(VLOOKUP(Table2022232425262728[[#This Row],[Location]],[1]!Table3[[Location]:[Conversion]],3,FALSE),0)</f>
        <v>#REF!</v>
      </c>
    </row>
    <row r="2062" spans="1:9" hidden="1" x14ac:dyDescent="0.2">
      <c r="A2062" t="s">
        <v>3592</v>
      </c>
      <c r="B2062">
        <v>10198</v>
      </c>
      <c r="C2062" t="s">
        <v>3854</v>
      </c>
      <c r="D2062" t="s">
        <v>3855</v>
      </c>
      <c r="E2062" s="1">
        <v>42976.875</v>
      </c>
      <c r="F2062">
        <v>3405.32</v>
      </c>
      <c r="G2062">
        <f>IF(Table2022232425262728[[#This Row],[FeeStartDate]] &gt; 44136, (250 * 4), (50 * 4))</f>
        <v>200</v>
      </c>
      <c r="H2062">
        <f>IF(Table2022232425262728[[#This Row],[NetSales]] &gt; Table2022232425262728[[#This Row],[Sales Requirement]],1,0)</f>
        <v>1</v>
      </c>
      <c r="I2062" t="e">
        <f>_xlfn.IFNA(VLOOKUP(Table2022232425262728[[#This Row],[Location]],[1]!Table3[[Location]:[Conversion]],3,FALSE),0)</f>
        <v>#REF!</v>
      </c>
    </row>
    <row r="2063" spans="1:9" hidden="1" x14ac:dyDescent="0.2">
      <c r="A2063" t="s">
        <v>3592</v>
      </c>
      <c r="B2063">
        <v>14703</v>
      </c>
      <c r="C2063" t="s">
        <v>3856</v>
      </c>
      <c r="D2063" t="s">
        <v>3857</v>
      </c>
      <c r="E2063" s="1">
        <v>43622.75</v>
      </c>
      <c r="F2063">
        <v>786.05</v>
      </c>
      <c r="G2063">
        <f>IF(Table2022232425262728[[#This Row],[FeeStartDate]] &gt; 44136, (250 * 4), (50 * 4))</f>
        <v>200</v>
      </c>
      <c r="H2063">
        <f>IF(Table2022232425262728[[#This Row],[NetSales]] &gt; Table2022232425262728[[#This Row],[Sales Requirement]],1,0)</f>
        <v>1</v>
      </c>
      <c r="I2063" t="e">
        <f>_xlfn.IFNA(VLOOKUP(Table2022232425262728[[#This Row],[Location]],[1]!Table3[[Location]:[Conversion]],3,FALSE),0)</f>
        <v>#REF!</v>
      </c>
    </row>
    <row r="2064" spans="1:9" hidden="1" x14ac:dyDescent="0.2">
      <c r="A2064" t="s">
        <v>3592</v>
      </c>
      <c r="B2064">
        <v>20543</v>
      </c>
      <c r="C2064" t="s">
        <v>3858</v>
      </c>
      <c r="D2064" t="s">
        <v>3859</v>
      </c>
      <c r="E2064" s="1">
        <v>44512</v>
      </c>
      <c r="F2064">
        <v>3818.72</v>
      </c>
      <c r="G2064">
        <f>IF(Table2022232425262728[[#This Row],[FeeStartDate]] &gt; 44136, (250 * 4), (50 * 4))</f>
        <v>1000</v>
      </c>
      <c r="H2064">
        <f>IF(Table2022232425262728[[#This Row],[NetSales]] &gt; Table2022232425262728[[#This Row],[Sales Requirement]],1,0)</f>
        <v>1</v>
      </c>
      <c r="I2064" t="e">
        <f>_xlfn.IFNA(VLOOKUP(Table2022232425262728[[#This Row],[Location]],[1]!Table3[[Location]:[Conversion]],3,FALSE),0)</f>
        <v>#REF!</v>
      </c>
    </row>
    <row r="2065" spans="1:9" hidden="1" x14ac:dyDescent="0.2">
      <c r="A2065" t="s">
        <v>3592</v>
      </c>
      <c r="B2065">
        <v>11264</v>
      </c>
      <c r="C2065" t="s">
        <v>3860</v>
      </c>
      <c r="D2065" t="s">
        <v>3861</v>
      </c>
      <c r="E2065" s="1">
        <v>43160.541666666664</v>
      </c>
      <c r="F2065">
        <v>4236.63</v>
      </c>
      <c r="G2065">
        <f>IF(Table2022232425262728[[#This Row],[FeeStartDate]] &gt; 44136, (250 * 4), (50 * 4))</f>
        <v>200</v>
      </c>
      <c r="H2065">
        <f>IF(Table2022232425262728[[#This Row],[NetSales]] &gt; Table2022232425262728[[#This Row],[Sales Requirement]],1,0)</f>
        <v>1</v>
      </c>
      <c r="I2065" t="e">
        <f>_xlfn.IFNA(VLOOKUP(Table2022232425262728[[#This Row],[Location]],[1]!Table3[[Location]:[Conversion]],3,FALSE),0)</f>
        <v>#REF!</v>
      </c>
    </row>
    <row r="2066" spans="1:9" hidden="1" x14ac:dyDescent="0.2">
      <c r="A2066" t="s">
        <v>3592</v>
      </c>
      <c r="B2066">
        <v>15730</v>
      </c>
      <c r="C2066" t="s">
        <v>3862</v>
      </c>
      <c r="D2066" t="s">
        <v>3863</v>
      </c>
      <c r="E2066" s="1">
        <v>43749.458333333336</v>
      </c>
      <c r="F2066">
        <v>822.43</v>
      </c>
      <c r="G2066">
        <f>IF(Table2022232425262728[[#This Row],[FeeStartDate]] &gt; 44136, (250 * 4), (50 * 4))</f>
        <v>200</v>
      </c>
      <c r="H2066">
        <f>IF(Table2022232425262728[[#This Row],[NetSales]] &gt; Table2022232425262728[[#This Row],[Sales Requirement]],1,0)</f>
        <v>1</v>
      </c>
      <c r="I2066" t="e">
        <f>_xlfn.IFNA(VLOOKUP(Table2022232425262728[[#This Row],[Location]],[1]!Table3[[Location]:[Conversion]],3,FALSE),0)</f>
        <v>#REF!</v>
      </c>
    </row>
    <row r="2067" spans="1:9" hidden="1" x14ac:dyDescent="0.2">
      <c r="A2067" t="s">
        <v>3592</v>
      </c>
      <c r="B2067">
        <v>22203</v>
      </c>
      <c r="C2067" t="s">
        <v>3864</v>
      </c>
      <c r="D2067" t="s">
        <v>3865</v>
      </c>
      <c r="E2067" s="1">
        <v>44782.291666666664</v>
      </c>
      <c r="F2067">
        <v>1709.84</v>
      </c>
      <c r="G2067">
        <f>IF(Table2022232425262728[[#This Row],[FeeStartDate]] &gt; 44136, (250 * 4), (50 * 4))</f>
        <v>1000</v>
      </c>
      <c r="H2067">
        <f>IF(Table2022232425262728[[#This Row],[NetSales]] &gt; Table2022232425262728[[#This Row],[Sales Requirement]],1,0)</f>
        <v>1</v>
      </c>
      <c r="I2067" t="e">
        <f>_xlfn.IFNA(VLOOKUP(Table2022232425262728[[#This Row],[Location]],[1]!Table3[[Location]:[Conversion]],3,FALSE),0)</f>
        <v>#REF!</v>
      </c>
    </row>
    <row r="2068" spans="1:9" hidden="1" x14ac:dyDescent="0.2">
      <c r="A2068" t="s">
        <v>3592</v>
      </c>
      <c r="B2068">
        <v>20070</v>
      </c>
      <c r="C2068" t="s">
        <v>3866</v>
      </c>
      <c r="D2068" t="s">
        <v>3867</v>
      </c>
      <c r="E2068" s="1">
        <v>44440.291666666664</v>
      </c>
      <c r="F2068">
        <v>2259.04</v>
      </c>
      <c r="G2068">
        <f>IF(Table2022232425262728[[#This Row],[FeeStartDate]] &gt; 44136, (250 * 4), (50 * 4))</f>
        <v>1000</v>
      </c>
      <c r="H2068">
        <f>IF(Table2022232425262728[[#This Row],[NetSales]] &gt; Table2022232425262728[[#This Row],[Sales Requirement]],1,0)</f>
        <v>1</v>
      </c>
      <c r="I2068" t="e">
        <f>_xlfn.IFNA(VLOOKUP(Table2022232425262728[[#This Row],[Location]],[1]!Table3[[Location]:[Conversion]],3,FALSE),0)</f>
        <v>#REF!</v>
      </c>
    </row>
    <row r="2069" spans="1:9" hidden="1" x14ac:dyDescent="0.2">
      <c r="A2069" t="s">
        <v>3592</v>
      </c>
      <c r="B2069">
        <v>20960</v>
      </c>
      <c r="C2069" t="s">
        <v>3868</v>
      </c>
      <c r="D2069" t="s">
        <v>3869</v>
      </c>
      <c r="E2069" s="1">
        <v>44594.666666666664</v>
      </c>
      <c r="F2069">
        <v>897.01</v>
      </c>
      <c r="G2069">
        <f>IF(Table2022232425262728[[#This Row],[FeeStartDate]] &gt; 44136, (250 * 4), (50 * 4))</f>
        <v>1000</v>
      </c>
      <c r="H2069">
        <f>IF(Table2022232425262728[[#This Row],[NetSales]] &gt; Table2022232425262728[[#This Row],[Sales Requirement]],1,0)</f>
        <v>0</v>
      </c>
      <c r="I2069" t="e">
        <f>_xlfn.IFNA(VLOOKUP(Table2022232425262728[[#This Row],[Location]],[1]!Table3[[Location]:[Conversion]],3,FALSE),0)</f>
        <v>#REF!</v>
      </c>
    </row>
    <row r="2070" spans="1:9" hidden="1" x14ac:dyDescent="0.2">
      <c r="A2070" t="s">
        <v>3592</v>
      </c>
      <c r="B2070">
        <v>19395</v>
      </c>
      <c r="C2070" t="s">
        <v>3870</v>
      </c>
      <c r="D2070" t="s">
        <v>3871</v>
      </c>
      <c r="E2070" s="1">
        <v>44333.583333333336</v>
      </c>
      <c r="F2070">
        <v>403.8</v>
      </c>
      <c r="G2070">
        <f>IF(Table2022232425262728[[#This Row],[FeeStartDate]] &gt; 44136, (250 * 4), (50 * 4))</f>
        <v>1000</v>
      </c>
      <c r="H2070">
        <f>IF(Table2022232425262728[[#This Row],[NetSales]] &gt; Table2022232425262728[[#This Row],[Sales Requirement]],1,0)</f>
        <v>0</v>
      </c>
      <c r="I2070" t="e">
        <f>_xlfn.IFNA(VLOOKUP(Table2022232425262728[[#This Row],[Location]],[1]!Table3[[Location]:[Conversion]],3,FALSE),0)</f>
        <v>#REF!</v>
      </c>
    </row>
    <row r="2071" spans="1:9" hidden="1" x14ac:dyDescent="0.2">
      <c r="A2071" t="s">
        <v>3592</v>
      </c>
      <c r="B2071">
        <v>19395</v>
      </c>
      <c r="C2071" t="s">
        <v>3870</v>
      </c>
      <c r="D2071" t="s">
        <v>3872</v>
      </c>
      <c r="E2071" s="1">
        <v>44333.583333333336</v>
      </c>
      <c r="F2071">
        <v>647.26</v>
      </c>
      <c r="G2071">
        <f>IF(Table2022232425262728[[#This Row],[FeeStartDate]] &gt; 44136, (250 * 4), (50 * 4))</f>
        <v>1000</v>
      </c>
      <c r="H2071">
        <f>IF(Table2022232425262728[[#This Row],[NetSales]] &gt; Table2022232425262728[[#This Row],[Sales Requirement]],1,0)</f>
        <v>0</v>
      </c>
      <c r="I2071" t="e">
        <f>_xlfn.IFNA(VLOOKUP(Table2022232425262728[[#This Row],[Location]],[1]!Table3[[Location]:[Conversion]],3,FALSE),0)</f>
        <v>#REF!</v>
      </c>
    </row>
    <row r="2072" spans="1:9" hidden="1" x14ac:dyDescent="0.2">
      <c r="A2072" t="s">
        <v>3592</v>
      </c>
      <c r="B2072">
        <v>2508</v>
      </c>
      <c r="C2072" t="s">
        <v>3873</v>
      </c>
      <c r="D2072" t="s">
        <v>3874</v>
      </c>
      <c r="E2072" s="1">
        <v>41762.583333333336</v>
      </c>
      <c r="F2072">
        <v>8946.42</v>
      </c>
      <c r="G2072">
        <f>IF(Table2022232425262728[[#This Row],[FeeStartDate]] &gt; 44136, (250 * 4), (50 * 4))</f>
        <v>200</v>
      </c>
      <c r="H2072">
        <f>IF(Table2022232425262728[[#This Row],[NetSales]] &gt; Table2022232425262728[[#This Row],[Sales Requirement]],1,0)</f>
        <v>1</v>
      </c>
      <c r="I2072" t="e">
        <f>_xlfn.IFNA(VLOOKUP(Table2022232425262728[[#This Row],[Location]],[1]!Table3[[Location]:[Conversion]],3,FALSE),0)</f>
        <v>#REF!</v>
      </c>
    </row>
    <row r="2073" spans="1:9" hidden="1" x14ac:dyDescent="0.2">
      <c r="A2073" t="s">
        <v>3592</v>
      </c>
      <c r="B2073">
        <v>2499</v>
      </c>
      <c r="C2073" t="s">
        <v>3875</v>
      </c>
      <c r="D2073" t="s">
        <v>3876</v>
      </c>
      <c r="E2073" s="1">
        <v>41762.875</v>
      </c>
      <c r="F2073">
        <v>15911.09</v>
      </c>
      <c r="G2073">
        <f>IF(Table2022232425262728[[#This Row],[FeeStartDate]] &gt; 44136, (250 * 4), (50 * 4))</f>
        <v>200</v>
      </c>
      <c r="H2073">
        <f>IF(Table2022232425262728[[#This Row],[NetSales]] &gt; Table2022232425262728[[#This Row],[Sales Requirement]],1,0)</f>
        <v>1</v>
      </c>
      <c r="I2073" t="e">
        <f>_xlfn.IFNA(VLOOKUP(Table2022232425262728[[#This Row],[Location]],[1]!Table3[[Location]:[Conversion]],3,FALSE),0)</f>
        <v>#REF!</v>
      </c>
    </row>
    <row r="2074" spans="1:9" hidden="1" x14ac:dyDescent="0.2">
      <c r="A2074" t="s">
        <v>3592</v>
      </c>
      <c r="B2074">
        <v>14721</v>
      </c>
      <c r="C2074" t="s">
        <v>3877</v>
      </c>
      <c r="D2074" t="s">
        <v>3878</v>
      </c>
      <c r="E2074" s="1">
        <v>43623.458333333336</v>
      </c>
      <c r="F2074">
        <v>1494.48</v>
      </c>
      <c r="G2074">
        <f>IF(Table2022232425262728[[#This Row],[FeeStartDate]] &gt; 44136, (250 * 4), (50 * 4))</f>
        <v>200</v>
      </c>
      <c r="H2074">
        <f>IF(Table2022232425262728[[#This Row],[NetSales]] &gt; Table2022232425262728[[#This Row],[Sales Requirement]],1,0)</f>
        <v>1</v>
      </c>
      <c r="I2074" t="e">
        <f>_xlfn.IFNA(VLOOKUP(Table2022232425262728[[#This Row],[Location]],[1]!Table3[[Location]:[Conversion]],3,FALSE),0)</f>
        <v>#REF!</v>
      </c>
    </row>
    <row r="2075" spans="1:9" hidden="1" x14ac:dyDescent="0.2">
      <c r="A2075" t="s">
        <v>3592</v>
      </c>
      <c r="B2075">
        <v>22432</v>
      </c>
      <c r="C2075" t="s">
        <v>3879</v>
      </c>
      <c r="D2075" t="s">
        <v>3880</v>
      </c>
      <c r="E2075" s="1">
        <v>44819.583333333336</v>
      </c>
      <c r="F2075">
        <v>3567.29</v>
      </c>
      <c r="G2075">
        <f>IF(Table2022232425262728[[#This Row],[FeeStartDate]] &gt; 44136, (250 * 4), (50 * 4))</f>
        <v>1000</v>
      </c>
      <c r="H2075">
        <f>IF(Table2022232425262728[[#This Row],[NetSales]] &gt; Table2022232425262728[[#This Row],[Sales Requirement]],1,0)</f>
        <v>1</v>
      </c>
      <c r="I2075" t="e">
        <f>_xlfn.IFNA(VLOOKUP(Table2022232425262728[[#This Row],[Location]],[1]!Table3[[Location]:[Conversion]],3,FALSE),0)</f>
        <v>#REF!</v>
      </c>
    </row>
    <row r="2076" spans="1:9" hidden="1" x14ac:dyDescent="0.2">
      <c r="A2076" t="s">
        <v>3592</v>
      </c>
      <c r="B2076">
        <v>11977</v>
      </c>
      <c r="C2076" t="s">
        <v>3881</v>
      </c>
      <c r="D2076" t="s">
        <v>3882</v>
      </c>
      <c r="E2076" s="1">
        <v>43264.041666666664</v>
      </c>
      <c r="F2076">
        <v>4525.88</v>
      </c>
      <c r="G2076">
        <f>IF(Table2022232425262728[[#This Row],[FeeStartDate]] &gt; 44136, (250 * 4), (50 * 4))</f>
        <v>200</v>
      </c>
      <c r="H2076">
        <f>IF(Table2022232425262728[[#This Row],[NetSales]] &gt; Table2022232425262728[[#This Row],[Sales Requirement]],1,0)</f>
        <v>1</v>
      </c>
      <c r="I2076" t="e">
        <f>_xlfn.IFNA(VLOOKUP(Table2022232425262728[[#This Row],[Location]],[1]!Table3[[Location]:[Conversion]],3,FALSE),0)</f>
        <v>#REF!</v>
      </c>
    </row>
    <row r="2077" spans="1:9" hidden="1" x14ac:dyDescent="0.2">
      <c r="A2077" t="s">
        <v>3592</v>
      </c>
      <c r="B2077">
        <v>15350</v>
      </c>
      <c r="C2077" t="s">
        <v>3883</v>
      </c>
      <c r="D2077" t="s">
        <v>3884</v>
      </c>
      <c r="E2077" s="1">
        <v>43697.458333333336</v>
      </c>
      <c r="F2077">
        <v>1264.1600000000001</v>
      </c>
      <c r="G2077">
        <f>IF(Table2022232425262728[[#This Row],[FeeStartDate]] &gt; 44136, (250 * 4), (50 * 4))</f>
        <v>200</v>
      </c>
      <c r="H2077">
        <f>IF(Table2022232425262728[[#This Row],[NetSales]] &gt; Table2022232425262728[[#This Row],[Sales Requirement]],1,0)</f>
        <v>1</v>
      </c>
      <c r="I2077" t="e">
        <f>_xlfn.IFNA(VLOOKUP(Table2022232425262728[[#This Row],[Location]],[1]!Table3[[Location]:[Conversion]],3,FALSE),0)</f>
        <v>#REF!</v>
      </c>
    </row>
    <row r="2078" spans="1:9" hidden="1" x14ac:dyDescent="0.2">
      <c r="A2078" t="s">
        <v>3592</v>
      </c>
      <c r="B2078">
        <v>11396</v>
      </c>
      <c r="C2078" t="s">
        <v>3885</v>
      </c>
      <c r="D2078" t="s">
        <v>3886</v>
      </c>
      <c r="E2078" s="1">
        <v>43180.916666666664</v>
      </c>
      <c r="F2078">
        <v>3056.53</v>
      </c>
      <c r="G2078">
        <f>IF(Table2022232425262728[[#This Row],[FeeStartDate]] &gt; 44136, (250 * 4), (50 * 4))</f>
        <v>200</v>
      </c>
      <c r="H2078">
        <f>IF(Table2022232425262728[[#This Row],[NetSales]] &gt; Table2022232425262728[[#This Row],[Sales Requirement]],1,0)</f>
        <v>1</v>
      </c>
      <c r="I2078" t="e">
        <f>_xlfn.IFNA(VLOOKUP(Table2022232425262728[[#This Row],[Location]],[1]!Table3[[Location]:[Conversion]],3,FALSE),0)</f>
        <v>#REF!</v>
      </c>
    </row>
    <row r="2079" spans="1:9" hidden="1" x14ac:dyDescent="0.2">
      <c r="A2079" t="s">
        <v>3592</v>
      </c>
      <c r="B2079">
        <v>15074</v>
      </c>
      <c r="C2079" t="s">
        <v>3887</v>
      </c>
      <c r="D2079" t="s">
        <v>3888</v>
      </c>
      <c r="E2079" s="1">
        <v>43657.458333333336</v>
      </c>
      <c r="F2079">
        <v>1779.83</v>
      </c>
      <c r="G2079">
        <f>IF(Table2022232425262728[[#This Row],[FeeStartDate]] &gt; 44136, (250 * 4), (50 * 4))</f>
        <v>200</v>
      </c>
      <c r="H2079">
        <f>IF(Table2022232425262728[[#This Row],[NetSales]] &gt; Table2022232425262728[[#This Row],[Sales Requirement]],1,0)</f>
        <v>1</v>
      </c>
      <c r="I2079" t="e">
        <f>_xlfn.IFNA(VLOOKUP(Table2022232425262728[[#This Row],[Location]],[1]!Table3[[Location]:[Conversion]],3,FALSE),0)</f>
        <v>#REF!</v>
      </c>
    </row>
    <row r="2080" spans="1:9" hidden="1" x14ac:dyDescent="0.2">
      <c r="A2080" t="s">
        <v>3592</v>
      </c>
      <c r="B2080">
        <v>22071</v>
      </c>
      <c r="C2080" t="s">
        <v>3889</v>
      </c>
      <c r="D2080" t="s">
        <v>3890</v>
      </c>
      <c r="E2080" s="1">
        <v>44754.291666666664</v>
      </c>
      <c r="F2080">
        <v>1746.32</v>
      </c>
      <c r="G2080">
        <f>IF(Table2022232425262728[[#This Row],[FeeStartDate]] &gt; 44136, (250 * 4), (50 * 4))</f>
        <v>1000</v>
      </c>
      <c r="H2080">
        <f>IF(Table2022232425262728[[#This Row],[NetSales]] &gt; Table2022232425262728[[#This Row],[Sales Requirement]],1,0)</f>
        <v>1</v>
      </c>
      <c r="I2080" t="e">
        <f>_xlfn.IFNA(VLOOKUP(Table2022232425262728[[#This Row],[Location]],[1]!Table3[[Location]:[Conversion]],3,FALSE),0)</f>
        <v>#REF!</v>
      </c>
    </row>
    <row r="2081" spans="1:9" hidden="1" x14ac:dyDescent="0.2">
      <c r="A2081" t="s">
        <v>3592</v>
      </c>
      <c r="B2081">
        <v>17310</v>
      </c>
      <c r="C2081" t="s">
        <v>3891</v>
      </c>
      <c r="D2081" t="s">
        <v>3892</v>
      </c>
      <c r="E2081" s="1">
        <v>43998.458333333336</v>
      </c>
      <c r="F2081">
        <v>6625.31</v>
      </c>
      <c r="G2081">
        <f>IF(Table2022232425262728[[#This Row],[FeeStartDate]] &gt; 44136, (250 * 4), (50 * 4))</f>
        <v>200</v>
      </c>
      <c r="H2081">
        <f>IF(Table2022232425262728[[#This Row],[NetSales]] &gt; Table2022232425262728[[#This Row],[Sales Requirement]],1,0)</f>
        <v>1</v>
      </c>
      <c r="I2081" t="e">
        <f>_xlfn.IFNA(VLOOKUP(Table2022232425262728[[#This Row],[Location]],[1]!Table3[[Location]:[Conversion]],3,FALSE),0)</f>
        <v>#REF!</v>
      </c>
    </row>
    <row r="2082" spans="1:9" hidden="1" x14ac:dyDescent="0.2">
      <c r="A2082" t="s">
        <v>3592</v>
      </c>
      <c r="B2082">
        <v>17162</v>
      </c>
      <c r="C2082" t="s">
        <v>3893</v>
      </c>
      <c r="D2082" t="s">
        <v>3894</v>
      </c>
      <c r="E2082" s="1">
        <v>43984.458333333336</v>
      </c>
      <c r="F2082">
        <v>979.2</v>
      </c>
      <c r="G2082">
        <f>IF(Table2022232425262728[[#This Row],[FeeStartDate]] &gt; 44136, (250 * 4), (50 * 4))</f>
        <v>200</v>
      </c>
      <c r="H2082">
        <f>IF(Table2022232425262728[[#This Row],[NetSales]] &gt; Table2022232425262728[[#This Row],[Sales Requirement]],1,0)</f>
        <v>1</v>
      </c>
      <c r="I2082" t="e">
        <f>_xlfn.IFNA(VLOOKUP(Table2022232425262728[[#This Row],[Location]],[1]!Table3[[Location]:[Conversion]],3,FALSE),0)</f>
        <v>#REF!</v>
      </c>
    </row>
    <row r="2083" spans="1:9" hidden="1" x14ac:dyDescent="0.2">
      <c r="A2083" t="s">
        <v>3592</v>
      </c>
      <c r="B2083">
        <v>17163</v>
      </c>
      <c r="C2083" t="s">
        <v>3895</v>
      </c>
      <c r="D2083" t="s">
        <v>3896</v>
      </c>
      <c r="E2083" s="1">
        <v>43984.458333333336</v>
      </c>
      <c r="F2083">
        <v>3670.12</v>
      </c>
      <c r="G2083">
        <f>IF(Table2022232425262728[[#This Row],[FeeStartDate]] &gt; 44136, (250 * 4), (50 * 4))</f>
        <v>200</v>
      </c>
      <c r="H2083">
        <f>IF(Table2022232425262728[[#This Row],[NetSales]] &gt; Table2022232425262728[[#This Row],[Sales Requirement]],1,0)</f>
        <v>1</v>
      </c>
      <c r="I2083" t="e">
        <f>_xlfn.IFNA(VLOOKUP(Table2022232425262728[[#This Row],[Location]],[1]!Table3[[Location]:[Conversion]],3,FALSE),0)</f>
        <v>#REF!</v>
      </c>
    </row>
    <row r="2084" spans="1:9" hidden="1" x14ac:dyDescent="0.2">
      <c r="A2084" t="s">
        <v>3592</v>
      </c>
      <c r="B2084">
        <v>17160</v>
      </c>
      <c r="C2084" t="s">
        <v>3897</v>
      </c>
      <c r="D2084" t="s">
        <v>3898</v>
      </c>
      <c r="E2084" s="1">
        <v>43984.458333333336</v>
      </c>
      <c r="F2084">
        <v>7852.74</v>
      </c>
      <c r="G2084">
        <f>IF(Table2022232425262728[[#This Row],[FeeStartDate]] &gt; 44136, (250 * 4), (50 * 4))</f>
        <v>200</v>
      </c>
      <c r="H2084">
        <f>IF(Table2022232425262728[[#This Row],[NetSales]] &gt; Table2022232425262728[[#This Row],[Sales Requirement]],1,0)</f>
        <v>1</v>
      </c>
      <c r="I2084" t="e">
        <f>_xlfn.IFNA(VLOOKUP(Table2022232425262728[[#This Row],[Location]],[1]!Table3[[Location]:[Conversion]],3,FALSE),0)</f>
        <v>#REF!</v>
      </c>
    </row>
    <row r="2085" spans="1:9" hidden="1" x14ac:dyDescent="0.2">
      <c r="A2085" t="s">
        <v>3592</v>
      </c>
      <c r="B2085">
        <v>19193</v>
      </c>
      <c r="C2085" t="s">
        <v>3899</v>
      </c>
      <c r="D2085" t="s">
        <v>3900</v>
      </c>
      <c r="E2085" s="1">
        <v>44299.458333333336</v>
      </c>
      <c r="F2085">
        <v>748.17</v>
      </c>
      <c r="G2085">
        <f>IF(Table2022232425262728[[#This Row],[FeeStartDate]] &gt; 44136, (250 * 4), (50 * 4))</f>
        <v>1000</v>
      </c>
      <c r="H2085">
        <f>IF(Table2022232425262728[[#This Row],[NetSales]] &gt; Table2022232425262728[[#This Row],[Sales Requirement]],1,0)</f>
        <v>0</v>
      </c>
      <c r="I2085" t="e">
        <f>_xlfn.IFNA(VLOOKUP(Table2022232425262728[[#This Row],[Location]],[1]!Table3[[Location]:[Conversion]],3,FALSE),0)</f>
        <v>#REF!</v>
      </c>
    </row>
    <row r="2086" spans="1:9" hidden="1" x14ac:dyDescent="0.2">
      <c r="A2086" t="s">
        <v>3592</v>
      </c>
      <c r="B2086">
        <v>19192</v>
      </c>
      <c r="C2086" t="s">
        <v>3901</v>
      </c>
      <c r="D2086" t="s">
        <v>3902</v>
      </c>
      <c r="E2086" s="1">
        <v>44299.458333333336</v>
      </c>
      <c r="F2086">
        <v>3328.4</v>
      </c>
      <c r="G2086">
        <f>IF(Table2022232425262728[[#This Row],[FeeStartDate]] &gt; 44136, (250 * 4), (50 * 4))</f>
        <v>1000</v>
      </c>
      <c r="H2086">
        <f>IF(Table2022232425262728[[#This Row],[NetSales]] &gt; Table2022232425262728[[#This Row],[Sales Requirement]],1,0)</f>
        <v>1</v>
      </c>
      <c r="I2086" t="e">
        <f>_xlfn.IFNA(VLOOKUP(Table2022232425262728[[#This Row],[Location]],[1]!Table3[[Location]:[Conversion]],3,FALSE),0)</f>
        <v>#REF!</v>
      </c>
    </row>
    <row r="2087" spans="1:9" hidden="1" x14ac:dyDescent="0.2">
      <c r="A2087" t="s">
        <v>3592</v>
      </c>
      <c r="B2087">
        <v>21798</v>
      </c>
      <c r="C2087" t="s">
        <v>3903</v>
      </c>
      <c r="D2087" t="s">
        <v>3904</v>
      </c>
      <c r="E2087" s="1">
        <v>44705.875</v>
      </c>
      <c r="F2087">
        <v>3608.33</v>
      </c>
      <c r="G2087">
        <f>IF(Table2022232425262728[[#This Row],[FeeStartDate]] &gt; 44136, (250 * 4), (50 * 4))</f>
        <v>1000</v>
      </c>
      <c r="H2087">
        <f>IF(Table2022232425262728[[#This Row],[NetSales]] &gt; Table2022232425262728[[#This Row],[Sales Requirement]],1,0)</f>
        <v>1</v>
      </c>
      <c r="I2087" t="e">
        <f>_xlfn.IFNA(VLOOKUP(Table2022232425262728[[#This Row],[Location]],[1]!Table3[[Location]:[Conversion]],3,FALSE),0)</f>
        <v>#REF!</v>
      </c>
    </row>
    <row r="2088" spans="1:9" hidden="1" x14ac:dyDescent="0.2">
      <c r="A2088" t="s">
        <v>3592</v>
      </c>
      <c r="B2088">
        <v>17295</v>
      </c>
      <c r="C2088" t="s">
        <v>3905</v>
      </c>
      <c r="D2088" t="s">
        <v>3906</v>
      </c>
      <c r="E2088" s="1">
        <v>43998.75</v>
      </c>
      <c r="F2088">
        <v>2245.84</v>
      </c>
      <c r="G2088">
        <f>IF(Table2022232425262728[[#This Row],[FeeStartDate]] &gt; 44136, (250 * 4), (50 * 4))</f>
        <v>200</v>
      </c>
      <c r="H2088">
        <f>IF(Table2022232425262728[[#This Row],[NetSales]] &gt; Table2022232425262728[[#This Row],[Sales Requirement]],1,0)</f>
        <v>1</v>
      </c>
      <c r="I2088" t="e">
        <f>_xlfn.IFNA(VLOOKUP(Table2022232425262728[[#This Row],[Location]],[1]!Table3[[Location]:[Conversion]],3,FALSE),0)</f>
        <v>#REF!</v>
      </c>
    </row>
    <row r="2089" spans="1:9" hidden="1" x14ac:dyDescent="0.2">
      <c r="A2089" t="s">
        <v>3592</v>
      </c>
      <c r="B2089">
        <v>19396</v>
      </c>
      <c r="C2089" t="s">
        <v>3907</v>
      </c>
      <c r="D2089" t="s">
        <v>3908</v>
      </c>
      <c r="E2089" s="1">
        <v>44333.291666666664</v>
      </c>
      <c r="F2089">
        <v>1242.48</v>
      </c>
      <c r="G2089">
        <f>IF(Table2022232425262728[[#This Row],[FeeStartDate]] &gt; 44136, (250 * 4), (50 * 4))</f>
        <v>1000</v>
      </c>
      <c r="H2089">
        <f>IF(Table2022232425262728[[#This Row],[NetSales]] &gt; Table2022232425262728[[#This Row],[Sales Requirement]],1,0)</f>
        <v>1</v>
      </c>
      <c r="I2089" t="e">
        <f>_xlfn.IFNA(VLOOKUP(Table2022232425262728[[#This Row],[Location]],[1]!Table3[[Location]:[Conversion]],3,FALSE),0)</f>
        <v>#REF!</v>
      </c>
    </row>
    <row r="2090" spans="1:9" hidden="1" x14ac:dyDescent="0.2">
      <c r="A2090" t="s">
        <v>3592</v>
      </c>
      <c r="B2090">
        <v>13753</v>
      </c>
      <c r="C2090" t="s">
        <v>3909</v>
      </c>
      <c r="D2090" t="s">
        <v>3910</v>
      </c>
      <c r="E2090" s="1">
        <v>43518.208333333336</v>
      </c>
      <c r="F2090">
        <v>3666.07</v>
      </c>
      <c r="G2090">
        <f>IF(Table2022232425262728[[#This Row],[FeeStartDate]] &gt; 44136, (250 * 4), (50 * 4))</f>
        <v>200</v>
      </c>
      <c r="H2090">
        <f>IF(Table2022232425262728[[#This Row],[NetSales]] &gt; Table2022232425262728[[#This Row],[Sales Requirement]],1,0)</f>
        <v>1</v>
      </c>
      <c r="I2090" t="e">
        <f>_xlfn.IFNA(VLOOKUP(Table2022232425262728[[#This Row],[Location]],[1]!Table3[[Location]:[Conversion]],3,FALSE),0)</f>
        <v>#REF!</v>
      </c>
    </row>
    <row r="2091" spans="1:9" hidden="1" x14ac:dyDescent="0.2">
      <c r="A2091" t="s">
        <v>3592</v>
      </c>
      <c r="B2091">
        <v>16480</v>
      </c>
      <c r="C2091" t="s">
        <v>3911</v>
      </c>
      <c r="D2091" t="s">
        <v>3912</v>
      </c>
      <c r="E2091" s="1">
        <v>43861.541666666664</v>
      </c>
      <c r="F2091">
        <v>8095.1</v>
      </c>
      <c r="G2091">
        <f>IF(Table2022232425262728[[#This Row],[FeeStartDate]] &gt; 44136, (250 * 4), (50 * 4))</f>
        <v>200</v>
      </c>
      <c r="H2091">
        <f>IF(Table2022232425262728[[#This Row],[NetSales]] &gt; Table2022232425262728[[#This Row],[Sales Requirement]],1,0)</f>
        <v>1</v>
      </c>
      <c r="I2091" t="e">
        <f>_xlfn.IFNA(VLOOKUP(Table2022232425262728[[#This Row],[Location]],[1]!Table3[[Location]:[Conversion]],3,FALSE),0)</f>
        <v>#REF!</v>
      </c>
    </row>
    <row r="2092" spans="1:9" hidden="1" x14ac:dyDescent="0.2">
      <c r="A2092" t="s">
        <v>3592</v>
      </c>
      <c r="B2092">
        <v>15199</v>
      </c>
      <c r="C2092" t="s">
        <v>3913</v>
      </c>
      <c r="D2092" t="s">
        <v>3914</v>
      </c>
      <c r="E2092" s="1">
        <v>43678.458333333336</v>
      </c>
      <c r="F2092">
        <v>3856.93</v>
      </c>
      <c r="G2092">
        <f>IF(Table2022232425262728[[#This Row],[FeeStartDate]] &gt; 44136, (250 * 4), (50 * 4))</f>
        <v>200</v>
      </c>
      <c r="H2092">
        <f>IF(Table2022232425262728[[#This Row],[NetSales]] &gt; Table2022232425262728[[#This Row],[Sales Requirement]],1,0)</f>
        <v>1</v>
      </c>
      <c r="I2092" t="e">
        <f>_xlfn.IFNA(VLOOKUP(Table2022232425262728[[#This Row],[Location]],[1]!Table3[[Location]:[Conversion]],3,FALSE),0)</f>
        <v>#REF!</v>
      </c>
    </row>
    <row r="2093" spans="1:9" hidden="1" x14ac:dyDescent="0.2">
      <c r="A2093" t="s">
        <v>3592</v>
      </c>
      <c r="B2093">
        <v>16203</v>
      </c>
      <c r="C2093" t="s">
        <v>3915</v>
      </c>
      <c r="D2093" t="s">
        <v>3916</v>
      </c>
      <c r="E2093" s="1">
        <v>43818.875</v>
      </c>
      <c r="F2093">
        <v>3994.89</v>
      </c>
      <c r="G2093">
        <f>IF(Table2022232425262728[[#This Row],[FeeStartDate]] &gt; 44136, (250 * 4), (50 * 4))</f>
        <v>200</v>
      </c>
      <c r="H2093">
        <f>IF(Table2022232425262728[[#This Row],[NetSales]] &gt; Table2022232425262728[[#This Row],[Sales Requirement]],1,0)</f>
        <v>1</v>
      </c>
      <c r="I2093" t="e">
        <f>_xlfn.IFNA(VLOOKUP(Table2022232425262728[[#This Row],[Location]],[1]!Table3[[Location]:[Conversion]],3,FALSE),0)</f>
        <v>#REF!</v>
      </c>
    </row>
    <row r="2094" spans="1:9" hidden="1" x14ac:dyDescent="0.2">
      <c r="A2094" t="s">
        <v>3592</v>
      </c>
      <c r="B2094">
        <v>16772</v>
      </c>
      <c r="C2094" t="s">
        <v>3917</v>
      </c>
      <c r="D2094" t="s">
        <v>3918</v>
      </c>
      <c r="E2094" s="1">
        <v>43903.458333333336</v>
      </c>
      <c r="F2094">
        <v>6163.34</v>
      </c>
      <c r="G2094">
        <f>IF(Table2022232425262728[[#This Row],[FeeStartDate]] &gt; 44136, (250 * 4), (50 * 4))</f>
        <v>200</v>
      </c>
      <c r="H2094">
        <f>IF(Table2022232425262728[[#This Row],[NetSales]] &gt; Table2022232425262728[[#This Row],[Sales Requirement]],1,0)</f>
        <v>1</v>
      </c>
      <c r="I2094" t="e">
        <f>_xlfn.IFNA(VLOOKUP(Table2022232425262728[[#This Row],[Location]],[1]!Table3[[Location]:[Conversion]],3,FALSE),0)</f>
        <v>#REF!</v>
      </c>
    </row>
    <row r="2095" spans="1:9" hidden="1" x14ac:dyDescent="0.2">
      <c r="A2095" t="s">
        <v>3592</v>
      </c>
      <c r="B2095">
        <v>19140</v>
      </c>
      <c r="C2095" t="s">
        <v>3919</v>
      </c>
      <c r="D2095" t="s">
        <v>3920</v>
      </c>
      <c r="E2095" s="1">
        <v>44287.583333333336</v>
      </c>
      <c r="F2095">
        <v>1910.78</v>
      </c>
      <c r="G2095">
        <f>IF(Table2022232425262728[[#This Row],[FeeStartDate]] &gt; 44136, (250 * 4), (50 * 4))</f>
        <v>1000</v>
      </c>
      <c r="H2095">
        <f>IF(Table2022232425262728[[#This Row],[NetSales]] &gt; Table2022232425262728[[#This Row],[Sales Requirement]],1,0)</f>
        <v>1</v>
      </c>
      <c r="I2095" t="e">
        <f>_xlfn.IFNA(VLOOKUP(Table2022232425262728[[#This Row],[Location]],[1]!Table3[[Location]:[Conversion]],3,FALSE),0)</f>
        <v>#REF!</v>
      </c>
    </row>
    <row r="2096" spans="1:9" hidden="1" x14ac:dyDescent="0.2">
      <c r="A2096" t="s">
        <v>3592</v>
      </c>
      <c r="B2096">
        <v>22068</v>
      </c>
      <c r="C2096" t="s">
        <v>3921</v>
      </c>
      <c r="D2096" t="s">
        <v>3922</v>
      </c>
      <c r="E2096" s="1">
        <v>44754.583333333336</v>
      </c>
      <c r="F2096">
        <v>3871.19</v>
      </c>
      <c r="G2096">
        <f>IF(Table2022232425262728[[#This Row],[FeeStartDate]] &gt; 44136, (250 * 4), (50 * 4))</f>
        <v>1000</v>
      </c>
      <c r="H2096">
        <f>IF(Table2022232425262728[[#This Row],[NetSales]] &gt; Table2022232425262728[[#This Row],[Sales Requirement]],1,0)</f>
        <v>1</v>
      </c>
      <c r="I2096" t="e">
        <f>_xlfn.IFNA(VLOOKUP(Table2022232425262728[[#This Row],[Location]],[1]!Table3[[Location]:[Conversion]],3,FALSE),0)</f>
        <v>#REF!</v>
      </c>
    </row>
    <row r="2097" spans="1:9" hidden="1" x14ac:dyDescent="0.2">
      <c r="A2097" t="s">
        <v>3592</v>
      </c>
      <c r="B2097">
        <v>15140</v>
      </c>
      <c r="C2097" t="s">
        <v>3923</v>
      </c>
      <c r="D2097" t="s">
        <v>3924</v>
      </c>
      <c r="E2097" s="1">
        <v>43668.458333333336</v>
      </c>
      <c r="F2097">
        <v>1415.64</v>
      </c>
      <c r="G2097">
        <f>IF(Table2022232425262728[[#This Row],[FeeStartDate]] &gt; 44136, (250 * 4), (50 * 4))</f>
        <v>200</v>
      </c>
      <c r="H2097">
        <f>IF(Table2022232425262728[[#This Row],[NetSales]] &gt; Table2022232425262728[[#This Row],[Sales Requirement]],1,0)</f>
        <v>1</v>
      </c>
      <c r="I2097" t="e">
        <f>_xlfn.IFNA(VLOOKUP(Table2022232425262728[[#This Row],[Location]],[1]!Table3[[Location]:[Conversion]],3,FALSE),0)</f>
        <v>#REF!</v>
      </c>
    </row>
    <row r="2098" spans="1:9" hidden="1" x14ac:dyDescent="0.2">
      <c r="A2098" t="s">
        <v>3592</v>
      </c>
      <c r="B2098">
        <v>11861</v>
      </c>
      <c r="C2098" t="s">
        <v>3925</v>
      </c>
      <c r="D2098" t="s">
        <v>3926</v>
      </c>
      <c r="E2098" s="1">
        <v>43252.041666666664</v>
      </c>
      <c r="F2098">
        <v>795.11</v>
      </c>
      <c r="G2098">
        <f>IF(Table2022232425262728[[#This Row],[FeeStartDate]] &gt; 44136, (250 * 4), (50 * 4))</f>
        <v>200</v>
      </c>
      <c r="H2098">
        <f>IF(Table2022232425262728[[#This Row],[NetSales]] &gt; Table2022232425262728[[#This Row],[Sales Requirement]],1,0)</f>
        <v>1</v>
      </c>
      <c r="I2098" t="e">
        <f>_xlfn.IFNA(VLOOKUP(Table2022232425262728[[#This Row],[Location]],[1]!Table3[[Location]:[Conversion]],3,FALSE),0)</f>
        <v>#REF!</v>
      </c>
    </row>
    <row r="2099" spans="1:9" hidden="1" x14ac:dyDescent="0.2">
      <c r="A2099" t="s">
        <v>3592</v>
      </c>
      <c r="B2099">
        <v>11862</v>
      </c>
      <c r="C2099" t="s">
        <v>3927</v>
      </c>
      <c r="D2099" t="s">
        <v>3928</v>
      </c>
      <c r="E2099" s="1">
        <v>43252.041666666664</v>
      </c>
      <c r="F2099">
        <v>537.65</v>
      </c>
      <c r="G2099">
        <f>IF(Table2022232425262728[[#This Row],[FeeStartDate]] &gt; 44136, (250 * 4), (50 * 4))</f>
        <v>200</v>
      </c>
      <c r="H2099">
        <f>IF(Table2022232425262728[[#This Row],[NetSales]] &gt; Table2022232425262728[[#This Row],[Sales Requirement]],1,0)</f>
        <v>1</v>
      </c>
      <c r="I2099" t="e">
        <f>_xlfn.IFNA(VLOOKUP(Table2022232425262728[[#This Row],[Location]],[1]!Table3[[Location]:[Conversion]],3,FALSE),0)</f>
        <v>#REF!</v>
      </c>
    </row>
    <row r="2100" spans="1:9" hidden="1" x14ac:dyDescent="0.2">
      <c r="A2100" t="s">
        <v>3592</v>
      </c>
      <c r="B2100">
        <v>11767</v>
      </c>
      <c r="C2100" t="s">
        <v>3929</v>
      </c>
      <c r="D2100" t="s">
        <v>3930</v>
      </c>
      <c r="E2100" s="1">
        <v>43237.75</v>
      </c>
      <c r="F2100">
        <v>5141.3100000000004</v>
      </c>
      <c r="G2100">
        <f>IF(Table2022232425262728[[#This Row],[FeeStartDate]] &gt; 44136, (250 * 4), (50 * 4))</f>
        <v>200</v>
      </c>
      <c r="H2100">
        <f>IF(Table2022232425262728[[#This Row],[NetSales]] &gt; Table2022232425262728[[#This Row],[Sales Requirement]],1,0)</f>
        <v>1</v>
      </c>
      <c r="I2100" t="e">
        <f>_xlfn.IFNA(VLOOKUP(Table2022232425262728[[#This Row],[Location]],[1]!Table3[[Location]:[Conversion]],3,FALSE),0)</f>
        <v>#REF!</v>
      </c>
    </row>
    <row r="2101" spans="1:9" hidden="1" x14ac:dyDescent="0.2">
      <c r="A2101" t="s">
        <v>3592</v>
      </c>
      <c r="B2101">
        <v>11778</v>
      </c>
      <c r="C2101" t="s">
        <v>3931</v>
      </c>
      <c r="D2101" t="s">
        <v>3932</v>
      </c>
      <c r="E2101" s="1">
        <v>43239.625</v>
      </c>
      <c r="F2101">
        <v>889.5</v>
      </c>
      <c r="G2101">
        <f>IF(Table2022232425262728[[#This Row],[FeeStartDate]] &gt; 44136, (250 * 4), (50 * 4))</f>
        <v>200</v>
      </c>
      <c r="H2101">
        <f>IF(Table2022232425262728[[#This Row],[NetSales]] &gt; Table2022232425262728[[#This Row],[Sales Requirement]],1,0)</f>
        <v>1</v>
      </c>
      <c r="I2101" t="e">
        <f>_xlfn.IFNA(VLOOKUP(Table2022232425262728[[#This Row],[Location]],[1]!Table3[[Location]:[Conversion]],3,FALSE),0)</f>
        <v>#REF!</v>
      </c>
    </row>
    <row r="2102" spans="1:9" hidden="1" x14ac:dyDescent="0.2">
      <c r="A2102" t="s">
        <v>3592</v>
      </c>
      <c r="B2102">
        <v>12126</v>
      </c>
      <c r="C2102" t="s">
        <v>3933</v>
      </c>
      <c r="D2102" t="s">
        <v>3934</v>
      </c>
      <c r="E2102" s="1">
        <v>43287.75</v>
      </c>
      <c r="F2102">
        <v>1274.53</v>
      </c>
      <c r="G2102">
        <f>IF(Table2022232425262728[[#This Row],[FeeStartDate]] &gt; 44136, (250 * 4), (50 * 4))</f>
        <v>200</v>
      </c>
      <c r="H2102">
        <f>IF(Table2022232425262728[[#This Row],[NetSales]] &gt; Table2022232425262728[[#This Row],[Sales Requirement]],1,0)</f>
        <v>1</v>
      </c>
      <c r="I2102" t="e">
        <f>_xlfn.IFNA(VLOOKUP(Table2022232425262728[[#This Row],[Location]],[1]!Table3[[Location]:[Conversion]],3,FALSE),0)</f>
        <v>#REF!</v>
      </c>
    </row>
    <row r="2103" spans="1:9" hidden="1" x14ac:dyDescent="0.2">
      <c r="A2103" t="s">
        <v>3592</v>
      </c>
      <c r="B2103">
        <v>20815</v>
      </c>
      <c r="C2103" t="s">
        <v>3935</v>
      </c>
      <c r="D2103" t="s">
        <v>3936</v>
      </c>
      <c r="E2103" s="1">
        <v>44567</v>
      </c>
      <c r="F2103">
        <v>1027.7</v>
      </c>
      <c r="G2103">
        <f>IF(Table2022232425262728[[#This Row],[FeeStartDate]] &gt; 44136, (250 * 4), (50 * 4))</f>
        <v>1000</v>
      </c>
      <c r="H2103">
        <f>IF(Table2022232425262728[[#This Row],[NetSales]] &gt; Table2022232425262728[[#This Row],[Sales Requirement]],1,0)</f>
        <v>1</v>
      </c>
      <c r="I2103" t="e">
        <f>_xlfn.IFNA(VLOOKUP(Table2022232425262728[[#This Row],[Location]],[1]!Table3[[Location]:[Conversion]],3,FALSE),0)</f>
        <v>#REF!</v>
      </c>
    </row>
    <row r="2104" spans="1:9" hidden="1" x14ac:dyDescent="0.2">
      <c r="A2104" t="s">
        <v>3592</v>
      </c>
      <c r="B2104">
        <v>20105</v>
      </c>
      <c r="C2104" t="s">
        <v>3937</v>
      </c>
      <c r="D2104" t="s">
        <v>3938</v>
      </c>
      <c r="E2104" s="1">
        <v>44446.875</v>
      </c>
      <c r="F2104">
        <v>1788.66</v>
      </c>
      <c r="G2104">
        <f>IF(Table2022232425262728[[#This Row],[FeeStartDate]] &gt; 44136, (250 * 4), (50 * 4))</f>
        <v>1000</v>
      </c>
      <c r="H2104">
        <f>IF(Table2022232425262728[[#This Row],[NetSales]] &gt; Table2022232425262728[[#This Row],[Sales Requirement]],1,0)</f>
        <v>1</v>
      </c>
      <c r="I2104" t="e">
        <f>_xlfn.IFNA(VLOOKUP(Table2022232425262728[[#This Row],[Location]],[1]!Table3[[Location]:[Conversion]],3,FALSE),0)</f>
        <v>#REF!</v>
      </c>
    </row>
    <row r="2105" spans="1:9" hidden="1" x14ac:dyDescent="0.2">
      <c r="A2105" t="s">
        <v>3592</v>
      </c>
      <c r="B2105">
        <v>21653</v>
      </c>
      <c r="C2105" t="s">
        <v>3939</v>
      </c>
      <c r="D2105" t="s">
        <v>3940</v>
      </c>
      <c r="E2105" s="1">
        <v>44684.583333333336</v>
      </c>
      <c r="F2105">
        <v>688.51</v>
      </c>
      <c r="G2105">
        <f>IF(Table2022232425262728[[#This Row],[FeeStartDate]] &gt; 44136, (250 * 4), (50 * 4))</f>
        <v>1000</v>
      </c>
      <c r="H2105">
        <f>IF(Table2022232425262728[[#This Row],[NetSales]] &gt; Table2022232425262728[[#This Row],[Sales Requirement]],1,0)</f>
        <v>0</v>
      </c>
      <c r="I2105" t="e">
        <f>_xlfn.IFNA(VLOOKUP(Table2022232425262728[[#This Row],[Location]],[1]!Table3[[Location]:[Conversion]],3,FALSE),0)</f>
        <v>#REF!</v>
      </c>
    </row>
    <row r="2106" spans="1:9" hidden="1" x14ac:dyDescent="0.2">
      <c r="A2106" t="s">
        <v>3592</v>
      </c>
      <c r="B2106">
        <v>18826</v>
      </c>
      <c r="C2106" t="s">
        <v>3941</v>
      </c>
      <c r="D2106" t="s">
        <v>3942</v>
      </c>
      <c r="E2106" s="1">
        <v>44223.541666666664</v>
      </c>
      <c r="F2106">
        <v>568.20000000000005</v>
      </c>
      <c r="G2106">
        <f>IF(Table2022232425262728[[#This Row],[FeeStartDate]] &gt; 44136, (250 * 4), (50 * 4))</f>
        <v>1000</v>
      </c>
      <c r="H2106">
        <f>IF(Table2022232425262728[[#This Row],[NetSales]] &gt; Table2022232425262728[[#This Row],[Sales Requirement]],1,0)</f>
        <v>0</v>
      </c>
      <c r="I2106" t="e">
        <f>_xlfn.IFNA(VLOOKUP(Table2022232425262728[[#This Row],[Location]],[1]!Table3[[Location]:[Conversion]],3,FALSE),0)</f>
        <v>#REF!</v>
      </c>
    </row>
    <row r="2107" spans="1:9" hidden="1" x14ac:dyDescent="0.2">
      <c r="A2107" t="s">
        <v>3592</v>
      </c>
      <c r="B2107">
        <v>10647</v>
      </c>
      <c r="C2107" t="s">
        <v>3943</v>
      </c>
      <c r="D2107" t="s">
        <v>3944</v>
      </c>
      <c r="E2107" s="1">
        <v>43038.75</v>
      </c>
      <c r="F2107">
        <v>399.62</v>
      </c>
      <c r="G2107">
        <f>IF(Table2022232425262728[[#This Row],[FeeStartDate]] &gt; 44136, (250 * 4), (50 * 4))</f>
        <v>200</v>
      </c>
      <c r="H2107">
        <f>IF(Table2022232425262728[[#This Row],[NetSales]] &gt; Table2022232425262728[[#This Row],[Sales Requirement]],1,0)</f>
        <v>1</v>
      </c>
      <c r="I2107" t="e">
        <f>_xlfn.IFNA(VLOOKUP(Table2022232425262728[[#This Row],[Location]],[1]!Table3[[Location]:[Conversion]],3,FALSE),0)</f>
        <v>#REF!</v>
      </c>
    </row>
    <row r="2108" spans="1:9" hidden="1" x14ac:dyDescent="0.2">
      <c r="A2108" t="s">
        <v>3592</v>
      </c>
      <c r="B2108">
        <v>11394</v>
      </c>
      <c r="C2108" t="s">
        <v>3945</v>
      </c>
      <c r="D2108" t="s">
        <v>3946</v>
      </c>
      <c r="E2108" s="1">
        <v>43180.333333333336</v>
      </c>
      <c r="F2108">
        <v>1489.3</v>
      </c>
      <c r="G2108">
        <f>IF(Table2022232425262728[[#This Row],[FeeStartDate]] &gt; 44136, (250 * 4), (50 * 4))</f>
        <v>200</v>
      </c>
      <c r="H2108">
        <f>IF(Table2022232425262728[[#This Row],[NetSales]] &gt; Table2022232425262728[[#This Row],[Sales Requirement]],1,0)</f>
        <v>1</v>
      </c>
      <c r="I2108" t="e">
        <f>_xlfn.IFNA(VLOOKUP(Table2022232425262728[[#This Row],[Location]],[1]!Table3[[Location]:[Conversion]],3,FALSE),0)</f>
        <v>#REF!</v>
      </c>
    </row>
    <row r="2109" spans="1:9" hidden="1" x14ac:dyDescent="0.2">
      <c r="A2109" t="s">
        <v>3592</v>
      </c>
      <c r="B2109">
        <v>11395</v>
      </c>
      <c r="C2109" t="s">
        <v>3947</v>
      </c>
      <c r="D2109" t="s">
        <v>3948</v>
      </c>
      <c r="E2109" s="1">
        <v>43180.333333333336</v>
      </c>
      <c r="F2109">
        <v>965.57</v>
      </c>
      <c r="G2109">
        <f>IF(Table2022232425262728[[#This Row],[FeeStartDate]] &gt; 44136, (250 * 4), (50 * 4))</f>
        <v>200</v>
      </c>
      <c r="H2109">
        <f>IF(Table2022232425262728[[#This Row],[NetSales]] &gt; Table2022232425262728[[#This Row],[Sales Requirement]],1,0)</f>
        <v>1</v>
      </c>
      <c r="I2109" t="e">
        <f>_xlfn.IFNA(VLOOKUP(Table2022232425262728[[#This Row],[Location]],[1]!Table3[[Location]:[Conversion]],3,FALSE),0)</f>
        <v>#REF!</v>
      </c>
    </row>
    <row r="2110" spans="1:9" hidden="1" x14ac:dyDescent="0.2">
      <c r="A2110" t="s">
        <v>3592</v>
      </c>
      <c r="B2110">
        <v>8096</v>
      </c>
      <c r="C2110" t="s">
        <v>3949</v>
      </c>
      <c r="D2110" t="s">
        <v>3950</v>
      </c>
      <c r="E2110" s="1">
        <v>42691.333333333336</v>
      </c>
      <c r="F2110">
        <v>3369.67</v>
      </c>
      <c r="G2110">
        <f>IF(Table2022232425262728[[#This Row],[FeeStartDate]] &gt; 44136, (250 * 4), (50 * 4))</f>
        <v>200</v>
      </c>
      <c r="H2110">
        <f>IF(Table2022232425262728[[#This Row],[NetSales]] &gt; Table2022232425262728[[#This Row],[Sales Requirement]],1,0)</f>
        <v>1</v>
      </c>
      <c r="I2110" t="e">
        <f>_xlfn.IFNA(VLOOKUP(Table2022232425262728[[#This Row],[Location]],[1]!Table3[[Location]:[Conversion]],3,FALSE),0)</f>
        <v>#REF!</v>
      </c>
    </row>
    <row r="2111" spans="1:9" hidden="1" x14ac:dyDescent="0.2">
      <c r="A2111" t="s">
        <v>3592</v>
      </c>
      <c r="B2111">
        <v>11923</v>
      </c>
      <c r="C2111" t="s">
        <v>3951</v>
      </c>
      <c r="D2111" t="s">
        <v>3952</v>
      </c>
      <c r="E2111" s="1">
        <v>43258.75</v>
      </c>
      <c r="F2111">
        <v>535.04999999999995</v>
      </c>
      <c r="G2111">
        <f>IF(Table2022232425262728[[#This Row],[FeeStartDate]] &gt; 44136, (250 * 4), (50 * 4))</f>
        <v>200</v>
      </c>
      <c r="H2111">
        <f>IF(Table2022232425262728[[#This Row],[NetSales]] &gt; Table2022232425262728[[#This Row],[Sales Requirement]],1,0)</f>
        <v>1</v>
      </c>
      <c r="I2111" t="e">
        <f>_xlfn.IFNA(VLOOKUP(Table2022232425262728[[#This Row],[Location]],[1]!Table3[[Location]:[Conversion]],3,FALSE),0)</f>
        <v>#REF!</v>
      </c>
    </row>
    <row r="2112" spans="1:9" hidden="1" x14ac:dyDescent="0.2">
      <c r="A2112" t="s">
        <v>3592</v>
      </c>
      <c r="B2112">
        <v>1208</v>
      </c>
      <c r="C2112" t="s">
        <v>3953</v>
      </c>
      <c r="D2112" t="s">
        <v>3954</v>
      </c>
      <c r="E2112" s="1">
        <v>41763.166666666664</v>
      </c>
      <c r="F2112">
        <v>6502.21</v>
      </c>
      <c r="G2112">
        <f>IF(Table2022232425262728[[#This Row],[FeeStartDate]] &gt; 44136, (250 * 4), (50 * 4))</f>
        <v>200</v>
      </c>
      <c r="H2112">
        <f>IF(Table2022232425262728[[#This Row],[NetSales]] &gt; Table2022232425262728[[#This Row],[Sales Requirement]],1,0)</f>
        <v>1</v>
      </c>
      <c r="I2112" t="e">
        <f>_xlfn.IFNA(VLOOKUP(Table2022232425262728[[#This Row],[Location]],[1]!Table3[[Location]:[Conversion]],3,FALSE),0)</f>
        <v>#REF!</v>
      </c>
    </row>
    <row r="2113" spans="1:9" hidden="1" x14ac:dyDescent="0.2">
      <c r="A2113" t="s">
        <v>3592</v>
      </c>
      <c r="B2113">
        <v>15603</v>
      </c>
      <c r="C2113" t="s">
        <v>3955</v>
      </c>
      <c r="D2113" t="s">
        <v>3956</v>
      </c>
      <c r="E2113" s="1">
        <v>43733.041666666664</v>
      </c>
      <c r="F2113">
        <v>1538.69</v>
      </c>
      <c r="G2113">
        <f>IF(Table2022232425262728[[#This Row],[FeeStartDate]] &gt; 44136, (250 * 4), (50 * 4))</f>
        <v>200</v>
      </c>
      <c r="H2113">
        <f>IF(Table2022232425262728[[#This Row],[NetSales]] &gt; Table2022232425262728[[#This Row],[Sales Requirement]],1,0)</f>
        <v>1</v>
      </c>
      <c r="I2113" t="e">
        <f>_xlfn.IFNA(VLOOKUP(Table2022232425262728[[#This Row],[Location]],[1]!Table3[[Location]:[Conversion]],3,FALSE),0)</f>
        <v>#REF!</v>
      </c>
    </row>
    <row r="2114" spans="1:9" hidden="1" x14ac:dyDescent="0.2">
      <c r="A2114" t="s">
        <v>3592</v>
      </c>
      <c r="B2114">
        <v>16164</v>
      </c>
      <c r="C2114" t="s">
        <v>3957</v>
      </c>
      <c r="D2114" t="s">
        <v>3958</v>
      </c>
      <c r="E2114" s="1">
        <v>43812.541666666664</v>
      </c>
      <c r="F2114">
        <v>1366.78</v>
      </c>
      <c r="G2114">
        <f>IF(Table2022232425262728[[#This Row],[FeeStartDate]] &gt; 44136, (250 * 4), (50 * 4))</f>
        <v>200</v>
      </c>
      <c r="H2114">
        <f>IF(Table2022232425262728[[#This Row],[NetSales]] &gt; Table2022232425262728[[#This Row],[Sales Requirement]],1,0)</f>
        <v>1</v>
      </c>
      <c r="I2114" t="e">
        <f>_xlfn.IFNA(VLOOKUP(Table2022232425262728[[#This Row],[Location]],[1]!Table3[[Location]:[Conversion]],3,FALSE),0)</f>
        <v>#REF!</v>
      </c>
    </row>
    <row r="2115" spans="1:9" hidden="1" x14ac:dyDescent="0.2">
      <c r="A2115" t="s">
        <v>3592</v>
      </c>
      <c r="B2115">
        <v>16165</v>
      </c>
      <c r="C2115" t="s">
        <v>3959</v>
      </c>
      <c r="D2115" t="s">
        <v>3960</v>
      </c>
      <c r="E2115" s="1">
        <v>43812.541666666664</v>
      </c>
      <c r="F2115">
        <v>994.06</v>
      </c>
      <c r="G2115">
        <f>IF(Table2022232425262728[[#This Row],[FeeStartDate]] &gt; 44136, (250 * 4), (50 * 4))</f>
        <v>200</v>
      </c>
      <c r="H2115">
        <f>IF(Table2022232425262728[[#This Row],[NetSales]] &gt; Table2022232425262728[[#This Row],[Sales Requirement]],1,0)</f>
        <v>1</v>
      </c>
      <c r="I2115" t="e">
        <f>_xlfn.IFNA(VLOOKUP(Table2022232425262728[[#This Row],[Location]],[1]!Table3[[Location]:[Conversion]],3,FALSE),0)</f>
        <v>#REF!</v>
      </c>
    </row>
    <row r="2116" spans="1:9" hidden="1" x14ac:dyDescent="0.2">
      <c r="A2116" t="s">
        <v>3592</v>
      </c>
      <c r="B2116">
        <v>16163</v>
      </c>
      <c r="C2116" t="s">
        <v>3961</v>
      </c>
      <c r="D2116" t="s">
        <v>3962</v>
      </c>
      <c r="E2116" s="1">
        <v>43812.541666666664</v>
      </c>
      <c r="F2116">
        <v>4540.95</v>
      </c>
      <c r="G2116">
        <f>IF(Table2022232425262728[[#This Row],[FeeStartDate]] &gt; 44136, (250 * 4), (50 * 4))</f>
        <v>200</v>
      </c>
      <c r="H2116">
        <f>IF(Table2022232425262728[[#This Row],[NetSales]] &gt; Table2022232425262728[[#This Row],[Sales Requirement]],1,0)</f>
        <v>1</v>
      </c>
      <c r="I2116" t="e">
        <f>_xlfn.IFNA(VLOOKUP(Table2022232425262728[[#This Row],[Location]],[1]!Table3[[Location]:[Conversion]],3,FALSE),0)</f>
        <v>#REF!</v>
      </c>
    </row>
    <row r="2117" spans="1:9" hidden="1" x14ac:dyDescent="0.2">
      <c r="A2117" t="s">
        <v>3592</v>
      </c>
      <c r="B2117">
        <v>16166</v>
      </c>
      <c r="C2117" t="s">
        <v>3963</v>
      </c>
      <c r="D2117" t="s">
        <v>3964</v>
      </c>
      <c r="E2117" s="1">
        <v>43812.541666666664</v>
      </c>
      <c r="F2117">
        <v>847.21</v>
      </c>
      <c r="G2117">
        <f>IF(Table2022232425262728[[#This Row],[FeeStartDate]] &gt; 44136, (250 * 4), (50 * 4))</f>
        <v>200</v>
      </c>
      <c r="H2117">
        <f>IF(Table2022232425262728[[#This Row],[NetSales]] &gt; Table2022232425262728[[#This Row],[Sales Requirement]],1,0)</f>
        <v>1</v>
      </c>
      <c r="I2117" t="e">
        <f>_xlfn.IFNA(VLOOKUP(Table2022232425262728[[#This Row],[Location]],[1]!Table3[[Location]:[Conversion]],3,FALSE),0)</f>
        <v>#REF!</v>
      </c>
    </row>
    <row r="2118" spans="1:9" hidden="1" x14ac:dyDescent="0.2">
      <c r="A2118" t="s">
        <v>3592</v>
      </c>
      <c r="B2118">
        <v>21153</v>
      </c>
      <c r="C2118" t="s">
        <v>3965</v>
      </c>
      <c r="D2118" t="s">
        <v>3966</v>
      </c>
      <c r="E2118" s="1">
        <v>44628.333333333336</v>
      </c>
      <c r="F2118">
        <v>6330.29</v>
      </c>
      <c r="G2118">
        <f>IF(Table2022232425262728[[#This Row],[FeeStartDate]] &gt; 44136, (250 * 4), (50 * 4))</f>
        <v>1000</v>
      </c>
      <c r="H2118">
        <f>IF(Table2022232425262728[[#This Row],[NetSales]] &gt; Table2022232425262728[[#This Row],[Sales Requirement]],1,0)</f>
        <v>1</v>
      </c>
      <c r="I2118" t="e">
        <f>_xlfn.IFNA(VLOOKUP(Table2022232425262728[[#This Row],[Location]],[1]!Table3[[Location]:[Conversion]],3,FALSE),0)</f>
        <v>#REF!</v>
      </c>
    </row>
    <row r="2119" spans="1:9" hidden="1" x14ac:dyDescent="0.2">
      <c r="A2119" t="s">
        <v>3592</v>
      </c>
      <c r="B2119">
        <v>5788</v>
      </c>
      <c r="C2119" t="s">
        <v>3967</v>
      </c>
      <c r="D2119" t="s">
        <v>3968</v>
      </c>
      <c r="E2119" s="1">
        <v>42346.333333333336</v>
      </c>
      <c r="F2119">
        <v>2339.4699999999998</v>
      </c>
      <c r="G2119">
        <f>IF(Table2022232425262728[[#This Row],[FeeStartDate]] &gt; 44136, (250 * 4), (50 * 4))</f>
        <v>200</v>
      </c>
      <c r="H2119">
        <f>IF(Table2022232425262728[[#This Row],[NetSales]] &gt; Table2022232425262728[[#This Row],[Sales Requirement]],1,0)</f>
        <v>1</v>
      </c>
      <c r="I2119" t="e">
        <f>_xlfn.IFNA(VLOOKUP(Table2022232425262728[[#This Row],[Location]],[1]!Table3[[Location]:[Conversion]],3,FALSE),0)</f>
        <v>#REF!</v>
      </c>
    </row>
    <row r="2120" spans="1:9" hidden="1" x14ac:dyDescent="0.2">
      <c r="A2120" t="s">
        <v>3592</v>
      </c>
      <c r="B2120">
        <v>15314</v>
      </c>
      <c r="C2120" t="s">
        <v>3969</v>
      </c>
      <c r="D2120" t="s">
        <v>3970</v>
      </c>
      <c r="E2120" s="1">
        <v>43692.75</v>
      </c>
      <c r="F2120">
        <v>4474.9799999999996</v>
      </c>
      <c r="G2120">
        <f>IF(Table2022232425262728[[#This Row],[FeeStartDate]] &gt; 44136, (250 * 4), (50 * 4))</f>
        <v>200</v>
      </c>
      <c r="H2120">
        <f>IF(Table2022232425262728[[#This Row],[NetSales]] &gt; Table2022232425262728[[#This Row],[Sales Requirement]],1,0)</f>
        <v>1</v>
      </c>
      <c r="I2120" t="e">
        <f>_xlfn.IFNA(VLOOKUP(Table2022232425262728[[#This Row],[Location]],[1]!Table3[[Location]:[Conversion]],3,FALSE),0)</f>
        <v>#REF!</v>
      </c>
    </row>
    <row r="2121" spans="1:9" hidden="1" x14ac:dyDescent="0.2">
      <c r="A2121" t="s">
        <v>3592</v>
      </c>
      <c r="B2121">
        <v>15315</v>
      </c>
      <c r="C2121" t="s">
        <v>3971</v>
      </c>
      <c r="D2121" t="s">
        <v>3972</v>
      </c>
      <c r="E2121" s="1">
        <v>43692.458333333336</v>
      </c>
      <c r="F2121">
        <v>4412.05</v>
      </c>
      <c r="G2121">
        <f>IF(Table2022232425262728[[#This Row],[FeeStartDate]] &gt; 44136, (250 * 4), (50 * 4))</f>
        <v>200</v>
      </c>
      <c r="H2121">
        <f>IF(Table2022232425262728[[#This Row],[NetSales]] &gt; Table2022232425262728[[#This Row],[Sales Requirement]],1,0)</f>
        <v>1</v>
      </c>
      <c r="I2121" t="e">
        <f>_xlfn.IFNA(VLOOKUP(Table2022232425262728[[#This Row],[Location]],[1]!Table3[[Location]:[Conversion]],3,FALSE),0)</f>
        <v>#REF!</v>
      </c>
    </row>
    <row r="2122" spans="1:9" hidden="1" x14ac:dyDescent="0.2">
      <c r="A2122" t="s">
        <v>3592</v>
      </c>
      <c r="B2122">
        <v>15313</v>
      </c>
      <c r="C2122" t="s">
        <v>3973</v>
      </c>
      <c r="D2122" t="s">
        <v>3974</v>
      </c>
      <c r="E2122" s="1">
        <v>43692.458333333336</v>
      </c>
      <c r="F2122">
        <v>5711.27</v>
      </c>
      <c r="G2122">
        <f>IF(Table2022232425262728[[#This Row],[FeeStartDate]] &gt; 44136, (250 * 4), (50 * 4))</f>
        <v>200</v>
      </c>
      <c r="H2122">
        <f>IF(Table2022232425262728[[#This Row],[NetSales]] &gt; Table2022232425262728[[#This Row],[Sales Requirement]],1,0)</f>
        <v>1</v>
      </c>
      <c r="I2122" t="e">
        <f>_xlfn.IFNA(VLOOKUP(Table2022232425262728[[#This Row],[Location]],[1]!Table3[[Location]:[Conversion]],3,FALSE),0)</f>
        <v>#REF!</v>
      </c>
    </row>
    <row r="2123" spans="1:9" hidden="1" x14ac:dyDescent="0.2">
      <c r="A2123" t="s">
        <v>3592</v>
      </c>
      <c r="B2123">
        <v>15312</v>
      </c>
      <c r="C2123" t="s">
        <v>3975</v>
      </c>
      <c r="D2123" t="s">
        <v>3976</v>
      </c>
      <c r="E2123" s="1">
        <v>43692.458333333336</v>
      </c>
      <c r="F2123">
        <v>5570.18</v>
      </c>
      <c r="G2123">
        <f>IF(Table2022232425262728[[#This Row],[FeeStartDate]] &gt; 44136, (250 * 4), (50 * 4))</f>
        <v>200</v>
      </c>
      <c r="H2123">
        <f>IF(Table2022232425262728[[#This Row],[NetSales]] &gt; Table2022232425262728[[#This Row],[Sales Requirement]],1,0)</f>
        <v>1</v>
      </c>
      <c r="I2123" t="e">
        <f>_xlfn.IFNA(VLOOKUP(Table2022232425262728[[#This Row],[Location]],[1]!Table3[[Location]:[Conversion]],3,FALSE),0)</f>
        <v>#REF!</v>
      </c>
    </row>
    <row r="2124" spans="1:9" hidden="1" x14ac:dyDescent="0.2">
      <c r="A2124" t="s">
        <v>3592</v>
      </c>
      <c r="B2124">
        <v>15312</v>
      </c>
      <c r="C2124" t="s">
        <v>3975</v>
      </c>
      <c r="D2124" t="s">
        <v>3977</v>
      </c>
      <c r="E2124" s="1">
        <v>43692.458333333336</v>
      </c>
      <c r="F2124">
        <v>8853.77</v>
      </c>
      <c r="G2124">
        <f>IF(Table2022232425262728[[#This Row],[FeeStartDate]] &gt; 44136, (250 * 4), (50 * 4))</f>
        <v>200</v>
      </c>
      <c r="H2124">
        <f>IF(Table2022232425262728[[#This Row],[NetSales]] &gt; Table2022232425262728[[#This Row],[Sales Requirement]],1,0)</f>
        <v>1</v>
      </c>
      <c r="I2124" t="e">
        <f>_xlfn.IFNA(VLOOKUP(Table2022232425262728[[#This Row],[Location]],[1]!Table3[[Location]:[Conversion]],3,FALSE),0)</f>
        <v>#REF!</v>
      </c>
    </row>
    <row r="2125" spans="1:9" hidden="1" x14ac:dyDescent="0.2">
      <c r="A2125" t="s">
        <v>3592</v>
      </c>
      <c r="B2125">
        <v>14608</v>
      </c>
      <c r="C2125" t="s">
        <v>3978</v>
      </c>
      <c r="D2125" t="s">
        <v>3979</v>
      </c>
      <c r="E2125" s="1">
        <v>43609.458333333336</v>
      </c>
      <c r="F2125">
        <v>524.77</v>
      </c>
      <c r="G2125">
        <f>IF(Table2022232425262728[[#This Row],[FeeStartDate]] &gt; 44136, (250 * 4), (50 * 4))</f>
        <v>200</v>
      </c>
      <c r="H2125">
        <f>IF(Table2022232425262728[[#This Row],[NetSales]] &gt; Table2022232425262728[[#This Row],[Sales Requirement]],1,0)</f>
        <v>1</v>
      </c>
      <c r="I2125" t="e">
        <f>_xlfn.IFNA(VLOOKUP(Table2022232425262728[[#This Row],[Location]],[1]!Table3[[Location]:[Conversion]],3,FALSE),0)</f>
        <v>#REF!</v>
      </c>
    </row>
    <row r="2126" spans="1:9" hidden="1" x14ac:dyDescent="0.2">
      <c r="A2126" t="s">
        <v>3592</v>
      </c>
      <c r="B2126">
        <v>20962</v>
      </c>
      <c r="C2126" t="s">
        <v>3980</v>
      </c>
      <c r="D2126" t="s">
        <v>3981</v>
      </c>
      <c r="E2126" s="1">
        <v>44594.333333333336</v>
      </c>
      <c r="F2126">
        <v>1563.92</v>
      </c>
      <c r="G2126">
        <f>IF(Table2022232425262728[[#This Row],[FeeStartDate]] &gt; 44136, (250 * 4), (50 * 4))</f>
        <v>1000</v>
      </c>
      <c r="H2126">
        <f>IF(Table2022232425262728[[#This Row],[NetSales]] &gt; Table2022232425262728[[#This Row],[Sales Requirement]],1,0)</f>
        <v>1</v>
      </c>
      <c r="I2126" t="e">
        <f>_xlfn.IFNA(VLOOKUP(Table2022232425262728[[#This Row],[Location]],[1]!Table3[[Location]:[Conversion]],3,FALSE),0)</f>
        <v>#REF!</v>
      </c>
    </row>
    <row r="2127" spans="1:9" hidden="1" x14ac:dyDescent="0.2">
      <c r="A2127" t="s">
        <v>3592</v>
      </c>
      <c r="B2127">
        <v>22295</v>
      </c>
      <c r="C2127" t="s">
        <v>3982</v>
      </c>
      <c r="D2127" t="s">
        <v>3983</v>
      </c>
      <c r="E2127" s="1">
        <v>44798.291666666664</v>
      </c>
      <c r="F2127">
        <v>1693.12</v>
      </c>
      <c r="G2127">
        <f>IF(Table2022232425262728[[#This Row],[FeeStartDate]] &gt; 44136, (250 * 4), (50 * 4))</f>
        <v>1000</v>
      </c>
      <c r="H2127">
        <f>IF(Table2022232425262728[[#This Row],[NetSales]] &gt; Table2022232425262728[[#This Row],[Sales Requirement]],1,0)</f>
        <v>1</v>
      </c>
      <c r="I2127" t="e">
        <f>_xlfn.IFNA(VLOOKUP(Table2022232425262728[[#This Row],[Location]],[1]!Table3[[Location]:[Conversion]],3,FALSE),0)</f>
        <v>#REF!</v>
      </c>
    </row>
    <row r="2128" spans="1:9" hidden="1" x14ac:dyDescent="0.2">
      <c r="A2128" t="s">
        <v>3592</v>
      </c>
      <c r="B2128">
        <v>21274</v>
      </c>
      <c r="C2128" t="s">
        <v>3984</v>
      </c>
      <c r="D2128" t="s">
        <v>3985</v>
      </c>
      <c r="E2128" s="1">
        <v>44644.291666666664</v>
      </c>
      <c r="F2128">
        <v>1849.96</v>
      </c>
      <c r="G2128">
        <f>IF(Table2022232425262728[[#This Row],[FeeStartDate]] &gt; 44136, (250 * 4), (50 * 4))</f>
        <v>1000</v>
      </c>
      <c r="H2128">
        <f>IF(Table2022232425262728[[#This Row],[NetSales]] &gt; Table2022232425262728[[#This Row],[Sales Requirement]],1,0)</f>
        <v>1</v>
      </c>
      <c r="I2128" t="e">
        <f>_xlfn.IFNA(VLOOKUP(Table2022232425262728[[#This Row],[Location]],[1]!Table3[[Location]:[Conversion]],3,FALSE),0)</f>
        <v>#REF!</v>
      </c>
    </row>
    <row r="2129" spans="1:9" hidden="1" x14ac:dyDescent="0.2">
      <c r="A2129" t="s">
        <v>3592</v>
      </c>
      <c r="B2129">
        <v>21275</v>
      </c>
      <c r="C2129" t="s">
        <v>3986</v>
      </c>
      <c r="D2129" t="s">
        <v>3987</v>
      </c>
      <c r="E2129" s="1">
        <v>44644.291666666664</v>
      </c>
      <c r="F2129">
        <v>1397.85</v>
      </c>
      <c r="G2129">
        <f>IF(Table2022232425262728[[#This Row],[FeeStartDate]] &gt; 44136, (250 * 4), (50 * 4))</f>
        <v>1000</v>
      </c>
      <c r="H2129">
        <f>IF(Table2022232425262728[[#This Row],[NetSales]] &gt; Table2022232425262728[[#This Row],[Sales Requirement]],1,0)</f>
        <v>1</v>
      </c>
      <c r="I2129" t="e">
        <f>_xlfn.IFNA(VLOOKUP(Table2022232425262728[[#This Row],[Location]],[1]!Table3[[Location]:[Conversion]],3,FALSE),0)</f>
        <v>#REF!</v>
      </c>
    </row>
    <row r="2130" spans="1:9" hidden="1" x14ac:dyDescent="0.2">
      <c r="A2130" t="s">
        <v>3592</v>
      </c>
      <c r="B2130">
        <v>21248</v>
      </c>
      <c r="C2130" t="s">
        <v>3988</v>
      </c>
      <c r="D2130" t="s">
        <v>3989</v>
      </c>
      <c r="E2130" s="1">
        <v>44642.583333333336</v>
      </c>
      <c r="F2130">
        <v>3910.21</v>
      </c>
      <c r="G2130">
        <f>IF(Table2022232425262728[[#This Row],[FeeStartDate]] &gt; 44136, (250 * 4), (50 * 4))</f>
        <v>1000</v>
      </c>
      <c r="H2130">
        <f>IF(Table2022232425262728[[#This Row],[NetSales]] &gt; Table2022232425262728[[#This Row],[Sales Requirement]],1,0)</f>
        <v>1</v>
      </c>
      <c r="I2130" t="e">
        <f>_xlfn.IFNA(VLOOKUP(Table2022232425262728[[#This Row],[Location]],[1]!Table3[[Location]:[Conversion]],3,FALSE),0)</f>
        <v>#REF!</v>
      </c>
    </row>
    <row r="2131" spans="1:9" hidden="1" x14ac:dyDescent="0.2">
      <c r="A2131" t="s">
        <v>3592</v>
      </c>
      <c r="B2131">
        <v>21256</v>
      </c>
      <c r="C2131" t="s">
        <v>3990</v>
      </c>
      <c r="D2131" t="s">
        <v>3991</v>
      </c>
      <c r="E2131" s="1">
        <v>44643.291666666664</v>
      </c>
      <c r="F2131">
        <v>1955.64</v>
      </c>
      <c r="G2131">
        <f>IF(Table2022232425262728[[#This Row],[FeeStartDate]] &gt; 44136, (250 * 4), (50 * 4))</f>
        <v>1000</v>
      </c>
      <c r="H2131">
        <f>IF(Table2022232425262728[[#This Row],[NetSales]] &gt; Table2022232425262728[[#This Row],[Sales Requirement]],1,0)</f>
        <v>1</v>
      </c>
      <c r="I2131" t="e">
        <f>_xlfn.IFNA(VLOOKUP(Table2022232425262728[[#This Row],[Location]],[1]!Table3[[Location]:[Conversion]],3,FALSE),0)</f>
        <v>#REF!</v>
      </c>
    </row>
    <row r="2132" spans="1:9" hidden="1" x14ac:dyDescent="0.2">
      <c r="A2132" t="s">
        <v>3592</v>
      </c>
      <c r="B2132">
        <v>21255</v>
      </c>
      <c r="C2132" t="s">
        <v>3992</v>
      </c>
      <c r="D2132" t="s">
        <v>3993</v>
      </c>
      <c r="E2132" s="1">
        <v>44643.875</v>
      </c>
      <c r="F2132">
        <v>1214.3900000000001</v>
      </c>
      <c r="G2132">
        <f>IF(Table2022232425262728[[#This Row],[FeeStartDate]] &gt; 44136, (250 * 4), (50 * 4))</f>
        <v>1000</v>
      </c>
      <c r="H2132">
        <f>IF(Table2022232425262728[[#This Row],[NetSales]] &gt; Table2022232425262728[[#This Row],[Sales Requirement]],1,0)</f>
        <v>1</v>
      </c>
      <c r="I2132" t="e">
        <f>_xlfn.IFNA(VLOOKUP(Table2022232425262728[[#This Row],[Location]],[1]!Table3[[Location]:[Conversion]],3,FALSE),0)</f>
        <v>#REF!</v>
      </c>
    </row>
    <row r="2133" spans="1:9" hidden="1" x14ac:dyDescent="0.2">
      <c r="A2133" t="s">
        <v>3592</v>
      </c>
      <c r="B2133">
        <v>21381</v>
      </c>
      <c r="C2133" t="s">
        <v>3994</v>
      </c>
      <c r="D2133" t="s">
        <v>3995</v>
      </c>
      <c r="E2133" s="1">
        <v>44664.291666666664</v>
      </c>
      <c r="F2133">
        <v>1190.94</v>
      </c>
      <c r="G2133">
        <f>IF(Table2022232425262728[[#This Row],[FeeStartDate]] &gt; 44136, (250 * 4), (50 * 4))</f>
        <v>1000</v>
      </c>
      <c r="H2133">
        <f>IF(Table2022232425262728[[#This Row],[NetSales]] &gt; Table2022232425262728[[#This Row],[Sales Requirement]],1,0)</f>
        <v>1</v>
      </c>
      <c r="I2133" t="e">
        <f>_xlfn.IFNA(VLOOKUP(Table2022232425262728[[#This Row],[Location]],[1]!Table3[[Location]:[Conversion]],3,FALSE),0)</f>
        <v>#REF!</v>
      </c>
    </row>
    <row r="2134" spans="1:9" hidden="1" x14ac:dyDescent="0.2">
      <c r="A2134" t="s">
        <v>3592</v>
      </c>
      <c r="B2134">
        <v>13251</v>
      </c>
      <c r="C2134" t="s">
        <v>3996</v>
      </c>
      <c r="D2134" t="s">
        <v>3997</v>
      </c>
      <c r="E2134" s="1">
        <v>43440.541666666664</v>
      </c>
      <c r="F2134">
        <v>888.3</v>
      </c>
      <c r="G2134">
        <f>IF(Table2022232425262728[[#This Row],[FeeStartDate]] &gt; 44136, (250 * 4), (50 * 4))</f>
        <v>200</v>
      </c>
      <c r="H2134">
        <f>IF(Table2022232425262728[[#This Row],[NetSales]] &gt; Table2022232425262728[[#This Row],[Sales Requirement]],1,0)</f>
        <v>1</v>
      </c>
      <c r="I2134" t="e">
        <f>_xlfn.IFNA(VLOOKUP(Table2022232425262728[[#This Row],[Location]],[1]!Table3[[Location]:[Conversion]],3,FALSE),0)</f>
        <v>#REF!</v>
      </c>
    </row>
    <row r="2135" spans="1:9" hidden="1" x14ac:dyDescent="0.2">
      <c r="A2135" t="s">
        <v>3592</v>
      </c>
      <c r="B2135">
        <v>4836</v>
      </c>
      <c r="C2135" t="s">
        <v>3998</v>
      </c>
      <c r="D2135" t="s">
        <v>3999</v>
      </c>
      <c r="E2135" s="1">
        <v>42174.291666666664</v>
      </c>
      <c r="F2135">
        <v>1020.06</v>
      </c>
      <c r="G2135">
        <f>IF(Table2022232425262728[[#This Row],[FeeStartDate]] &gt; 44136, (250 * 4), (50 * 4))</f>
        <v>200</v>
      </c>
      <c r="H2135">
        <f>IF(Table2022232425262728[[#This Row],[NetSales]] &gt; Table2022232425262728[[#This Row],[Sales Requirement]],1,0)</f>
        <v>1</v>
      </c>
      <c r="I2135" t="e">
        <f>_xlfn.IFNA(VLOOKUP(Table2022232425262728[[#This Row],[Location]],[1]!Table3[[Location]:[Conversion]],3,FALSE),0)</f>
        <v>#REF!</v>
      </c>
    </row>
    <row r="2136" spans="1:9" hidden="1" x14ac:dyDescent="0.2">
      <c r="A2136" t="s">
        <v>3592</v>
      </c>
      <c r="B2136">
        <v>2713</v>
      </c>
      <c r="C2136" t="s">
        <v>4000</v>
      </c>
      <c r="D2136" t="s">
        <v>4001</v>
      </c>
      <c r="E2136" s="1">
        <v>41947.333333333336</v>
      </c>
      <c r="F2136">
        <v>2248.92</v>
      </c>
      <c r="G2136">
        <f>IF(Table2022232425262728[[#This Row],[FeeStartDate]] &gt; 44136, (250 * 4), (50 * 4))</f>
        <v>200</v>
      </c>
      <c r="H2136">
        <f>IF(Table2022232425262728[[#This Row],[NetSales]] &gt; Table2022232425262728[[#This Row],[Sales Requirement]],1,0)</f>
        <v>1</v>
      </c>
      <c r="I2136" t="e">
        <f>_xlfn.IFNA(VLOOKUP(Table2022232425262728[[#This Row],[Location]],[1]!Table3[[Location]:[Conversion]],3,FALSE),0)</f>
        <v>#REF!</v>
      </c>
    </row>
    <row r="2137" spans="1:9" hidden="1" x14ac:dyDescent="0.2">
      <c r="A2137" t="s">
        <v>3592</v>
      </c>
      <c r="B2137">
        <v>13146</v>
      </c>
      <c r="C2137" t="s">
        <v>4002</v>
      </c>
      <c r="D2137" t="s">
        <v>4003</v>
      </c>
      <c r="E2137" s="1">
        <v>43419.541666666664</v>
      </c>
      <c r="F2137">
        <v>2723.18</v>
      </c>
      <c r="G2137">
        <f>IF(Table2022232425262728[[#This Row],[FeeStartDate]] &gt; 44136, (250 * 4), (50 * 4))</f>
        <v>200</v>
      </c>
      <c r="H2137">
        <f>IF(Table2022232425262728[[#This Row],[NetSales]] &gt; Table2022232425262728[[#This Row],[Sales Requirement]],1,0)</f>
        <v>1</v>
      </c>
      <c r="I2137" t="e">
        <f>_xlfn.IFNA(VLOOKUP(Table2022232425262728[[#This Row],[Location]],[1]!Table3[[Location]:[Conversion]],3,FALSE),0)</f>
        <v>#REF!</v>
      </c>
    </row>
    <row r="2138" spans="1:9" hidden="1" x14ac:dyDescent="0.2">
      <c r="A2138" t="s">
        <v>3592</v>
      </c>
      <c r="B2138">
        <v>10317</v>
      </c>
      <c r="C2138" t="s">
        <v>4004</v>
      </c>
      <c r="D2138" t="s">
        <v>4005</v>
      </c>
      <c r="E2138" s="1">
        <v>42992.75</v>
      </c>
      <c r="F2138">
        <v>2117.56</v>
      </c>
      <c r="G2138">
        <f>IF(Table2022232425262728[[#This Row],[FeeStartDate]] &gt; 44136, (250 * 4), (50 * 4))</f>
        <v>200</v>
      </c>
      <c r="H2138">
        <f>IF(Table2022232425262728[[#This Row],[NetSales]] &gt; Table2022232425262728[[#This Row],[Sales Requirement]],1,0)</f>
        <v>1</v>
      </c>
      <c r="I2138" t="e">
        <f>_xlfn.IFNA(VLOOKUP(Table2022232425262728[[#This Row],[Location]],[1]!Table3[[Location]:[Conversion]],3,FALSE),0)</f>
        <v>#REF!</v>
      </c>
    </row>
    <row r="2139" spans="1:9" hidden="1" x14ac:dyDescent="0.2">
      <c r="A2139" t="s">
        <v>3592</v>
      </c>
      <c r="B2139">
        <v>9214</v>
      </c>
      <c r="C2139" t="s">
        <v>4006</v>
      </c>
      <c r="D2139" t="s">
        <v>4007</v>
      </c>
      <c r="E2139" s="1">
        <v>42865.291666666664</v>
      </c>
      <c r="F2139">
        <v>885.57</v>
      </c>
      <c r="G2139">
        <f>IF(Table2022232425262728[[#This Row],[FeeStartDate]] &gt; 44136, (250 * 4), (50 * 4))</f>
        <v>200</v>
      </c>
      <c r="H2139">
        <f>IF(Table2022232425262728[[#This Row],[NetSales]] &gt; Table2022232425262728[[#This Row],[Sales Requirement]],1,0)</f>
        <v>1</v>
      </c>
      <c r="I2139" t="e">
        <f>_xlfn.IFNA(VLOOKUP(Table2022232425262728[[#This Row],[Location]],[1]!Table3[[Location]:[Conversion]],3,FALSE),0)</f>
        <v>#REF!</v>
      </c>
    </row>
    <row r="2140" spans="1:9" hidden="1" x14ac:dyDescent="0.2">
      <c r="A2140" t="s">
        <v>3592</v>
      </c>
      <c r="B2140">
        <v>22141</v>
      </c>
      <c r="C2140" t="s">
        <v>4008</v>
      </c>
      <c r="D2140" t="s">
        <v>4009</v>
      </c>
      <c r="E2140" s="1">
        <v>44769.583333333336</v>
      </c>
      <c r="F2140">
        <v>6892.04</v>
      </c>
      <c r="G2140">
        <f>IF(Table2022232425262728[[#This Row],[FeeStartDate]] &gt; 44136, (250 * 4), (50 * 4))</f>
        <v>1000</v>
      </c>
      <c r="H2140">
        <f>IF(Table2022232425262728[[#This Row],[NetSales]] &gt; Table2022232425262728[[#This Row],[Sales Requirement]],1,0)</f>
        <v>1</v>
      </c>
      <c r="I2140" t="e">
        <f>_xlfn.IFNA(VLOOKUP(Table2022232425262728[[#This Row],[Location]],[1]!Table3[[Location]:[Conversion]],3,FALSE),0)</f>
        <v>#REF!</v>
      </c>
    </row>
    <row r="2141" spans="1:9" hidden="1" x14ac:dyDescent="0.2">
      <c r="A2141" t="s">
        <v>3592</v>
      </c>
      <c r="B2141">
        <v>802</v>
      </c>
      <c r="C2141" t="s">
        <v>4010</v>
      </c>
      <c r="D2141" t="s">
        <v>4011</v>
      </c>
      <c r="E2141" s="1">
        <v>41763.166666666664</v>
      </c>
      <c r="F2141">
        <v>4493.6499999999996</v>
      </c>
      <c r="G2141">
        <f>IF(Table2022232425262728[[#This Row],[FeeStartDate]] &gt; 44136, (250 * 4), (50 * 4))</f>
        <v>200</v>
      </c>
      <c r="H2141">
        <f>IF(Table2022232425262728[[#This Row],[NetSales]] &gt; Table2022232425262728[[#This Row],[Sales Requirement]],1,0)</f>
        <v>1</v>
      </c>
      <c r="I2141" t="e">
        <f>_xlfn.IFNA(VLOOKUP(Table2022232425262728[[#This Row],[Location]],[1]!Table3[[Location]:[Conversion]],3,FALSE),0)</f>
        <v>#REF!</v>
      </c>
    </row>
    <row r="2142" spans="1:9" hidden="1" x14ac:dyDescent="0.2">
      <c r="A2142" t="s">
        <v>3592</v>
      </c>
      <c r="B2142">
        <v>9435</v>
      </c>
      <c r="C2142" t="s">
        <v>4012</v>
      </c>
      <c r="D2142" t="s">
        <v>4013</v>
      </c>
      <c r="E2142" s="1">
        <v>42893.875</v>
      </c>
      <c r="F2142">
        <v>2210.7199999999998</v>
      </c>
      <c r="G2142">
        <f>IF(Table2022232425262728[[#This Row],[FeeStartDate]] &gt; 44136, (250 * 4), (50 * 4))</f>
        <v>200</v>
      </c>
      <c r="H2142">
        <f>IF(Table2022232425262728[[#This Row],[NetSales]] &gt; Table2022232425262728[[#This Row],[Sales Requirement]],1,0)</f>
        <v>1</v>
      </c>
      <c r="I2142" t="e">
        <f>_xlfn.IFNA(VLOOKUP(Table2022232425262728[[#This Row],[Location]],[1]!Table3[[Location]:[Conversion]],3,FALSE),0)</f>
        <v>#REF!</v>
      </c>
    </row>
    <row r="2143" spans="1:9" hidden="1" x14ac:dyDescent="0.2">
      <c r="A2143" t="s">
        <v>3592</v>
      </c>
      <c r="B2143">
        <v>19287</v>
      </c>
      <c r="C2143" t="s">
        <v>4014</v>
      </c>
      <c r="D2143" t="s">
        <v>4015</v>
      </c>
      <c r="E2143" s="1">
        <v>44315.458333333336</v>
      </c>
      <c r="F2143">
        <v>1841.19</v>
      </c>
      <c r="G2143">
        <f>IF(Table2022232425262728[[#This Row],[FeeStartDate]] &gt; 44136, (250 * 4), (50 * 4))</f>
        <v>1000</v>
      </c>
      <c r="H2143">
        <f>IF(Table2022232425262728[[#This Row],[NetSales]] &gt; Table2022232425262728[[#This Row],[Sales Requirement]],1,0)</f>
        <v>1</v>
      </c>
      <c r="I2143" t="e">
        <f>_xlfn.IFNA(VLOOKUP(Table2022232425262728[[#This Row],[Location]],[1]!Table3[[Location]:[Conversion]],3,FALSE),0)</f>
        <v>#REF!</v>
      </c>
    </row>
    <row r="2144" spans="1:9" hidden="1" x14ac:dyDescent="0.2">
      <c r="A2144" t="s">
        <v>3592</v>
      </c>
      <c r="B2144">
        <v>20822</v>
      </c>
      <c r="C2144" t="s">
        <v>4016</v>
      </c>
      <c r="D2144" t="s">
        <v>4017</v>
      </c>
      <c r="E2144" s="1">
        <v>44567.333333333336</v>
      </c>
      <c r="F2144">
        <v>4016.25</v>
      </c>
      <c r="G2144">
        <f>IF(Table2022232425262728[[#This Row],[FeeStartDate]] &gt; 44136, (250 * 4), (50 * 4))</f>
        <v>1000</v>
      </c>
      <c r="H2144">
        <f>IF(Table2022232425262728[[#This Row],[NetSales]] &gt; Table2022232425262728[[#This Row],[Sales Requirement]],1,0)</f>
        <v>1</v>
      </c>
      <c r="I2144" t="e">
        <f>_xlfn.IFNA(VLOOKUP(Table2022232425262728[[#This Row],[Location]],[1]!Table3[[Location]:[Conversion]],3,FALSE),0)</f>
        <v>#REF!</v>
      </c>
    </row>
    <row r="2145" spans="1:9" hidden="1" x14ac:dyDescent="0.2">
      <c r="A2145" t="s">
        <v>3592</v>
      </c>
      <c r="B2145">
        <v>10461</v>
      </c>
      <c r="C2145" t="s">
        <v>4018</v>
      </c>
      <c r="D2145" t="s">
        <v>4019</v>
      </c>
      <c r="E2145" s="1">
        <v>43014.625</v>
      </c>
      <c r="F2145">
        <v>1564.29</v>
      </c>
      <c r="G2145">
        <f>IF(Table2022232425262728[[#This Row],[FeeStartDate]] &gt; 44136, (250 * 4), (50 * 4))</f>
        <v>200</v>
      </c>
      <c r="H2145">
        <f>IF(Table2022232425262728[[#This Row],[NetSales]] &gt; Table2022232425262728[[#This Row],[Sales Requirement]],1,0)</f>
        <v>1</v>
      </c>
      <c r="I2145" t="e">
        <f>_xlfn.IFNA(VLOOKUP(Table2022232425262728[[#This Row],[Location]],[1]!Table3[[Location]:[Conversion]],3,FALSE),0)</f>
        <v>#REF!</v>
      </c>
    </row>
    <row r="2146" spans="1:9" hidden="1" x14ac:dyDescent="0.2">
      <c r="A2146" t="s">
        <v>3592</v>
      </c>
      <c r="B2146">
        <v>22925</v>
      </c>
      <c r="C2146" t="s">
        <v>4020</v>
      </c>
      <c r="D2146" t="s">
        <v>4021</v>
      </c>
      <c r="E2146" s="1">
        <v>44895.333333333336</v>
      </c>
      <c r="F2146">
        <v>1624.27</v>
      </c>
      <c r="G2146">
        <f>IF(Table2022232425262728[[#This Row],[FeeStartDate]] &gt; 44136, (250 * 4), (50 * 4))</f>
        <v>1000</v>
      </c>
      <c r="H2146">
        <f>IF(Table2022232425262728[[#This Row],[NetSales]] &gt; Table2022232425262728[[#This Row],[Sales Requirement]],1,0)</f>
        <v>1</v>
      </c>
      <c r="I2146" t="e">
        <f>_xlfn.IFNA(VLOOKUP(Table2022232425262728[[#This Row],[Location]],[1]!Table3[[Location]:[Conversion]],3,FALSE),0)</f>
        <v>#REF!</v>
      </c>
    </row>
    <row r="2147" spans="1:9" hidden="1" x14ac:dyDescent="0.2">
      <c r="A2147" t="s">
        <v>3592</v>
      </c>
      <c r="B2147">
        <v>21290</v>
      </c>
      <c r="C2147" t="s">
        <v>4022</v>
      </c>
      <c r="D2147" t="s">
        <v>4023</v>
      </c>
      <c r="E2147" s="1">
        <v>44649.583333333336</v>
      </c>
      <c r="F2147">
        <v>1924.22</v>
      </c>
      <c r="G2147">
        <f>IF(Table2022232425262728[[#This Row],[FeeStartDate]] &gt; 44136, (250 * 4), (50 * 4))</f>
        <v>1000</v>
      </c>
      <c r="H2147">
        <f>IF(Table2022232425262728[[#This Row],[NetSales]] &gt; Table2022232425262728[[#This Row],[Sales Requirement]],1,0)</f>
        <v>1</v>
      </c>
      <c r="I2147" t="e">
        <f>_xlfn.IFNA(VLOOKUP(Table2022232425262728[[#This Row],[Location]],[1]!Table3[[Location]:[Conversion]],3,FALSE),0)</f>
        <v>#REF!</v>
      </c>
    </row>
    <row r="2148" spans="1:9" hidden="1" x14ac:dyDescent="0.2">
      <c r="A2148" t="s">
        <v>3592</v>
      </c>
      <c r="B2148">
        <v>18760</v>
      </c>
      <c r="C2148" t="s">
        <v>4024</v>
      </c>
      <c r="D2148" t="s">
        <v>4025</v>
      </c>
      <c r="E2148" s="1">
        <v>44204.333333333336</v>
      </c>
      <c r="F2148">
        <v>20313.62</v>
      </c>
      <c r="G2148">
        <f>IF(Table2022232425262728[[#This Row],[FeeStartDate]] &gt; 44136, (250 * 4), (50 * 4))</f>
        <v>1000</v>
      </c>
      <c r="H2148">
        <f>IF(Table2022232425262728[[#This Row],[NetSales]] &gt; Table2022232425262728[[#This Row],[Sales Requirement]],1,0)</f>
        <v>1</v>
      </c>
      <c r="I2148" t="e">
        <f>_xlfn.IFNA(VLOOKUP(Table2022232425262728[[#This Row],[Location]],[1]!Table3[[Location]:[Conversion]],3,FALSE),0)</f>
        <v>#REF!</v>
      </c>
    </row>
    <row r="2149" spans="1:9" hidden="1" x14ac:dyDescent="0.2">
      <c r="A2149" t="s">
        <v>3592</v>
      </c>
      <c r="B2149">
        <v>19501</v>
      </c>
      <c r="C2149" t="s">
        <v>4026</v>
      </c>
      <c r="D2149" t="s">
        <v>4027</v>
      </c>
      <c r="E2149" s="1">
        <v>44351.583333333336</v>
      </c>
      <c r="F2149">
        <v>1509.94</v>
      </c>
      <c r="G2149">
        <f>IF(Table2022232425262728[[#This Row],[FeeStartDate]] &gt; 44136, (250 * 4), (50 * 4))</f>
        <v>1000</v>
      </c>
      <c r="H2149">
        <f>IF(Table2022232425262728[[#This Row],[NetSales]] &gt; Table2022232425262728[[#This Row],[Sales Requirement]],1,0)</f>
        <v>1</v>
      </c>
      <c r="I2149" t="e">
        <f>_xlfn.IFNA(VLOOKUP(Table2022232425262728[[#This Row],[Location]],[1]!Table3[[Location]:[Conversion]],3,FALSE),0)</f>
        <v>#REF!</v>
      </c>
    </row>
    <row r="2150" spans="1:9" hidden="1" x14ac:dyDescent="0.2">
      <c r="A2150" t="s">
        <v>3592</v>
      </c>
      <c r="B2150">
        <v>12534</v>
      </c>
      <c r="C2150" t="s">
        <v>4028</v>
      </c>
      <c r="D2150" t="s">
        <v>4029</v>
      </c>
      <c r="E2150" s="1">
        <v>43333.458333333336</v>
      </c>
      <c r="F2150">
        <v>4785.8100000000004</v>
      </c>
      <c r="G2150">
        <f>IF(Table2022232425262728[[#This Row],[FeeStartDate]] &gt; 44136, (250 * 4), (50 * 4))</f>
        <v>200</v>
      </c>
      <c r="H2150">
        <f>IF(Table2022232425262728[[#This Row],[NetSales]] &gt; Table2022232425262728[[#This Row],[Sales Requirement]],1,0)</f>
        <v>1</v>
      </c>
      <c r="I2150" t="e">
        <f>_xlfn.IFNA(VLOOKUP(Table2022232425262728[[#This Row],[Location]],[1]!Table3[[Location]:[Conversion]],3,FALSE),0)</f>
        <v>#REF!</v>
      </c>
    </row>
    <row r="2151" spans="1:9" hidden="1" x14ac:dyDescent="0.2">
      <c r="A2151" t="s">
        <v>3592</v>
      </c>
      <c r="B2151">
        <v>19582</v>
      </c>
      <c r="C2151" t="s">
        <v>4030</v>
      </c>
      <c r="D2151" t="s">
        <v>4031</v>
      </c>
      <c r="E2151" s="1">
        <v>44362.291666666664</v>
      </c>
      <c r="F2151">
        <v>1611.74</v>
      </c>
      <c r="G2151">
        <f>IF(Table2022232425262728[[#This Row],[FeeStartDate]] &gt; 44136, (250 * 4), (50 * 4))</f>
        <v>1000</v>
      </c>
      <c r="H2151">
        <f>IF(Table2022232425262728[[#This Row],[NetSales]] &gt; Table2022232425262728[[#This Row],[Sales Requirement]],1,0)</f>
        <v>1</v>
      </c>
      <c r="I2151" t="e">
        <f>_xlfn.IFNA(VLOOKUP(Table2022232425262728[[#This Row],[Location]],[1]!Table3[[Location]:[Conversion]],3,FALSE),0)</f>
        <v>#REF!</v>
      </c>
    </row>
    <row r="2152" spans="1:9" hidden="1" x14ac:dyDescent="0.2">
      <c r="A2152" t="s">
        <v>3592</v>
      </c>
      <c r="B2152">
        <v>2335</v>
      </c>
      <c r="C2152" t="s">
        <v>4032</v>
      </c>
      <c r="D2152" t="s">
        <v>4033</v>
      </c>
      <c r="E2152" s="1">
        <v>41936.291666666664</v>
      </c>
      <c r="F2152">
        <v>3180.28</v>
      </c>
      <c r="G2152">
        <f>IF(Table2022232425262728[[#This Row],[FeeStartDate]] &gt; 44136, (250 * 4), (50 * 4))</f>
        <v>200</v>
      </c>
      <c r="H2152">
        <f>IF(Table2022232425262728[[#This Row],[NetSales]] &gt; Table2022232425262728[[#This Row],[Sales Requirement]],1,0)</f>
        <v>1</v>
      </c>
      <c r="I2152" t="e">
        <f>_xlfn.IFNA(VLOOKUP(Table2022232425262728[[#This Row],[Location]],[1]!Table3[[Location]:[Conversion]],3,FALSE),0)</f>
        <v>#REF!</v>
      </c>
    </row>
    <row r="2153" spans="1:9" hidden="1" x14ac:dyDescent="0.2">
      <c r="A2153" t="s">
        <v>3592</v>
      </c>
      <c r="B2153">
        <v>20583</v>
      </c>
      <c r="C2153" t="s">
        <v>4034</v>
      </c>
      <c r="D2153" t="s">
        <v>4035</v>
      </c>
      <c r="E2153" s="1">
        <v>44517.333333333336</v>
      </c>
      <c r="F2153">
        <v>1916.39</v>
      </c>
      <c r="G2153">
        <f>IF(Table2022232425262728[[#This Row],[FeeStartDate]] &gt; 44136, (250 * 4), (50 * 4))</f>
        <v>1000</v>
      </c>
      <c r="H2153">
        <f>IF(Table2022232425262728[[#This Row],[NetSales]] &gt; Table2022232425262728[[#This Row],[Sales Requirement]],1,0)</f>
        <v>1</v>
      </c>
      <c r="I2153" t="e">
        <f>_xlfn.IFNA(VLOOKUP(Table2022232425262728[[#This Row],[Location]],[1]!Table3[[Location]:[Conversion]],3,FALSE),0)</f>
        <v>#REF!</v>
      </c>
    </row>
    <row r="2154" spans="1:9" hidden="1" x14ac:dyDescent="0.2">
      <c r="A2154" t="s">
        <v>3592</v>
      </c>
      <c r="B2154">
        <v>15928</v>
      </c>
      <c r="C2154" t="s">
        <v>4036</v>
      </c>
      <c r="D2154" t="s">
        <v>4037</v>
      </c>
      <c r="E2154" s="1">
        <v>43777.541666666664</v>
      </c>
      <c r="F2154">
        <v>770.13</v>
      </c>
      <c r="G2154">
        <f>IF(Table2022232425262728[[#This Row],[FeeStartDate]] &gt; 44136, (250 * 4), (50 * 4))</f>
        <v>200</v>
      </c>
      <c r="H2154">
        <f>IF(Table2022232425262728[[#This Row],[NetSales]] &gt; Table2022232425262728[[#This Row],[Sales Requirement]],1,0)</f>
        <v>1</v>
      </c>
      <c r="I2154" t="e">
        <f>_xlfn.IFNA(VLOOKUP(Table2022232425262728[[#This Row],[Location]],[1]!Table3[[Location]:[Conversion]],3,FALSE),0)</f>
        <v>#REF!</v>
      </c>
    </row>
    <row r="2155" spans="1:9" hidden="1" x14ac:dyDescent="0.2">
      <c r="A2155" t="s">
        <v>3592</v>
      </c>
      <c r="B2155">
        <v>13615</v>
      </c>
      <c r="C2155" t="s">
        <v>4038</v>
      </c>
      <c r="D2155" t="s">
        <v>4039</v>
      </c>
      <c r="E2155" s="1">
        <v>43496.875</v>
      </c>
      <c r="F2155">
        <v>1516.09</v>
      </c>
      <c r="G2155">
        <f>IF(Table2022232425262728[[#This Row],[FeeStartDate]] &gt; 44136, (250 * 4), (50 * 4))</f>
        <v>200</v>
      </c>
      <c r="H2155">
        <f>IF(Table2022232425262728[[#This Row],[NetSales]] &gt; Table2022232425262728[[#This Row],[Sales Requirement]],1,0)</f>
        <v>1</v>
      </c>
      <c r="I2155" t="e">
        <f>_xlfn.IFNA(VLOOKUP(Table2022232425262728[[#This Row],[Location]],[1]!Table3[[Location]:[Conversion]],3,FALSE),0)</f>
        <v>#REF!</v>
      </c>
    </row>
    <row r="2156" spans="1:9" hidden="1" x14ac:dyDescent="0.2">
      <c r="A2156" t="s">
        <v>3592</v>
      </c>
      <c r="B2156">
        <v>441</v>
      </c>
      <c r="C2156" t="s">
        <v>4040</v>
      </c>
      <c r="D2156" t="s">
        <v>4041</v>
      </c>
      <c r="E2156" s="1">
        <v>41814.583333333336</v>
      </c>
      <c r="F2156">
        <v>1660.43</v>
      </c>
      <c r="G2156">
        <f>IF(Table2022232425262728[[#This Row],[FeeStartDate]] &gt; 44136, (250 * 4), (50 * 4))</f>
        <v>200</v>
      </c>
      <c r="H2156">
        <f>IF(Table2022232425262728[[#This Row],[NetSales]] &gt; Table2022232425262728[[#This Row],[Sales Requirement]],1,0)</f>
        <v>1</v>
      </c>
      <c r="I2156" t="e">
        <f>_xlfn.IFNA(VLOOKUP(Table2022232425262728[[#This Row],[Location]],[1]!Table3[[Location]:[Conversion]],3,FALSE),0)</f>
        <v>#REF!</v>
      </c>
    </row>
    <row r="2157" spans="1:9" hidden="1" x14ac:dyDescent="0.2">
      <c r="A2157" t="s">
        <v>3592</v>
      </c>
      <c r="B2157">
        <v>11695</v>
      </c>
      <c r="C2157" t="s">
        <v>4042</v>
      </c>
      <c r="D2157" t="s">
        <v>4043</v>
      </c>
      <c r="E2157" s="1">
        <v>43223.75</v>
      </c>
      <c r="F2157">
        <v>3021.29</v>
      </c>
      <c r="G2157">
        <f>IF(Table2022232425262728[[#This Row],[FeeStartDate]] &gt; 44136, (250 * 4), (50 * 4))</f>
        <v>200</v>
      </c>
      <c r="H2157">
        <f>IF(Table2022232425262728[[#This Row],[NetSales]] &gt; Table2022232425262728[[#This Row],[Sales Requirement]],1,0)</f>
        <v>1</v>
      </c>
      <c r="I2157" t="e">
        <f>_xlfn.IFNA(VLOOKUP(Table2022232425262728[[#This Row],[Location]],[1]!Table3[[Location]:[Conversion]],3,FALSE),0)</f>
        <v>#REF!</v>
      </c>
    </row>
    <row r="2158" spans="1:9" hidden="1" x14ac:dyDescent="0.2">
      <c r="A2158" t="s">
        <v>3592</v>
      </c>
      <c r="B2158">
        <v>18968</v>
      </c>
      <c r="C2158" t="s">
        <v>4044</v>
      </c>
      <c r="D2158" t="s">
        <v>4045</v>
      </c>
      <c r="E2158" s="1">
        <v>44250.541666666664</v>
      </c>
      <c r="F2158">
        <v>1776.55</v>
      </c>
      <c r="G2158">
        <f>IF(Table2022232425262728[[#This Row],[FeeStartDate]] &gt; 44136, (250 * 4), (50 * 4))</f>
        <v>1000</v>
      </c>
      <c r="H2158">
        <f>IF(Table2022232425262728[[#This Row],[NetSales]] &gt; Table2022232425262728[[#This Row],[Sales Requirement]],1,0)</f>
        <v>1</v>
      </c>
      <c r="I2158" t="e">
        <f>_xlfn.IFNA(VLOOKUP(Table2022232425262728[[#This Row],[Location]],[1]!Table3[[Location]:[Conversion]],3,FALSE),0)</f>
        <v>#REF!</v>
      </c>
    </row>
    <row r="2159" spans="1:9" hidden="1" x14ac:dyDescent="0.2">
      <c r="A2159" t="s">
        <v>3592</v>
      </c>
      <c r="B2159">
        <v>18972</v>
      </c>
      <c r="C2159" t="s">
        <v>4046</v>
      </c>
      <c r="D2159" t="s">
        <v>4047</v>
      </c>
      <c r="E2159" s="1">
        <v>44251.333333333336</v>
      </c>
      <c r="F2159">
        <v>204.19</v>
      </c>
      <c r="G2159">
        <f>IF(Table2022232425262728[[#This Row],[FeeStartDate]] &gt; 44136, (250 * 4), (50 * 4))</f>
        <v>1000</v>
      </c>
      <c r="H2159">
        <f>IF(Table2022232425262728[[#This Row],[NetSales]] &gt; Table2022232425262728[[#This Row],[Sales Requirement]],1,0)</f>
        <v>0</v>
      </c>
      <c r="I2159" t="e">
        <f>_xlfn.IFNA(VLOOKUP(Table2022232425262728[[#This Row],[Location]],[1]!Table3[[Location]:[Conversion]],3,FALSE),0)</f>
        <v>#REF!</v>
      </c>
    </row>
    <row r="2160" spans="1:9" hidden="1" x14ac:dyDescent="0.2">
      <c r="A2160" t="s">
        <v>3592</v>
      </c>
      <c r="B2160">
        <v>19500</v>
      </c>
      <c r="C2160" t="s">
        <v>4048</v>
      </c>
      <c r="D2160" t="s">
        <v>4049</v>
      </c>
      <c r="E2160" s="1">
        <v>44351.291666666664</v>
      </c>
      <c r="F2160">
        <v>785.47</v>
      </c>
      <c r="G2160">
        <f>IF(Table2022232425262728[[#This Row],[FeeStartDate]] &gt; 44136, (250 * 4), (50 * 4))</f>
        <v>1000</v>
      </c>
      <c r="H2160">
        <f>IF(Table2022232425262728[[#This Row],[NetSales]] &gt; Table2022232425262728[[#This Row],[Sales Requirement]],1,0)</f>
        <v>0</v>
      </c>
      <c r="I2160" t="e">
        <f>_xlfn.IFNA(VLOOKUP(Table2022232425262728[[#This Row],[Location]],[1]!Table3[[Location]:[Conversion]],3,FALSE),0)</f>
        <v>#REF!</v>
      </c>
    </row>
    <row r="2161" spans="1:9" hidden="1" x14ac:dyDescent="0.2">
      <c r="A2161" t="s">
        <v>3592</v>
      </c>
      <c r="B2161">
        <v>6201</v>
      </c>
      <c r="C2161" t="s">
        <v>4050</v>
      </c>
      <c r="D2161" t="s">
        <v>4051</v>
      </c>
      <c r="E2161" s="1">
        <v>42424.333333333336</v>
      </c>
      <c r="F2161">
        <v>2012.4</v>
      </c>
      <c r="G2161">
        <f>IF(Table2022232425262728[[#This Row],[FeeStartDate]] &gt; 44136, (250 * 4), (50 * 4))</f>
        <v>200</v>
      </c>
      <c r="H2161">
        <f>IF(Table2022232425262728[[#This Row],[NetSales]] &gt; Table2022232425262728[[#This Row],[Sales Requirement]],1,0)</f>
        <v>1</v>
      </c>
      <c r="I2161" t="e">
        <f>_xlfn.IFNA(VLOOKUP(Table2022232425262728[[#This Row],[Location]],[1]!Table3[[Location]:[Conversion]],3,FALSE),0)</f>
        <v>#REF!</v>
      </c>
    </row>
    <row r="2162" spans="1:9" hidden="1" x14ac:dyDescent="0.2">
      <c r="A2162" t="s">
        <v>3592</v>
      </c>
      <c r="B2162">
        <v>6849</v>
      </c>
      <c r="C2162" t="s">
        <v>4052</v>
      </c>
      <c r="D2162" t="s">
        <v>4053</v>
      </c>
      <c r="E2162" s="1">
        <v>42516.291666666664</v>
      </c>
      <c r="F2162">
        <v>14083.45</v>
      </c>
      <c r="G2162">
        <f>IF(Table2022232425262728[[#This Row],[FeeStartDate]] &gt; 44136, (250 * 4), (50 * 4))</f>
        <v>200</v>
      </c>
      <c r="H2162">
        <f>IF(Table2022232425262728[[#This Row],[NetSales]] &gt; Table2022232425262728[[#This Row],[Sales Requirement]],1,0)</f>
        <v>1</v>
      </c>
      <c r="I2162" t="e">
        <f>_xlfn.IFNA(VLOOKUP(Table2022232425262728[[#This Row],[Location]],[1]!Table3[[Location]:[Conversion]],3,FALSE),0)</f>
        <v>#REF!</v>
      </c>
    </row>
    <row r="2163" spans="1:9" hidden="1" x14ac:dyDescent="0.2">
      <c r="A2163" t="s">
        <v>3592</v>
      </c>
      <c r="B2163">
        <v>20726</v>
      </c>
      <c r="C2163" t="s">
        <v>4054</v>
      </c>
      <c r="D2163" t="s">
        <v>4055</v>
      </c>
      <c r="E2163" s="1">
        <v>44544.333333333336</v>
      </c>
      <c r="F2163">
        <v>377.18</v>
      </c>
      <c r="G2163">
        <f>IF(Table2022232425262728[[#This Row],[FeeStartDate]] &gt; 44136, (250 * 4), (50 * 4))</f>
        <v>1000</v>
      </c>
      <c r="H2163">
        <f>IF(Table2022232425262728[[#This Row],[NetSales]] &gt; Table2022232425262728[[#This Row],[Sales Requirement]],1,0)</f>
        <v>0</v>
      </c>
      <c r="I2163" t="e">
        <f>_xlfn.IFNA(VLOOKUP(Table2022232425262728[[#This Row],[Location]],[1]!Table3[[Location]:[Conversion]],3,FALSE),0)</f>
        <v>#REF!</v>
      </c>
    </row>
    <row r="2164" spans="1:9" hidden="1" x14ac:dyDescent="0.2">
      <c r="A2164" t="s">
        <v>3592</v>
      </c>
      <c r="B2164">
        <v>8948</v>
      </c>
      <c r="C2164" t="s">
        <v>4056</v>
      </c>
      <c r="D2164" t="s">
        <v>4057</v>
      </c>
      <c r="E2164" s="1">
        <v>42825.291666666664</v>
      </c>
      <c r="F2164">
        <v>3406.9</v>
      </c>
      <c r="G2164">
        <f>IF(Table2022232425262728[[#This Row],[FeeStartDate]] &gt; 44136, (250 * 4), (50 * 4))</f>
        <v>200</v>
      </c>
      <c r="H2164">
        <f>IF(Table2022232425262728[[#This Row],[NetSales]] &gt; Table2022232425262728[[#This Row],[Sales Requirement]],1,0)</f>
        <v>1</v>
      </c>
      <c r="I2164" t="e">
        <f>_xlfn.IFNA(VLOOKUP(Table2022232425262728[[#This Row],[Location]],[1]!Table3[[Location]:[Conversion]],3,FALSE),0)</f>
        <v>#REF!</v>
      </c>
    </row>
    <row r="2165" spans="1:9" hidden="1" x14ac:dyDescent="0.2">
      <c r="A2165" t="s">
        <v>3592</v>
      </c>
      <c r="B2165">
        <v>9253</v>
      </c>
      <c r="C2165" t="s">
        <v>4058</v>
      </c>
      <c r="D2165" t="s">
        <v>4059</v>
      </c>
      <c r="E2165" s="1">
        <v>42870.875</v>
      </c>
      <c r="F2165">
        <v>549.89</v>
      </c>
      <c r="G2165">
        <f>IF(Table2022232425262728[[#This Row],[FeeStartDate]] &gt; 44136, (250 * 4), (50 * 4))</f>
        <v>200</v>
      </c>
      <c r="H2165">
        <f>IF(Table2022232425262728[[#This Row],[NetSales]] &gt; Table2022232425262728[[#This Row],[Sales Requirement]],1,0)</f>
        <v>1</v>
      </c>
      <c r="I2165" t="e">
        <f>_xlfn.IFNA(VLOOKUP(Table2022232425262728[[#This Row],[Location]],[1]!Table3[[Location]:[Conversion]],3,FALSE),0)</f>
        <v>#REF!</v>
      </c>
    </row>
    <row r="2166" spans="1:9" hidden="1" x14ac:dyDescent="0.2">
      <c r="A2166" t="s">
        <v>3592</v>
      </c>
      <c r="B2166">
        <v>15115</v>
      </c>
      <c r="C2166" t="s">
        <v>4060</v>
      </c>
      <c r="D2166" t="s">
        <v>4061</v>
      </c>
      <c r="E2166" s="1">
        <v>43663.75</v>
      </c>
      <c r="F2166">
        <v>1295.56</v>
      </c>
      <c r="G2166">
        <f>IF(Table2022232425262728[[#This Row],[FeeStartDate]] &gt; 44136, (250 * 4), (50 * 4))</f>
        <v>200</v>
      </c>
      <c r="H2166">
        <f>IF(Table2022232425262728[[#This Row],[NetSales]] &gt; Table2022232425262728[[#This Row],[Sales Requirement]],1,0)</f>
        <v>1</v>
      </c>
      <c r="I2166" t="e">
        <f>_xlfn.IFNA(VLOOKUP(Table2022232425262728[[#This Row],[Location]],[1]!Table3[[Location]:[Conversion]],3,FALSE),0)</f>
        <v>#REF!</v>
      </c>
    </row>
    <row r="2167" spans="1:9" hidden="1" x14ac:dyDescent="0.2">
      <c r="A2167" t="s">
        <v>3592</v>
      </c>
      <c r="B2167">
        <v>15988</v>
      </c>
      <c r="C2167" t="s">
        <v>4062</v>
      </c>
      <c r="D2167" t="s">
        <v>4063</v>
      </c>
      <c r="E2167" s="1">
        <v>43784.541666666664</v>
      </c>
      <c r="F2167">
        <v>1181.4100000000001</v>
      </c>
      <c r="G2167">
        <f>IF(Table2022232425262728[[#This Row],[FeeStartDate]] &gt; 44136, (250 * 4), (50 * 4))</f>
        <v>200</v>
      </c>
      <c r="H2167">
        <f>IF(Table2022232425262728[[#This Row],[NetSales]] &gt; Table2022232425262728[[#This Row],[Sales Requirement]],1,0)</f>
        <v>1</v>
      </c>
      <c r="I2167" t="e">
        <f>_xlfn.IFNA(VLOOKUP(Table2022232425262728[[#This Row],[Location]],[1]!Table3[[Location]:[Conversion]],3,FALSE),0)</f>
        <v>#REF!</v>
      </c>
    </row>
    <row r="2168" spans="1:9" hidden="1" x14ac:dyDescent="0.2">
      <c r="A2168" t="s">
        <v>3592</v>
      </c>
      <c r="B2168">
        <v>16120</v>
      </c>
      <c r="C2168" t="s">
        <v>4064</v>
      </c>
      <c r="D2168" t="s">
        <v>4065</v>
      </c>
      <c r="E2168" s="1">
        <v>43805.875</v>
      </c>
      <c r="F2168">
        <v>3108.29</v>
      </c>
      <c r="G2168">
        <f>IF(Table2022232425262728[[#This Row],[FeeStartDate]] &gt; 44136, (250 * 4), (50 * 4))</f>
        <v>200</v>
      </c>
      <c r="H2168">
        <f>IF(Table2022232425262728[[#This Row],[NetSales]] &gt; Table2022232425262728[[#This Row],[Sales Requirement]],1,0)</f>
        <v>1</v>
      </c>
      <c r="I2168" t="e">
        <f>_xlfn.IFNA(VLOOKUP(Table2022232425262728[[#This Row],[Location]],[1]!Table3[[Location]:[Conversion]],3,FALSE),0)</f>
        <v>#REF!</v>
      </c>
    </row>
    <row r="2169" spans="1:9" hidden="1" x14ac:dyDescent="0.2">
      <c r="A2169" t="s">
        <v>3592</v>
      </c>
      <c r="B2169">
        <v>16120</v>
      </c>
      <c r="C2169" t="s">
        <v>4064</v>
      </c>
      <c r="D2169" t="s">
        <v>4066</v>
      </c>
      <c r="E2169" s="1">
        <v>43805.875</v>
      </c>
      <c r="F2169">
        <v>6394.42</v>
      </c>
      <c r="G2169">
        <f>IF(Table2022232425262728[[#This Row],[FeeStartDate]] &gt; 44136, (250 * 4), (50 * 4))</f>
        <v>200</v>
      </c>
      <c r="H2169">
        <f>IF(Table2022232425262728[[#This Row],[NetSales]] &gt; Table2022232425262728[[#This Row],[Sales Requirement]],1,0)</f>
        <v>1</v>
      </c>
      <c r="I2169" t="e">
        <f>_xlfn.IFNA(VLOOKUP(Table2022232425262728[[#This Row],[Location]],[1]!Table3[[Location]:[Conversion]],3,FALSE),0)</f>
        <v>#REF!</v>
      </c>
    </row>
    <row r="2170" spans="1:9" hidden="1" x14ac:dyDescent="0.2">
      <c r="A2170" t="s">
        <v>3592</v>
      </c>
      <c r="B2170">
        <v>8914</v>
      </c>
      <c r="C2170" t="s">
        <v>4067</v>
      </c>
      <c r="D2170" t="s">
        <v>4068</v>
      </c>
      <c r="E2170" s="1">
        <v>42823.291666666664</v>
      </c>
      <c r="F2170">
        <v>12544.53</v>
      </c>
      <c r="G2170">
        <f>IF(Table2022232425262728[[#This Row],[FeeStartDate]] &gt; 44136, (250 * 4), (50 * 4))</f>
        <v>200</v>
      </c>
      <c r="H2170">
        <f>IF(Table2022232425262728[[#This Row],[NetSales]] &gt; Table2022232425262728[[#This Row],[Sales Requirement]],1,0)</f>
        <v>1</v>
      </c>
      <c r="I2170" t="e">
        <f>_xlfn.IFNA(VLOOKUP(Table2022232425262728[[#This Row],[Location]],[1]!Table3[[Location]:[Conversion]],3,FALSE),0)</f>
        <v>#REF!</v>
      </c>
    </row>
    <row r="2171" spans="1:9" hidden="1" x14ac:dyDescent="0.2">
      <c r="A2171" t="s">
        <v>3592</v>
      </c>
      <c r="B2171">
        <v>8914</v>
      </c>
      <c r="C2171" t="s">
        <v>4067</v>
      </c>
      <c r="D2171" t="s">
        <v>4069</v>
      </c>
      <c r="E2171" s="1">
        <v>42823.291666666664</v>
      </c>
      <c r="F2171">
        <v>5186.3100000000004</v>
      </c>
      <c r="G2171">
        <f>IF(Table2022232425262728[[#This Row],[FeeStartDate]] &gt; 44136, (250 * 4), (50 * 4))</f>
        <v>200</v>
      </c>
      <c r="H2171">
        <f>IF(Table2022232425262728[[#This Row],[NetSales]] &gt; Table2022232425262728[[#This Row],[Sales Requirement]],1,0)</f>
        <v>1</v>
      </c>
      <c r="I2171" t="e">
        <f>_xlfn.IFNA(VLOOKUP(Table2022232425262728[[#This Row],[Location]],[1]!Table3[[Location]:[Conversion]],3,FALSE),0)</f>
        <v>#REF!</v>
      </c>
    </row>
    <row r="2172" spans="1:9" hidden="1" x14ac:dyDescent="0.2">
      <c r="A2172" t="s">
        <v>3592</v>
      </c>
      <c r="B2172">
        <v>18401</v>
      </c>
      <c r="C2172" t="s">
        <v>4070</v>
      </c>
      <c r="D2172" t="s">
        <v>4071</v>
      </c>
      <c r="E2172" s="1">
        <v>44144.541666666664</v>
      </c>
      <c r="F2172">
        <v>1007.03</v>
      </c>
      <c r="G2172">
        <f>IF(Table2022232425262728[[#This Row],[FeeStartDate]] &gt; 44136, (250 * 4), (50 * 4))</f>
        <v>1000</v>
      </c>
      <c r="H2172">
        <f>IF(Table2022232425262728[[#This Row],[NetSales]] &gt; Table2022232425262728[[#This Row],[Sales Requirement]],1,0)</f>
        <v>1</v>
      </c>
      <c r="I2172" t="e">
        <f>_xlfn.IFNA(VLOOKUP(Table2022232425262728[[#This Row],[Location]],[1]!Table3[[Location]:[Conversion]],3,FALSE),0)</f>
        <v>#REF!</v>
      </c>
    </row>
    <row r="2173" spans="1:9" hidden="1" x14ac:dyDescent="0.2">
      <c r="A2173" t="s">
        <v>3592</v>
      </c>
      <c r="B2173">
        <v>15879</v>
      </c>
      <c r="C2173" t="s">
        <v>4072</v>
      </c>
      <c r="D2173" t="s">
        <v>4073</v>
      </c>
      <c r="E2173" s="1">
        <v>43773.541666666664</v>
      </c>
      <c r="F2173">
        <v>435.9</v>
      </c>
      <c r="G2173">
        <f>IF(Table2022232425262728[[#This Row],[FeeStartDate]] &gt; 44136, (250 * 4), (50 * 4))</f>
        <v>200</v>
      </c>
      <c r="H2173">
        <f>IF(Table2022232425262728[[#This Row],[NetSales]] &gt; Table2022232425262728[[#This Row],[Sales Requirement]],1,0)</f>
        <v>1</v>
      </c>
      <c r="I2173" t="e">
        <f>_xlfn.IFNA(VLOOKUP(Table2022232425262728[[#This Row],[Location]],[1]!Table3[[Location]:[Conversion]],3,FALSE),0)</f>
        <v>#REF!</v>
      </c>
    </row>
    <row r="2174" spans="1:9" hidden="1" x14ac:dyDescent="0.2">
      <c r="A2174" t="s">
        <v>3592</v>
      </c>
      <c r="B2174">
        <v>21216</v>
      </c>
      <c r="C2174" t="s">
        <v>4074</v>
      </c>
      <c r="D2174" t="s">
        <v>4075</v>
      </c>
      <c r="E2174" s="1">
        <v>44636.291666666664</v>
      </c>
      <c r="F2174">
        <v>2246.27</v>
      </c>
      <c r="G2174">
        <f>IF(Table2022232425262728[[#This Row],[FeeStartDate]] &gt; 44136, (250 * 4), (50 * 4))</f>
        <v>1000</v>
      </c>
      <c r="H2174">
        <f>IF(Table2022232425262728[[#This Row],[NetSales]] &gt; Table2022232425262728[[#This Row],[Sales Requirement]],1,0)</f>
        <v>1</v>
      </c>
      <c r="I2174" t="e">
        <f>_xlfn.IFNA(VLOOKUP(Table2022232425262728[[#This Row],[Location]],[1]!Table3[[Location]:[Conversion]],3,FALSE),0)</f>
        <v>#REF!</v>
      </c>
    </row>
    <row r="2175" spans="1:9" hidden="1" x14ac:dyDescent="0.2">
      <c r="A2175" t="s">
        <v>3592</v>
      </c>
      <c r="B2175">
        <v>6809</v>
      </c>
      <c r="C2175" t="s">
        <v>4076</v>
      </c>
      <c r="D2175" t="s">
        <v>4077</v>
      </c>
      <c r="E2175" s="1">
        <v>42510.291666666664</v>
      </c>
      <c r="F2175">
        <v>476.29</v>
      </c>
      <c r="G2175">
        <f>IF(Table2022232425262728[[#This Row],[FeeStartDate]] &gt; 44136, (250 * 4), (50 * 4))</f>
        <v>200</v>
      </c>
      <c r="H2175">
        <f>IF(Table2022232425262728[[#This Row],[NetSales]] &gt; Table2022232425262728[[#This Row],[Sales Requirement]],1,0)</f>
        <v>1</v>
      </c>
      <c r="I2175" t="e">
        <f>_xlfn.IFNA(VLOOKUP(Table2022232425262728[[#This Row],[Location]],[1]!Table3[[Location]:[Conversion]],3,FALSE),0)</f>
        <v>#REF!</v>
      </c>
    </row>
    <row r="2176" spans="1:9" hidden="1" x14ac:dyDescent="0.2">
      <c r="A2176" t="s">
        <v>3592</v>
      </c>
      <c r="B2176">
        <v>7063</v>
      </c>
      <c r="C2176" t="s">
        <v>4078</v>
      </c>
      <c r="D2176" t="s">
        <v>4079</v>
      </c>
      <c r="E2176" s="1">
        <v>42550.583333333336</v>
      </c>
      <c r="F2176">
        <v>5447.3</v>
      </c>
      <c r="G2176">
        <f>IF(Table2022232425262728[[#This Row],[FeeStartDate]] &gt; 44136, (250 * 4), (50 * 4))</f>
        <v>200</v>
      </c>
      <c r="H2176">
        <f>IF(Table2022232425262728[[#This Row],[NetSales]] &gt; Table2022232425262728[[#This Row],[Sales Requirement]],1,0)</f>
        <v>1</v>
      </c>
      <c r="I2176" t="e">
        <f>_xlfn.IFNA(VLOOKUP(Table2022232425262728[[#This Row],[Location]],[1]!Table3[[Location]:[Conversion]],3,FALSE),0)</f>
        <v>#REF!</v>
      </c>
    </row>
    <row r="2177" spans="1:9" hidden="1" x14ac:dyDescent="0.2">
      <c r="A2177" t="s">
        <v>3592</v>
      </c>
      <c r="B2177">
        <v>1140</v>
      </c>
      <c r="C2177" t="s">
        <v>4080</v>
      </c>
      <c r="D2177" t="s">
        <v>4081</v>
      </c>
      <c r="E2177" s="1">
        <v>41762.583333333336</v>
      </c>
      <c r="F2177">
        <v>11391.2</v>
      </c>
      <c r="G2177">
        <f>IF(Table2022232425262728[[#This Row],[FeeStartDate]] &gt; 44136, (250 * 4), (50 * 4))</f>
        <v>200</v>
      </c>
      <c r="H2177">
        <f>IF(Table2022232425262728[[#This Row],[NetSales]] &gt; Table2022232425262728[[#This Row],[Sales Requirement]],1,0)</f>
        <v>1</v>
      </c>
      <c r="I2177" t="e">
        <f>_xlfn.IFNA(VLOOKUP(Table2022232425262728[[#This Row],[Location]],[1]!Table3[[Location]:[Conversion]],3,FALSE),0)</f>
        <v>#REF!</v>
      </c>
    </row>
    <row r="2178" spans="1:9" hidden="1" x14ac:dyDescent="0.2">
      <c r="A2178" t="s">
        <v>3592</v>
      </c>
      <c r="B2178">
        <v>19141</v>
      </c>
      <c r="C2178" t="s">
        <v>4082</v>
      </c>
      <c r="D2178" t="s">
        <v>4083</v>
      </c>
      <c r="E2178" s="1">
        <v>44287.583333333336</v>
      </c>
      <c r="F2178">
        <v>281.83999999999997</v>
      </c>
      <c r="G2178">
        <f>IF(Table2022232425262728[[#This Row],[FeeStartDate]] &gt; 44136, (250 * 4), (50 * 4))</f>
        <v>1000</v>
      </c>
      <c r="H2178">
        <f>IF(Table2022232425262728[[#This Row],[NetSales]] &gt; Table2022232425262728[[#This Row],[Sales Requirement]],1,0)</f>
        <v>0</v>
      </c>
      <c r="I2178" t="e">
        <f>_xlfn.IFNA(VLOOKUP(Table2022232425262728[[#This Row],[Location]],[1]!Table3[[Location]:[Conversion]],3,FALSE),0)</f>
        <v>#REF!</v>
      </c>
    </row>
    <row r="2179" spans="1:9" hidden="1" x14ac:dyDescent="0.2">
      <c r="A2179" t="s">
        <v>3592</v>
      </c>
      <c r="B2179">
        <v>13066</v>
      </c>
      <c r="C2179" t="s">
        <v>4084</v>
      </c>
      <c r="D2179" t="s">
        <v>4085</v>
      </c>
      <c r="E2179" s="1">
        <v>43406.75</v>
      </c>
      <c r="F2179">
        <v>338.31</v>
      </c>
      <c r="G2179">
        <f>IF(Table2022232425262728[[#This Row],[FeeStartDate]] &gt; 44136, (250 * 4), (50 * 4))</f>
        <v>200</v>
      </c>
      <c r="H2179">
        <f>IF(Table2022232425262728[[#This Row],[NetSales]] &gt; Table2022232425262728[[#This Row],[Sales Requirement]],1,0)</f>
        <v>1</v>
      </c>
      <c r="I2179" t="e">
        <f>_xlfn.IFNA(VLOOKUP(Table2022232425262728[[#This Row],[Location]],[1]!Table3[[Location]:[Conversion]],3,FALSE),0)</f>
        <v>#REF!</v>
      </c>
    </row>
    <row r="2180" spans="1:9" hidden="1" x14ac:dyDescent="0.2">
      <c r="A2180" t="s">
        <v>3592</v>
      </c>
      <c r="B2180">
        <v>11723</v>
      </c>
      <c r="C2180" t="s">
        <v>4086</v>
      </c>
      <c r="D2180" t="s">
        <v>4087</v>
      </c>
      <c r="E2180" s="1">
        <v>43231.041666666664</v>
      </c>
      <c r="F2180">
        <v>1373.87</v>
      </c>
      <c r="G2180">
        <f>IF(Table2022232425262728[[#This Row],[FeeStartDate]] &gt; 44136, (250 * 4), (50 * 4))</f>
        <v>200</v>
      </c>
      <c r="H2180">
        <f>IF(Table2022232425262728[[#This Row],[NetSales]] &gt; Table2022232425262728[[#This Row],[Sales Requirement]],1,0)</f>
        <v>1</v>
      </c>
      <c r="I2180" t="e">
        <f>_xlfn.IFNA(VLOOKUP(Table2022232425262728[[#This Row],[Location]],[1]!Table3[[Location]:[Conversion]],3,FALSE),0)</f>
        <v>#REF!</v>
      </c>
    </row>
    <row r="2181" spans="1:9" hidden="1" x14ac:dyDescent="0.2">
      <c r="A2181" t="s">
        <v>3592</v>
      </c>
      <c r="B2181">
        <v>19137</v>
      </c>
      <c r="C2181" t="s">
        <v>4088</v>
      </c>
      <c r="D2181" t="s">
        <v>4089</v>
      </c>
      <c r="E2181" s="1">
        <v>44287.458333333336</v>
      </c>
      <c r="F2181">
        <v>1543.09</v>
      </c>
      <c r="G2181">
        <f>IF(Table2022232425262728[[#This Row],[FeeStartDate]] &gt; 44136, (250 * 4), (50 * 4))</f>
        <v>1000</v>
      </c>
      <c r="H2181">
        <f>IF(Table2022232425262728[[#This Row],[NetSales]] &gt; Table2022232425262728[[#This Row],[Sales Requirement]],1,0)</f>
        <v>1</v>
      </c>
      <c r="I2181" t="e">
        <f>_xlfn.IFNA(VLOOKUP(Table2022232425262728[[#This Row],[Location]],[1]!Table3[[Location]:[Conversion]],3,FALSE),0)</f>
        <v>#REF!</v>
      </c>
    </row>
    <row r="2182" spans="1:9" hidden="1" x14ac:dyDescent="0.2">
      <c r="A2182" t="s">
        <v>3592</v>
      </c>
      <c r="B2182">
        <v>3845</v>
      </c>
      <c r="C2182" t="s">
        <v>4090</v>
      </c>
      <c r="D2182" t="s">
        <v>4091</v>
      </c>
      <c r="E2182" s="1">
        <v>41988.333333333336</v>
      </c>
      <c r="F2182">
        <v>3175.18</v>
      </c>
      <c r="G2182">
        <f>IF(Table2022232425262728[[#This Row],[FeeStartDate]] &gt; 44136, (250 * 4), (50 * 4))</f>
        <v>200</v>
      </c>
      <c r="H2182">
        <f>IF(Table2022232425262728[[#This Row],[NetSales]] &gt; Table2022232425262728[[#This Row],[Sales Requirement]],1,0)</f>
        <v>1</v>
      </c>
      <c r="I2182" t="e">
        <f>_xlfn.IFNA(VLOOKUP(Table2022232425262728[[#This Row],[Location]],[1]!Table3[[Location]:[Conversion]],3,FALSE),0)</f>
        <v>#REF!</v>
      </c>
    </row>
    <row r="2183" spans="1:9" hidden="1" x14ac:dyDescent="0.2">
      <c r="A2183" t="s">
        <v>3592</v>
      </c>
      <c r="B2183">
        <v>5162</v>
      </c>
      <c r="C2183" t="s">
        <v>4092</v>
      </c>
      <c r="D2183" t="s">
        <v>4093</v>
      </c>
      <c r="E2183" s="1">
        <v>42237.291666666664</v>
      </c>
      <c r="F2183">
        <v>2159.71</v>
      </c>
      <c r="G2183">
        <f>IF(Table2022232425262728[[#This Row],[FeeStartDate]] &gt; 44136, (250 * 4), (50 * 4))</f>
        <v>200</v>
      </c>
      <c r="H2183">
        <f>IF(Table2022232425262728[[#This Row],[NetSales]] &gt; Table2022232425262728[[#This Row],[Sales Requirement]],1,0)</f>
        <v>1</v>
      </c>
      <c r="I2183" t="e">
        <f>_xlfn.IFNA(VLOOKUP(Table2022232425262728[[#This Row],[Location]],[1]!Table3[[Location]:[Conversion]],3,FALSE),0)</f>
        <v>#REF!</v>
      </c>
    </row>
    <row r="2184" spans="1:9" hidden="1" x14ac:dyDescent="0.2">
      <c r="A2184" t="s">
        <v>3592</v>
      </c>
      <c r="B2184">
        <v>19214</v>
      </c>
      <c r="C2184" t="s">
        <v>4094</v>
      </c>
      <c r="D2184" t="s">
        <v>4095</v>
      </c>
      <c r="E2184" s="1">
        <v>44301.75</v>
      </c>
      <c r="F2184">
        <v>465.22</v>
      </c>
      <c r="G2184">
        <f>IF(Table2022232425262728[[#This Row],[FeeStartDate]] &gt; 44136, (250 * 4), (50 * 4))</f>
        <v>1000</v>
      </c>
      <c r="H2184">
        <f>IF(Table2022232425262728[[#This Row],[NetSales]] &gt; Table2022232425262728[[#This Row],[Sales Requirement]],1,0)</f>
        <v>0</v>
      </c>
      <c r="I2184" t="e">
        <f>_xlfn.IFNA(VLOOKUP(Table2022232425262728[[#This Row],[Location]],[1]!Table3[[Location]:[Conversion]],3,FALSE),0)</f>
        <v>#REF!</v>
      </c>
    </row>
    <row r="2185" spans="1:9" hidden="1" x14ac:dyDescent="0.2">
      <c r="A2185" t="s">
        <v>3592</v>
      </c>
      <c r="B2185">
        <v>22824</v>
      </c>
      <c r="C2185" t="s">
        <v>4096</v>
      </c>
      <c r="D2185" t="s">
        <v>4097</v>
      </c>
      <c r="E2185" s="1">
        <v>44879.333333333336</v>
      </c>
      <c r="F2185">
        <v>945.34</v>
      </c>
      <c r="G2185">
        <f>IF(Table2022232425262728[[#This Row],[FeeStartDate]] &gt; 44136, (250 * 4), (50 * 4))</f>
        <v>1000</v>
      </c>
      <c r="H2185">
        <f>IF(Table2022232425262728[[#This Row],[NetSales]] &gt; Table2022232425262728[[#This Row],[Sales Requirement]],1,0)</f>
        <v>0</v>
      </c>
      <c r="I2185" t="e">
        <f>_xlfn.IFNA(VLOOKUP(Table2022232425262728[[#This Row],[Location]],[1]!Table3[[Location]:[Conversion]],3,FALSE),0)</f>
        <v>#REF!</v>
      </c>
    </row>
    <row r="2186" spans="1:9" hidden="1" x14ac:dyDescent="0.2">
      <c r="A2186" t="s">
        <v>3592</v>
      </c>
      <c r="B2186">
        <v>19948</v>
      </c>
      <c r="C2186" t="s">
        <v>4098</v>
      </c>
      <c r="D2186" t="s">
        <v>4099</v>
      </c>
      <c r="E2186" s="1">
        <v>44418.291666666664</v>
      </c>
      <c r="F2186">
        <v>893.38</v>
      </c>
      <c r="G2186">
        <f>IF(Table2022232425262728[[#This Row],[FeeStartDate]] &gt; 44136, (250 * 4), (50 * 4))</f>
        <v>1000</v>
      </c>
      <c r="H2186">
        <f>IF(Table2022232425262728[[#This Row],[NetSales]] &gt; Table2022232425262728[[#This Row],[Sales Requirement]],1,0)</f>
        <v>0</v>
      </c>
      <c r="I2186" t="e">
        <f>_xlfn.IFNA(VLOOKUP(Table2022232425262728[[#This Row],[Location]],[1]!Table3[[Location]:[Conversion]],3,FALSE),0)</f>
        <v>#REF!</v>
      </c>
    </row>
    <row r="2187" spans="1:9" hidden="1" x14ac:dyDescent="0.2">
      <c r="A2187" t="s">
        <v>3592</v>
      </c>
      <c r="B2187">
        <v>8256</v>
      </c>
      <c r="C2187" t="s">
        <v>4100</v>
      </c>
      <c r="D2187" t="s">
        <v>4101</v>
      </c>
      <c r="E2187" s="1">
        <v>42717.333333333336</v>
      </c>
      <c r="F2187">
        <v>409.98</v>
      </c>
      <c r="G2187">
        <f>IF(Table2022232425262728[[#This Row],[FeeStartDate]] &gt; 44136, (250 * 4), (50 * 4))</f>
        <v>200</v>
      </c>
      <c r="H2187">
        <f>IF(Table2022232425262728[[#This Row],[NetSales]] &gt; Table2022232425262728[[#This Row],[Sales Requirement]],1,0)</f>
        <v>1</v>
      </c>
      <c r="I2187" t="e">
        <f>_xlfn.IFNA(VLOOKUP(Table2022232425262728[[#This Row],[Location]],[1]!Table3[[Location]:[Conversion]],3,FALSE),0)</f>
        <v>#REF!</v>
      </c>
    </row>
    <row r="2188" spans="1:9" hidden="1" x14ac:dyDescent="0.2">
      <c r="A2188" t="s">
        <v>3592</v>
      </c>
      <c r="B2188">
        <v>10721</v>
      </c>
      <c r="C2188" t="s">
        <v>4102</v>
      </c>
      <c r="D2188" t="s">
        <v>4103</v>
      </c>
      <c r="E2188" s="1">
        <v>43052.875</v>
      </c>
      <c r="F2188">
        <v>1165.28</v>
      </c>
      <c r="G2188">
        <f>IF(Table2022232425262728[[#This Row],[FeeStartDate]] &gt; 44136, (250 * 4), (50 * 4))</f>
        <v>200</v>
      </c>
      <c r="H2188">
        <f>IF(Table2022232425262728[[#This Row],[NetSales]] &gt; Table2022232425262728[[#This Row],[Sales Requirement]],1,0)</f>
        <v>1</v>
      </c>
      <c r="I2188" t="e">
        <f>_xlfn.IFNA(VLOOKUP(Table2022232425262728[[#This Row],[Location]],[1]!Table3[[Location]:[Conversion]],3,FALSE),0)</f>
        <v>#REF!</v>
      </c>
    </row>
    <row r="2189" spans="1:9" hidden="1" x14ac:dyDescent="0.2">
      <c r="A2189" t="s">
        <v>3592</v>
      </c>
      <c r="B2189">
        <v>18336</v>
      </c>
      <c r="C2189" t="s">
        <v>4104</v>
      </c>
      <c r="D2189" t="s">
        <v>4105</v>
      </c>
      <c r="E2189" s="1">
        <v>44133.75</v>
      </c>
      <c r="F2189">
        <v>2439.7800000000002</v>
      </c>
      <c r="G2189">
        <f>IF(Table2022232425262728[[#This Row],[FeeStartDate]] &gt; 44136, (250 * 4), (50 * 4))</f>
        <v>200</v>
      </c>
      <c r="H2189">
        <f>IF(Table2022232425262728[[#This Row],[NetSales]] &gt; Table2022232425262728[[#This Row],[Sales Requirement]],1,0)</f>
        <v>1</v>
      </c>
      <c r="I2189" t="e">
        <f>_xlfn.IFNA(VLOOKUP(Table2022232425262728[[#This Row],[Location]],[1]!Table3[[Location]:[Conversion]],3,FALSE),0)</f>
        <v>#REF!</v>
      </c>
    </row>
    <row r="2190" spans="1:9" hidden="1" x14ac:dyDescent="0.2">
      <c r="A2190" t="s">
        <v>3592</v>
      </c>
      <c r="B2190">
        <v>8593</v>
      </c>
      <c r="C2190" t="s">
        <v>4106</v>
      </c>
      <c r="D2190" t="s">
        <v>4107</v>
      </c>
      <c r="E2190" s="1">
        <v>42774.333333333336</v>
      </c>
      <c r="F2190">
        <v>3527.7</v>
      </c>
      <c r="G2190">
        <f>IF(Table2022232425262728[[#This Row],[FeeStartDate]] &gt; 44136, (250 * 4), (50 * 4))</f>
        <v>200</v>
      </c>
      <c r="H2190">
        <f>IF(Table2022232425262728[[#This Row],[NetSales]] &gt; Table2022232425262728[[#This Row],[Sales Requirement]],1,0)</f>
        <v>1</v>
      </c>
      <c r="I2190" t="e">
        <f>_xlfn.IFNA(VLOOKUP(Table2022232425262728[[#This Row],[Location]],[1]!Table3[[Location]:[Conversion]],3,FALSE),0)</f>
        <v>#REF!</v>
      </c>
    </row>
    <row r="2191" spans="1:9" hidden="1" x14ac:dyDescent="0.2">
      <c r="A2191" t="s">
        <v>3592</v>
      </c>
      <c r="B2191">
        <v>16221</v>
      </c>
      <c r="C2191" t="s">
        <v>4108</v>
      </c>
      <c r="D2191" t="s">
        <v>4109</v>
      </c>
      <c r="E2191" s="1">
        <v>43823.541666666664</v>
      </c>
      <c r="F2191">
        <v>676.81</v>
      </c>
      <c r="G2191">
        <f>IF(Table2022232425262728[[#This Row],[FeeStartDate]] &gt; 44136, (250 * 4), (50 * 4))</f>
        <v>200</v>
      </c>
      <c r="H2191">
        <f>IF(Table2022232425262728[[#This Row],[NetSales]] &gt; Table2022232425262728[[#This Row],[Sales Requirement]],1,0)</f>
        <v>1</v>
      </c>
      <c r="I2191" t="e">
        <f>_xlfn.IFNA(VLOOKUP(Table2022232425262728[[#This Row],[Location]],[1]!Table3[[Location]:[Conversion]],3,FALSE),0)</f>
        <v>#REF!</v>
      </c>
    </row>
    <row r="2192" spans="1:9" hidden="1" x14ac:dyDescent="0.2">
      <c r="A2192" t="s">
        <v>3592</v>
      </c>
      <c r="B2192">
        <v>10241</v>
      </c>
      <c r="C2192" t="s">
        <v>4110</v>
      </c>
      <c r="D2192" t="s">
        <v>4111</v>
      </c>
      <c r="E2192" s="1">
        <v>42985.333333333336</v>
      </c>
      <c r="F2192">
        <v>6280.84</v>
      </c>
      <c r="G2192">
        <f>IF(Table2022232425262728[[#This Row],[FeeStartDate]] &gt; 44136, (250 * 4), (50 * 4))</f>
        <v>200</v>
      </c>
      <c r="H2192">
        <f>IF(Table2022232425262728[[#This Row],[NetSales]] &gt; Table2022232425262728[[#This Row],[Sales Requirement]],1,0)</f>
        <v>1</v>
      </c>
      <c r="I2192" t="e">
        <f>_xlfn.IFNA(VLOOKUP(Table2022232425262728[[#This Row],[Location]],[1]!Table3[[Location]:[Conversion]],3,FALSE),0)</f>
        <v>#REF!</v>
      </c>
    </row>
    <row r="2193" spans="1:9" hidden="1" x14ac:dyDescent="0.2">
      <c r="A2193" t="s">
        <v>3592</v>
      </c>
      <c r="B2193">
        <v>7807</v>
      </c>
      <c r="C2193" t="s">
        <v>4112</v>
      </c>
      <c r="D2193" t="s">
        <v>4113</v>
      </c>
      <c r="E2193" s="1">
        <v>42654.291666666664</v>
      </c>
      <c r="F2193">
        <v>4605.9399999999996</v>
      </c>
      <c r="G2193">
        <f>IF(Table2022232425262728[[#This Row],[FeeStartDate]] &gt; 44136, (250 * 4), (50 * 4))</f>
        <v>200</v>
      </c>
      <c r="H2193">
        <f>IF(Table2022232425262728[[#This Row],[NetSales]] &gt; Table2022232425262728[[#This Row],[Sales Requirement]],1,0)</f>
        <v>1</v>
      </c>
      <c r="I2193" t="e">
        <f>_xlfn.IFNA(VLOOKUP(Table2022232425262728[[#This Row],[Location]],[1]!Table3[[Location]:[Conversion]],3,FALSE),0)</f>
        <v>#REF!</v>
      </c>
    </row>
    <row r="2194" spans="1:9" hidden="1" x14ac:dyDescent="0.2">
      <c r="A2194" t="s">
        <v>3592</v>
      </c>
      <c r="B2194">
        <v>12236</v>
      </c>
      <c r="C2194" t="s">
        <v>4114</v>
      </c>
      <c r="D2194" t="s">
        <v>4115</v>
      </c>
      <c r="E2194" s="1">
        <v>43301.333333333336</v>
      </c>
      <c r="F2194">
        <v>2880.03</v>
      </c>
      <c r="G2194">
        <f>IF(Table2022232425262728[[#This Row],[FeeStartDate]] &gt; 44136, (250 * 4), (50 * 4))</f>
        <v>200</v>
      </c>
      <c r="H2194">
        <f>IF(Table2022232425262728[[#This Row],[NetSales]] &gt; Table2022232425262728[[#This Row],[Sales Requirement]],1,0)</f>
        <v>1</v>
      </c>
      <c r="I2194" t="e">
        <f>_xlfn.IFNA(VLOOKUP(Table2022232425262728[[#This Row],[Location]],[1]!Table3[[Location]:[Conversion]],3,FALSE),0)</f>
        <v>#REF!</v>
      </c>
    </row>
    <row r="2195" spans="1:9" hidden="1" x14ac:dyDescent="0.2">
      <c r="A2195" t="s">
        <v>3592</v>
      </c>
      <c r="B2195">
        <v>12235</v>
      </c>
      <c r="C2195" t="s">
        <v>4116</v>
      </c>
      <c r="D2195" t="s">
        <v>4117</v>
      </c>
      <c r="E2195" s="1">
        <v>43300.75</v>
      </c>
      <c r="F2195">
        <v>784.9</v>
      </c>
      <c r="G2195">
        <f>IF(Table2022232425262728[[#This Row],[FeeStartDate]] &gt; 44136, (250 * 4), (50 * 4))</f>
        <v>200</v>
      </c>
      <c r="H2195">
        <f>IF(Table2022232425262728[[#This Row],[NetSales]] &gt; Table2022232425262728[[#This Row],[Sales Requirement]],1,0)</f>
        <v>1</v>
      </c>
      <c r="I2195" t="e">
        <f>_xlfn.IFNA(VLOOKUP(Table2022232425262728[[#This Row],[Location]],[1]!Table3[[Location]:[Conversion]],3,FALSE),0)</f>
        <v>#REF!</v>
      </c>
    </row>
    <row r="2196" spans="1:9" hidden="1" x14ac:dyDescent="0.2">
      <c r="A2196" t="s">
        <v>3592</v>
      </c>
      <c r="B2196">
        <v>9001</v>
      </c>
      <c r="C2196" t="s">
        <v>4118</v>
      </c>
      <c r="D2196" t="s">
        <v>4119</v>
      </c>
      <c r="E2196" s="1">
        <v>42832.291666666664</v>
      </c>
      <c r="F2196">
        <v>897.05</v>
      </c>
      <c r="G2196">
        <f>IF(Table2022232425262728[[#This Row],[FeeStartDate]] &gt; 44136, (250 * 4), (50 * 4))</f>
        <v>200</v>
      </c>
      <c r="H2196">
        <f>IF(Table2022232425262728[[#This Row],[NetSales]] &gt; Table2022232425262728[[#This Row],[Sales Requirement]],1,0)</f>
        <v>1</v>
      </c>
      <c r="I2196" t="e">
        <f>_xlfn.IFNA(VLOOKUP(Table2022232425262728[[#This Row],[Location]],[1]!Table3[[Location]:[Conversion]],3,FALSE),0)</f>
        <v>#REF!</v>
      </c>
    </row>
    <row r="2197" spans="1:9" hidden="1" x14ac:dyDescent="0.2">
      <c r="A2197" t="s">
        <v>3592</v>
      </c>
      <c r="B2197">
        <v>14902</v>
      </c>
      <c r="C2197" t="s">
        <v>4120</v>
      </c>
      <c r="D2197" t="s">
        <v>4121</v>
      </c>
      <c r="E2197" s="1">
        <v>43637.458333333336</v>
      </c>
      <c r="F2197">
        <v>1356.17</v>
      </c>
      <c r="G2197">
        <f>IF(Table2022232425262728[[#This Row],[FeeStartDate]] &gt; 44136, (250 * 4), (50 * 4))</f>
        <v>200</v>
      </c>
      <c r="H2197">
        <f>IF(Table2022232425262728[[#This Row],[NetSales]] &gt; Table2022232425262728[[#This Row],[Sales Requirement]],1,0)</f>
        <v>1</v>
      </c>
      <c r="I2197" t="e">
        <f>_xlfn.IFNA(VLOOKUP(Table2022232425262728[[#This Row],[Location]],[1]!Table3[[Location]:[Conversion]],3,FALSE),0)</f>
        <v>#REF!</v>
      </c>
    </row>
    <row r="2198" spans="1:9" hidden="1" x14ac:dyDescent="0.2">
      <c r="A2198" t="s">
        <v>3592</v>
      </c>
      <c r="B2198">
        <v>6054</v>
      </c>
      <c r="C2198" t="s">
        <v>4122</v>
      </c>
      <c r="D2198" t="s">
        <v>4123</v>
      </c>
      <c r="E2198" s="1">
        <v>42401.333333333336</v>
      </c>
      <c r="F2198">
        <v>3066.55</v>
      </c>
      <c r="G2198">
        <f>IF(Table2022232425262728[[#This Row],[FeeStartDate]] &gt; 44136, (250 * 4), (50 * 4))</f>
        <v>200</v>
      </c>
      <c r="H2198">
        <f>IF(Table2022232425262728[[#This Row],[NetSales]] &gt; Table2022232425262728[[#This Row],[Sales Requirement]],1,0)</f>
        <v>1</v>
      </c>
      <c r="I2198" t="e">
        <f>_xlfn.IFNA(VLOOKUP(Table2022232425262728[[#This Row],[Location]],[1]!Table3[[Location]:[Conversion]],3,FALSE),0)</f>
        <v>#REF!</v>
      </c>
    </row>
    <row r="2199" spans="1:9" hidden="1" x14ac:dyDescent="0.2">
      <c r="A2199" t="s">
        <v>3592</v>
      </c>
      <c r="B2199">
        <v>10298</v>
      </c>
      <c r="C2199" t="s">
        <v>4124</v>
      </c>
      <c r="D2199" t="s">
        <v>4125</v>
      </c>
      <c r="E2199" s="1">
        <v>42992.041666666664</v>
      </c>
      <c r="F2199">
        <v>3166.06</v>
      </c>
      <c r="G2199">
        <f>IF(Table2022232425262728[[#This Row],[FeeStartDate]] &gt; 44136, (250 * 4), (50 * 4))</f>
        <v>200</v>
      </c>
      <c r="H2199">
        <f>IF(Table2022232425262728[[#This Row],[NetSales]] &gt; Table2022232425262728[[#This Row],[Sales Requirement]],1,0)</f>
        <v>1</v>
      </c>
      <c r="I2199" t="e">
        <f>_xlfn.IFNA(VLOOKUP(Table2022232425262728[[#This Row],[Location]],[1]!Table3[[Location]:[Conversion]],3,FALSE),0)</f>
        <v>#REF!</v>
      </c>
    </row>
    <row r="2200" spans="1:9" hidden="1" x14ac:dyDescent="0.2">
      <c r="A2200" t="s">
        <v>3592</v>
      </c>
      <c r="B2200">
        <v>15499</v>
      </c>
      <c r="C2200" t="s">
        <v>4126</v>
      </c>
      <c r="D2200" t="s">
        <v>4127</v>
      </c>
      <c r="E2200" s="1">
        <v>43718.458333333336</v>
      </c>
      <c r="F2200">
        <v>560.89</v>
      </c>
      <c r="G2200">
        <f>IF(Table2022232425262728[[#This Row],[FeeStartDate]] &gt; 44136, (250 * 4), (50 * 4))</f>
        <v>200</v>
      </c>
      <c r="H2200">
        <f>IF(Table2022232425262728[[#This Row],[NetSales]] &gt; Table2022232425262728[[#This Row],[Sales Requirement]],1,0)</f>
        <v>1</v>
      </c>
      <c r="I2200" t="e">
        <f>_xlfn.IFNA(VLOOKUP(Table2022232425262728[[#This Row],[Location]],[1]!Table3[[Location]:[Conversion]],3,FALSE),0)</f>
        <v>#REF!</v>
      </c>
    </row>
    <row r="2201" spans="1:9" hidden="1" x14ac:dyDescent="0.2">
      <c r="A2201" t="s">
        <v>3592</v>
      </c>
      <c r="B2201">
        <v>22173</v>
      </c>
      <c r="C2201" t="s">
        <v>4128</v>
      </c>
      <c r="D2201" t="s">
        <v>4129</v>
      </c>
      <c r="E2201" s="1">
        <v>44775.291666666664</v>
      </c>
      <c r="F2201">
        <v>1752.03</v>
      </c>
      <c r="G2201">
        <f>IF(Table2022232425262728[[#This Row],[FeeStartDate]] &gt; 44136, (250 * 4), (50 * 4))</f>
        <v>1000</v>
      </c>
      <c r="H2201">
        <f>IF(Table2022232425262728[[#This Row],[NetSales]] &gt; Table2022232425262728[[#This Row],[Sales Requirement]],1,0)</f>
        <v>1</v>
      </c>
      <c r="I2201" t="e">
        <f>_xlfn.IFNA(VLOOKUP(Table2022232425262728[[#This Row],[Location]],[1]!Table3[[Location]:[Conversion]],3,FALSE),0)</f>
        <v>#REF!</v>
      </c>
    </row>
    <row r="2202" spans="1:9" hidden="1" x14ac:dyDescent="0.2">
      <c r="A2202" t="s">
        <v>3592</v>
      </c>
      <c r="B2202">
        <v>12297</v>
      </c>
      <c r="C2202" t="s">
        <v>4130</v>
      </c>
      <c r="D2202" t="s">
        <v>4131</v>
      </c>
      <c r="E2202" s="1">
        <v>43307.75</v>
      </c>
      <c r="F2202">
        <v>247.95</v>
      </c>
      <c r="G2202">
        <f>IF(Table2022232425262728[[#This Row],[FeeStartDate]] &gt; 44136, (250 * 4), (50 * 4))</f>
        <v>200</v>
      </c>
      <c r="H2202">
        <f>IF(Table2022232425262728[[#This Row],[NetSales]] &gt; Table2022232425262728[[#This Row],[Sales Requirement]],1,0)</f>
        <v>1</v>
      </c>
      <c r="I2202" t="e">
        <f>_xlfn.IFNA(VLOOKUP(Table2022232425262728[[#This Row],[Location]],[1]!Table3[[Location]:[Conversion]],3,FALSE),0)</f>
        <v>#REF!</v>
      </c>
    </row>
    <row r="2203" spans="1:9" hidden="1" x14ac:dyDescent="0.2">
      <c r="A2203" t="s">
        <v>3592</v>
      </c>
      <c r="B2203">
        <v>22453</v>
      </c>
      <c r="C2203" t="s">
        <v>4132</v>
      </c>
      <c r="D2203" t="s">
        <v>4133</v>
      </c>
      <c r="E2203" s="1">
        <v>44825.583333333336</v>
      </c>
      <c r="F2203">
        <v>8235.89</v>
      </c>
      <c r="G2203">
        <f>IF(Table2022232425262728[[#This Row],[FeeStartDate]] &gt; 44136, (250 * 4), (50 * 4))</f>
        <v>1000</v>
      </c>
      <c r="H2203">
        <f>IF(Table2022232425262728[[#This Row],[NetSales]] &gt; Table2022232425262728[[#This Row],[Sales Requirement]],1,0)</f>
        <v>1</v>
      </c>
      <c r="I2203" t="e">
        <f>_xlfn.IFNA(VLOOKUP(Table2022232425262728[[#This Row],[Location]],[1]!Table3[[Location]:[Conversion]],3,FALSE),0)</f>
        <v>#REF!</v>
      </c>
    </row>
    <row r="2204" spans="1:9" hidden="1" x14ac:dyDescent="0.2">
      <c r="A2204" t="s">
        <v>3592</v>
      </c>
      <c r="B2204">
        <v>3679</v>
      </c>
      <c r="C2204" t="s">
        <v>4134</v>
      </c>
      <c r="D2204" t="s">
        <v>4135</v>
      </c>
      <c r="E2204" s="1">
        <v>41803.75</v>
      </c>
      <c r="F2204">
        <v>4041.15</v>
      </c>
      <c r="G2204">
        <f>IF(Table2022232425262728[[#This Row],[FeeStartDate]] &gt; 44136, (250 * 4), (50 * 4))</f>
        <v>200</v>
      </c>
      <c r="H2204">
        <f>IF(Table2022232425262728[[#This Row],[NetSales]] &gt; Table2022232425262728[[#This Row],[Sales Requirement]],1,0)</f>
        <v>1</v>
      </c>
      <c r="I2204" t="e">
        <f>_xlfn.IFNA(VLOOKUP(Table2022232425262728[[#This Row],[Location]],[1]!Table3[[Location]:[Conversion]],3,FALSE),0)</f>
        <v>#REF!</v>
      </c>
    </row>
    <row r="2205" spans="1:9" hidden="1" x14ac:dyDescent="0.2">
      <c r="A2205" t="s">
        <v>3592</v>
      </c>
      <c r="B2205">
        <v>18306</v>
      </c>
      <c r="C2205" t="s">
        <v>4136</v>
      </c>
      <c r="D2205" t="s">
        <v>4137</v>
      </c>
      <c r="E2205" s="1">
        <v>44130.458333333336</v>
      </c>
      <c r="F2205">
        <v>521.92999999999995</v>
      </c>
      <c r="G2205">
        <f>IF(Table2022232425262728[[#This Row],[FeeStartDate]] &gt; 44136, (250 * 4), (50 * 4))</f>
        <v>200</v>
      </c>
      <c r="H2205">
        <f>IF(Table2022232425262728[[#This Row],[NetSales]] &gt; Table2022232425262728[[#This Row],[Sales Requirement]],1,0)</f>
        <v>1</v>
      </c>
      <c r="I2205" t="e">
        <f>_xlfn.IFNA(VLOOKUP(Table2022232425262728[[#This Row],[Location]],[1]!Table3[[Location]:[Conversion]],3,FALSE),0)</f>
        <v>#REF!</v>
      </c>
    </row>
    <row r="2206" spans="1:9" hidden="1" x14ac:dyDescent="0.2">
      <c r="A2206" t="s">
        <v>3592</v>
      </c>
      <c r="B2206">
        <v>21001</v>
      </c>
      <c r="C2206" t="s">
        <v>4138</v>
      </c>
      <c r="D2206" t="s">
        <v>4139</v>
      </c>
      <c r="E2206" s="1">
        <v>44600.666666666664</v>
      </c>
      <c r="F2206">
        <v>2749.08</v>
      </c>
      <c r="G2206">
        <f>IF(Table2022232425262728[[#This Row],[FeeStartDate]] &gt; 44136, (250 * 4), (50 * 4))</f>
        <v>1000</v>
      </c>
      <c r="H2206">
        <f>IF(Table2022232425262728[[#This Row],[NetSales]] &gt; Table2022232425262728[[#This Row],[Sales Requirement]],1,0)</f>
        <v>1</v>
      </c>
      <c r="I2206" t="e">
        <f>_xlfn.IFNA(VLOOKUP(Table2022232425262728[[#This Row],[Location]],[1]!Table3[[Location]:[Conversion]],3,FALSE),0)</f>
        <v>#REF!</v>
      </c>
    </row>
    <row r="2207" spans="1:9" hidden="1" x14ac:dyDescent="0.2">
      <c r="A2207" t="s">
        <v>3592</v>
      </c>
      <c r="B2207">
        <v>21002</v>
      </c>
      <c r="C2207" t="s">
        <v>4140</v>
      </c>
      <c r="D2207" t="s">
        <v>4141</v>
      </c>
      <c r="E2207" s="1">
        <v>44601</v>
      </c>
      <c r="F2207">
        <v>2650.58</v>
      </c>
      <c r="G2207">
        <f>IF(Table2022232425262728[[#This Row],[FeeStartDate]] &gt; 44136, (250 * 4), (50 * 4))</f>
        <v>1000</v>
      </c>
      <c r="H2207">
        <f>IF(Table2022232425262728[[#This Row],[NetSales]] &gt; Table2022232425262728[[#This Row],[Sales Requirement]],1,0)</f>
        <v>1</v>
      </c>
      <c r="I2207" t="e">
        <f>_xlfn.IFNA(VLOOKUP(Table2022232425262728[[#This Row],[Location]],[1]!Table3[[Location]:[Conversion]],3,FALSE),0)</f>
        <v>#REF!</v>
      </c>
    </row>
    <row r="2208" spans="1:9" hidden="1" x14ac:dyDescent="0.2">
      <c r="A2208" t="s">
        <v>3592</v>
      </c>
      <c r="B2208">
        <v>13405</v>
      </c>
      <c r="C2208" t="s">
        <v>4142</v>
      </c>
      <c r="D2208" t="s">
        <v>4143</v>
      </c>
      <c r="E2208" s="1">
        <v>43472.541666666664</v>
      </c>
      <c r="F2208">
        <v>2464.5100000000002</v>
      </c>
      <c r="G2208">
        <f>IF(Table2022232425262728[[#This Row],[FeeStartDate]] &gt; 44136, (250 * 4), (50 * 4))</f>
        <v>200</v>
      </c>
      <c r="H2208">
        <f>IF(Table2022232425262728[[#This Row],[NetSales]] &gt; Table2022232425262728[[#This Row],[Sales Requirement]],1,0)</f>
        <v>1</v>
      </c>
      <c r="I2208" t="e">
        <f>_xlfn.IFNA(VLOOKUP(Table2022232425262728[[#This Row],[Location]],[1]!Table3[[Location]:[Conversion]],3,FALSE),0)</f>
        <v>#REF!</v>
      </c>
    </row>
    <row r="2209" spans="1:9" hidden="1" x14ac:dyDescent="0.2">
      <c r="A2209" t="s">
        <v>3592</v>
      </c>
      <c r="B2209">
        <v>12892</v>
      </c>
      <c r="C2209" t="s">
        <v>4144</v>
      </c>
      <c r="D2209" t="s">
        <v>4145</v>
      </c>
      <c r="E2209" s="1">
        <v>43382.75</v>
      </c>
      <c r="F2209">
        <v>5711.84</v>
      </c>
      <c r="G2209">
        <f>IF(Table2022232425262728[[#This Row],[FeeStartDate]] &gt; 44136, (250 * 4), (50 * 4))</f>
        <v>200</v>
      </c>
      <c r="H2209">
        <f>IF(Table2022232425262728[[#This Row],[NetSales]] &gt; Table2022232425262728[[#This Row],[Sales Requirement]],1,0)</f>
        <v>1</v>
      </c>
      <c r="I2209" t="e">
        <f>_xlfn.IFNA(VLOOKUP(Table2022232425262728[[#This Row],[Location]],[1]!Table3[[Location]:[Conversion]],3,FALSE),0)</f>
        <v>#REF!</v>
      </c>
    </row>
    <row r="2210" spans="1:9" hidden="1" x14ac:dyDescent="0.2">
      <c r="A2210" t="s">
        <v>3592</v>
      </c>
      <c r="B2210">
        <v>21844</v>
      </c>
      <c r="C2210" t="s">
        <v>4146</v>
      </c>
      <c r="D2210" t="s">
        <v>4147</v>
      </c>
      <c r="E2210" s="1">
        <v>44713.875</v>
      </c>
      <c r="F2210">
        <v>210.42</v>
      </c>
      <c r="G2210">
        <f>IF(Table2022232425262728[[#This Row],[FeeStartDate]] &gt; 44136, (250 * 4), (50 * 4))</f>
        <v>1000</v>
      </c>
      <c r="H2210">
        <f>IF(Table2022232425262728[[#This Row],[NetSales]] &gt; Table2022232425262728[[#This Row],[Sales Requirement]],1,0)</f>
        <v>0</v>
      </c>
      <c r="I2210" t="e">
        <f>_xlfn.IFNA(VLOOKUP(Table2022232425262728[[#This Row],[Location]],[1]!Table3[[Location]:[Conversion]],3,FALSE),0)</f>
        <v>#REF!</v>
      </c>
    </row>
    <row r="2211" spans="1:9" hidden="1" x14ac:dyDescent="0.2">
      <c r="A2211" t="s">
        <v>3592</v>
      </c>
      <c r="B2211">
        <v>18516</v>
      </c>
      <c r="C2211" t="s">
        <v>4148</v>
      </c>
      <c r="D2211" t="s">
        <v>4149</v>
      </c>
      <c r="E2211" s="1">
        <v>44173.541666666664</v>
      </c>
      <c r="F2211">
        <v>3841.22</v>
      </c>
      <c r="G2211">
        <f>IF(Table2022232425262728[[#This Row],[FeeStartDate]] &gt; 44136, (250 * 4), (50 * 4))</f>
        <v>1000</v>
      </c>
      <c r="H2211">
        <f>IF(Table2022232425262728[[#This Row],[NetSales]] &gt; Table2022232425262728[[#This Row],[Sales Requirement]],1,0)</f>
        <v>1</v>
      </c>
      <c r="I2211" t="e">
        <f>_xlfn.IFNA(VLOOKUP(Table2022232425262728[[#This Row],[Location]],[1]!Table3[[Location]:[Conversion]],3,FALSE),0)</f>
        <v>#REF!</v>
      </c>
    </row>
    <row r="2212" spans="1:9" hidden="1" x14ac:dyDescent="0.2">
      <c r="A2212" t="s">
        <v>3592</v>
      </c>
      <c r="B2212">
        <v>18516</v>
      </c>
      <c r="C2212" t="s">
        <v>4148</v>
      </c>
      <c r="D2212" t="s">
        <v>4150</v>
      </c>
      <c r="E2212" s="1">
        <v>44173.541666666664</v>
      </c>
      <c r="F2212">
        <v>759.32</v>
      </c>
      <c r="G2212">
        <f>IF(Table2022232425262728[[#This Row],[FeeStartDate]] &gt; 44136, (250 * 4), (50 * 4))</f>
        <v>1000</v>
      </c>
      <c r="H2212">
        <f>IF(Table2022232425262728[[#This Row],[NetSales]] &gt; Table2022232425262728[[#This Row],[Sales Requirement]],1,0)</f>
        <v>0</v>
      </c>
      <c r="I2212" t="e">
        <f>_xlfn.IFNA(VLOOKUP(Table2022232425262728[[#This Row],[Location]],[1]!Table3[[Location]:[Conversion]],3,FALSE),0)</f>
        <v>#REF!</v>
      </c>
    </row>
    <row r="2213" spans="1:9" hidden="1" x14ac:dyDescent="0.2">
      <c r="A2213" t="s">
        <v>3592</v>
      </c>
      <c r="B2213">
        <v>17977</v>
      </c>
      <c r="C2213" t="s">
        <v>4151</v>
      </c>
      <c r="D2213" t="s">
        <v>4152</v>
      </c>
      <c r="E2213" s="1">
        <v>44084.291666666664</v>
      </c>
      <c r="F2213">
        <v>4561.78</v>
      </c>
      <c r="G2213">
        <f>IF(Table2022232425262728[[#This Row],[FeeStartDate]] &gt; 44136, (250 * 4), (50 * 4))</f>
        <v>200</v>
      </c>
      <c r="H2213">
        <f>IF(Table2022232425262728[[#This Row],[NetSales]] &gt; Table2022232425262728[[#This Row],[Sales Requirement]],1,0)</f>
        <v>1</v>
      </c>
      <c r="I2213" t="e">
        <f>_xlfn.IFNA(VLOOKUP(Table2022232425262728[[#This Row],[Location]],[1]!Table3[[Location]:[Conversion]],3,FALSE),0)</f>
        <v>#REF!</v>
      </c>
    </row>
    <row r="2214" spans="1:9" hidden="1" x14ac:dyDescent="0.2">
      <c r="A2214" t="s">
        <v>3592</v>
      </c>
      <c r="B2214">
        <v>22487</v>
      </c>
      <c r="C2214" t="s">
        <v>4153</v>
      </c>
      <c r="D2214" t="s">
        <v>4154</v>
      </c>
      <c r="E2214" s="1">
        <v>44830.291666666664</v>
      </c>
      <c r="F2214">
        <v>305</v>
      </c>
      <c r="G2214">
        <f>IF(Table2022232425262728[[#This Row],[FeeStartDate]] &gt; 44136, (250 * 4), (50 * 4))</f>
        <v>1000</v>
      </c>
      <c r="H2214">
        <f>IF(Table2022232425262728[[#This Row],[NetSales]] &gt; Table2022232425262728[[#This Row],[Sales Requirement]],1,0)</f>
        <v>0</v>
      </c>
      <c r="I2214" t="e">
        <f>_xlfn.IFNA(VLOOKUP(Table2022232425262728[[#This Row],[Location]],[1]!Table3[[Location]:[Conversion]],3,FALSE),0)</f>
        <v>#REF!</v>
      </c>
    </row>
    <row r="2215" spans="1:9" hidden="1" x14ac:dyDescent="0.2">
      <c r="A2215" t="s">
        <v>3592</v>
      </c>
      <c r="B2215">
        <v>428</v>
      </c>
      <c r="C2215" t="s">
        <v>4155</v>
      </c>
      <c r="D2215" t="s">
        <v>4156</v>
      </c>
      <c r="E2215" s="1">
        <v>41763.166666666664</v>
      </c>
      <c r="F2215">
        <v>2222.4299999999998</v>
      </c>
      <c r="G2215">
        <f>IF(Table2022232425262728[[#This Row],[FeeStartDate]] &gt; 44136, (250 * 4), (50 * 4))</f>
        <v>200</v>
      </c>
      <c r="H2215">
        <f>IF(Table2022232425262728[[#This Row],[NetSales]] &gt; Table2022232425262728[[#This Row],[Sales Requirement]],1,0)</f>
        <v>1</v>
      </c>
      <c r="I2215" t="e">
        <f>_xlfn.IFNA(VLOOKUP(Table2022232425262728[[#This Row],[Location]],[1]!Table3[[Location]:[Conversion]],3,FALSE),0)</f>
        <v>#REF!</v>
      </c>
    </row>
    <row r="2216" spans="1:9" hidden="1" x14ac:dyDescent="0.2">
      <c r="A2216" t="s">
        <v>3592</v>
      </c>
      <c r="B2216">
        <v>9324</v>
      </c>
      <c r="C2216" t="s">
        <v>4157</v>
      </c>
      <c r="D2216" t="s">
        <v>4158</v>
      </c>
      <c r="E2216" s="1">
        <v>42879.166666666664</v>
      </c>
      <c r="F2216">
        <v>1372.44</v>
      </c>
      <c r="G2216">
        <f>IF(Table2022232425262728[[#This Row],[FeeStartDate]] &gt; 44136, (250 * 4), (50 * 4))</f>
        <v>200</v>
      </c>
      <c r="H2216">
        <f>IF(Table2022232425262728[[#This Row],[NetSales]] &gt; Table2022232425262728[[#This Row],[Sales Requirement]],1,0)</f>
        <v>1</v>
      </c>
      <c r="I2216" t="e">
        <f>_xlfn.IFNA(VLOOKUP(Table2022232425262728[[#This Row],[Location]],[1]!Table3[[Location]:[Conversion]],3,FALSE),0)</f>
        <v>#REF!</v>
      </c>
    </row>
    <row r="2217" spans="1:9" hidden="1" x14ac:dyDescent="0.2">
      <c r="A2217" t="s">
        <v>3592</v>
      </c>
      <c r="B2217">
        <v>11014</v>
      </c>
      <c r="C2217" t="s">
        <v>4159</v>
      </c>
      <c r="D2217" t="s">
        <v>4160</v>
      </c>
      <c r="E2217" s="1">
        <v>43112.208333333336</v>
      </c>
      <c r="F2217">
        <v>329.97</v>
      </c>
      <c r="G2217">
        <f>IF(Table2022232425262728[[#This Row],[FeeStartDate]] &gt; 44136, (250 * 4), (50 * 4))</f>
        <v>200</v>
      </c>
      <c r="H2217">
        <f>IF(Table2022232425262728[[#This Row],[NetSales]] &gt; Table2022232425262728[[#This Row],[Sales Requirement]],1,0)</f>
        <v>1</v>
      </c>
      <c r="I2217" t="e">
        <f>_xlfn.IFNA(VLOOKUP(Table2022232425262728[[#This Row],[Location]],[1]!Table3[[Location]:[Conversion]],3,FALSE),0)</f>
        <v>#REF!</v>
      </c>
    </row>
    <row r="2218" spans="1:9" hidden="1" x14ac:dyDescent="0.2">
      <c r="A2218" t="s">
        <v>3592</v>
      </c>
      <c r="B2218">
        <v>13628</v>
      </c>
      <c r="C2218" t="s">
        <v>4161</v>
      </c>
      <c r="D2218" t="s">
        <v>4162</v>
      </c>
      <c r="E2218" s="1">
        <v>43500.875</v>
      </c>
      <c r="F2218">
        <v>5191.32</v>
      </c>
      <c r="G2218">
        <f>IF(Table2022232425262728[[#This Row],[FeeStartDate]] &gt; 44136, (250 * 4), (50 * 4))</f>
        <v>200</v>
      </c>
      <c r="H2218">
        <f>IF(Table2022232425262728[[#This Row],[NetSales]] &gt; Table2022232425262728[[#This Row],[Sales Requirement]],1,0)</f>
        <v>1</v>
      </c>
      <c r="I2218" t="e">
        <f>_xlfn.IFNA(VLOOKUP(Table2022232425262728[[#This Row],[Location]],[1]!Table3[[Location]:[Conversion]],3,FALSE),0)</f>
        <v>#REF!</v>
      </c>
    </row>
    <row r="2219" spans="1:9" hidden="1" x14ac:dyDescent="0.2">
      <c r="A2219" t="s">
        <v>3592</v>
      </c>
      <c r="B2219">
        <v>18311</v>
      </c>
      <c r="C2219" t="s">
        <v>4163</v>
      </c>
      <c r="D2219" t="s">
        <v>4164</v>
      </c>
      <c r="E2219" s="1">
        <v>44130.583333333336</v>
      </c>
      <c r="F2219">
        <v>1684.23</v>
      </c>
      <c r="G2219">
        <f>IF(Table2022232425262728[[#This Row],[FeeStartDate]] &gt; 44136, (250 * 4), (50 * 4))</f>
        <v>200</v>
      </c>
      <c r="H2219">
        <f>IF(Table2022232425262728[[#This Row],[NetSales]] &gt; Table2022232425262728[[#This Row],[Sales Requirement]],1,0)</f>
        <v>1</v>
      </c>
      <c r="I2219" t="e">
        <f>_xlfn.IFNA(VLOOKUP(Table2022232425262728[[#This Row],[Location]],[1]!Table3[[Location]:[Conversion]],3,FALSE),0)</f>
        <v>#REF!</v>
      </c>
    </row>
    <row r="2220" spans="1:9" hidden="1" x14ac:dyDescent="0.2">
      <c r="A2220" t="s">
        <v>3592</v>
      </c>
      <c r="B2220">
        <v>9580</v>
      </c>
      <c r="C2220" t="s">
        <v>4165</v>
      </c>
      <c r="D2220" t="s">
        <v>4166</v>
      </c>
      <c r="E2220" s="1">
        <v>42913.583333333336</v>
      </c>
      <c r="F2220">
        <v>938.71</v>
      </c>
      <c r="G2220">
        <f>IF(Table2022232425262728[[#This Row],[FeeStartDate]] &gt; 44136, (250 * 4), (50 * 4))</f>
        <v>200</v>
      </c>
      <c r="H2220">
        <f>IF(Table2022232425262728[[#This Row],[NetSales]] &gt; Table2022232425262728[[#This Row],[Sales Requirement]],1,0)</f>
        <v>1</v>
      </c>
      <c r="I2220" t="e">
        <f>_xlfn.IFNA(VLOOKUP(Table2022232425262728[[#This Row],[Location]],[1]!Table3[[Location]:[Conversion]],3,FALSE),0)</f>
        <v>#REF!</v>
      </c>
    </row>
    <row r="2221" spans="1:9" hidden="1" x14ac:dyDescent="0.2">
      <c r="A2221" t="s">
        <v>3592</v>
      </c>
      <c r="B2221">
        <v>9715</v>
      </c>
      <c r="C2221" t="s">
        <v>4167</v>
      </c>
      <c r="D2221" t="s">
        <v>4168</v>
      </c>
      <c r="E2221" s="1">
        <v>42933.583333333336</v>
      </c>
      <c r="F2221">
        <v>2917.11</v>
      </c>
      <c r="G2221">
        <f>IF(Table2022232425262728[[#This Row],[FeeStartDate]] &gt; 44136, (250 * 4), (50 * 4))</f>
        <v>200</v>
      </c>
      <c r="H2221">
        <f>IF(Table2022232425262728[[#This Row],[NetSales]] &gt; Table2022232425262728[[#This Row],[Sales Requirement]],1,0)</f>
        <v>1</v>
      </c>
      <c r="I2221" t="e">
        <f>_xlfn.IFNA(VLOOKUP(Table2022232425262728[[#This Row],[Location]],[1]!Table3[[Location]:[Conversion]],3,FALSE),0)</f>
        <v>#REF!</v>
      </c>
    </row>
    <row r="2222" spans="1:9" hidden="1" x14ac:dyDescent="0.2">
      <c r="A2222" t="s">
        <v>3592</v>
      </c>
      <c r="B2222">
        <v>9703</v>
      </c>
      <c r="C2222" t="s">
        <v>4169</v>
      </c>
      <c r="D2222" t="s">
        <v>4170</v>
      </c>
      <c r="E2222" s="1">
        <v>42930.583333333336</v>
      </c>
      <c r="F2222">
        <v>1088.6300000000001</v>
      </c>
      <c r="G2222">
        <f>IF(Table2022232425262728[[#This Row],[FeeStartDate]] &gt; 44136, (250 * 4), (50 * 4))</f>
        <v>200</v>
      </c>
      <c r="H2222">
        <f>IF(Table2022232425262728[[#This Row],[NetSales]] &gt; Table2022232425262728[[#This Row],[Sales Requirement]],1,0)</f>
        <v>1</v>
      </c>
      <c r="I2222" t="e">
        <f>_xlfn.IFNA(VLOOKUP(Table2022232425262728[[#This Row],[Location]],[1]!Table3[[Location]:[Conversion]],3,FALSE),0)</f>
        <v>#REF!</v>
      </c>
    </row>
    <row r="2223" spans="1:9" hidden="1" x14ac:dyDescent="0.2">
      <c r="A2223" t="s">
        <v>3592</v>
      </c>
      <c r="B2223">
        <v>9553</v>
      </c>
      <c r="C2223" t="s">
        <v>4171</v>
      </c>
      <c r="D2223" t="s">
        <v>4172</v>
      </c>
      <c r="E2223" s="1">
        <v>42907.583333333336</v>
      </c>
      <c r="F2223">
        <v>1804.24</v>
      </c>
      <c r="G2223">
        <f>IF(Table2022232425262728[[#This Row],[FeeStartDate]] &gt; 44136, (250 * 4), (50 * 4))</f>
        <v>200</v>
      </c>
      <c r="H2223">
        <f>IF(Table2022232425262728[[#This Row],[NetSales]] &gt; Table2022232425262728[[#This Row],[Sales Requirement]],1,0)</f>
        <v>1</v>
      </c>
      <c r="I2223" t="e">
        <f>_xlfn.IFNA(VLOOKUP(Table2022232425262728[[#This Row],[Location]],[1]!Table3[[Location]:[Conversion]],3,FALSE),0)</f>
        <v>#REF!</v>
      </c>
    </row>
    <row r="2224" spans="1:9" hidden="1" x14ac:dyDescent="0.2">
      <c r="A2224" t="s">
        <v>3592</v>
      </c>
      <c r="B2224">
        <v>9554</v>
      </c>
      <c r="C2224" t="s">
        <v>4173</v>
      </c>
      <c r="D2224" t="s">
        <v>4174</v>
      </c>
      <c r="E2224" s="1">
        <v>42907.583333333336</v>
      </c>
      <c r="F2224">
        <v>6791.46</v>
      </c>
      <c r="G2224">
        <f>IF(Table2022232425262728[[#This Row],[FeeStartDate]] &gt; 44136, (250 * 4), (50 * 4))</f>
        <v>200</v>
      </c>
      <c r="H2224">
        <f>IF(Table2022232425262728[[#This Row],[NetSales]] &gt; Table2022232425262728[[#This Row],[Sales Requirement]],1,0)</f>
        <v>1</v>
      </c>
      <c r="I2224" t="e">
        <f>_xlfn.IFNA(VLOOKUP(Table2022232425262728[[#This Row],[Location]],[1]!Table3[[Location]:[Conversion]],3,FALSE),0)</f>
        <v>#REF!</v>
      </c>
    </row>
    <row r="2225" spans="1:9" hidden="1" x14ac:dyDescent="0.2">
      <c r="A2225" t="s">
        <v>3592</v>
      </c>
      <c r="B2225">
        <v>14146</v>
      </c>
      <c r="C2225" t="s">
        <v>4175</v>
      </c>
      <c r="D2225" t="s">
        <v>4176</v>
      </c>
      <c r="E2225" s="1">
        <v>43566.041666666664</v>
      </c>
      <c r="F2225">
        <v>385.68</v>
      </c>
      <c r="G2225">
        <f>IF(Table2022232425262728[[#This Row],[FeeStartDate]] &gt; 44136, (250 * 4), (50 * 4))</f>
        <v>200</v>
      </c>
      <c r="H2225">
        <f>IF(Table2022232425262728[[#This Row],[NetSales]] &gt; Table2022232425262728[[#This Row],[Sales Requirement]],1,0)</f>
        <v>1</v>
      </c>
      <c r="I2225" t="e">
        <f>_xlfn.IFNA(VLOOKUP(Table2022232425262728[[#This Row],[Location]],[1]!Table3[[Location]:[Conversion]],3,FALSE),0)</f>
        <v>#REF!</v>
      </c>
    </row>
    <row r="2226" spans="1:9" hidden="1" x14ac:dyDescent="0.2">
      <c r="A2226" t="s">
        <v>3592</v>
      </c>
      <c r="B2226">
        <v>9555</v>
      </c>
      <c r="C2226" t="s">
        <v>4177</v>
      </c>
      <c r="D2226" t="s">
        <v>4178</v>
      </c>
      <c r="E2226" s="1">
        <v>42907.583333333336</v>
      </c>
      <c r="F2226">
        <v>1189.21</v>
      </c>
      <c r="G2226">
        <f>IF(Table2022232425262728[[#This Row],[FeeStartDate]] &gt; 44136, (250 * 4), (50 * 4))</f>
        <v>200</v>
      </c>
      <c r="H2226">
        <f>IF(Table2022232425262728[[#This Row],[NetSales]] &gt; Table2022232425262728[[#This Row],[Sales Requirement]],1,0)</f>
        <v>1</v>
      </c>
      <c r="I2226" t="e">
        <f>_xlfn.IFNA(VLOOKUP(Table2022232425262728[[#This Row],[Location]],[1]!Table3[[Location]:[Conversion]],3,FALSE),0)</f>
        <v>#REF!</v>
      </c>
    </row>
    <row r="2227" spans="1:9" hidden="1" x14ac:dyDescent="0.2">
      <c r="A2227" t="s">
        <v>3592</v>
      </c>
      <c r="B2227">
        <v>17559</v>
      </c>
      <c r="C2227" t="s">
        <v>4179</v>
      </c>
      <c r="D2227" t="s">
        <v>4180</v>
      </c>
      <c r="E2227" s="1">
        <v>44028.166666666664</v>
      </c>
      <c r="F2227">
        <v>743</v>
      </c>
      <c r="G2227">
        <f>IF(Table2022232425262728[[#This Row],[FeeStartDate]] &gt; 44136, (250 * 4), (50 * 4))</f>
        <v>200</v>
      </c>
      <c r="H2227">
        <f>IF(Table2022232425262728[[#This Row],[NetSales]] &gt; Table2022232425262728[[#This Row],[Sales Requirement]],1,0)</f>
        <v>1</v>
      </c>
      <c r="I2227" t="e">
        <f>_xlfn.IFNA(VLOOKUP(Table2022232425262728[[#This Row],[Location]],[1]!Table3[[Location]:[Conversion]],3,FALSE),0)</f>
        <v>#REF!</v>
      </c>
    </row>
    <row r="2228" spans="1:9" hidden="1" x14ac:dyDescent="0.2">
      <c r="A2228" t="s">
        <v>3592</v>
      </c>
      <c r="B2228">
        <v>18277</v>
      </c>
      <c r="C2228" t="s">
        <v>4181</v>
      </c>
      <c r="D2228" t="s">
        <v>4182</v>
      </c>
      <c r="E2228" s="1">
        <v>44125.291666666664</v>
      </c>
      <c r="F2228">
        <v>1142.55</v>
      </c>
      <c r="G2228">
        <f>IF(Table2022232425262728[[#This Row],[FeeStartDate]] &gt; 44136, (250 * 4), (50 * 4))</f>
        <v>200</v>
      </c>
      <c r="H2228">
        <f>IF(Table2022232425262728[[#This Row],[NetSales]] &gt; Table2022232425262728[[#This Row],[Sales Requirement]],1,0)</f>
        <v>1</v>
      </c>
      <c r="I2228" t="e">
        <f>_xlfn.IFNA(VLOOKUP(Table2022232425262728[[#This Row],[Location]],[1]!Table3[[Location]:[Conversion]],3,FALSE),0)</f>
        <v>#REF!</v>
      </c>
    </row>
    <row r="2229" spans="1:9" hidden="1" x14ac:dyDescent="0.2">
      <c r="A2229" t="s">
        <v>3592</v>
      </c>
      <c r="B2229">
        <v>18278</v>
      </c>
      <c r="C2229" t="s">
        <v>4183</v>
      </c>
      <c r="D2229" t="s">
        <v>4184</v>
      </c>
      <c r="E2229" s="1">
        <v>44125.333333333336</v>
      </c>
      <c r="F2229">
        <v>738.82</v>
      </c>
      <c r="G2229">
        <f>IF(Table2022232425262728[[#This Row],[FeeStartDate]] &gt; 44136, (250 * 4), (50 * 4))</f>
        <v>200</v>
      </c>
      <c r="H2229">
        <f>IF(Table2022232425262728[[#This Row],[NetSales]] &gt; Table2022232425262728[[#This Row],[Sales Requirement]],1,0)</f>
        <v>1</v>
      </c>
      <c r="I2229" t="e">
        <f>_xlfn.IFNA(VLOOKUP(Table2022232425262728[[#This Row],[Location]],[1]!Table3[[Location]:[Conversion]],3,FALSE),0)</f>
        <v>#REF!</v>
      </c>
    </row>
    <row r="2230" spans="1:9" hidden="1" x14ac:dyDescent="0.2">
      <c r="A2230" t="s">
        <v>3592</v>
      </c>
      <c r="B2230">
        <v>17233</v>
      </c>
      <c r="C2230" t="s">
        <v>4185</v>
      </c>
      <c r="D2230" t="s">
        <v>4186</v>
      </c>
      <c r="E2230" s="1">
        <v>43991.458333333336</v>
      </c>
      <c r="F2230">
        <v>1268.5999999999999</v>
      </c>
      <c r="G2230">
        <f>IF(Table2022232425262728[[#This Row],[FeeStartDate]] &gt; 44136, (250 * 4), (50 * 4))</f>
        <v>200</v>
      </c>
      <c r="H2230">
        <f>IF(Table2022232425262728[[#This Row],[NetSales]] &gt; Table2022232425262728[[#This Row],[Sales Requirement]],1,0)</f>
        <v>1</v>
      </c>
      <c r="I2230" t="e">
        <f>_xlfn.IFNA(VLOOKUP(Table2022232425262728[[#This Row],[Location]],[1]!Table3[[Location]:[Conversion]],3,FALSE),0)</f>
        <v>#REF!</v>
      </c>
    </row>
    <row r="2231" spans="1:9" hidden="1" x14ac:dyDescent="0.2">
      <c r="A2231" t="s">
        <v>3592</v>
      </c>
      <c r="B2231">
        <v>7079</v>
      </c>
      <c r="C2231" t="s">
        <v>4187</v>
      </c>
      <c r="D2231" t="s">
        <v>4188</v>
      </c>
      <c r="E2231" s="1">
        <v>42551.291666666664</v>
      </c>
      <c r="F2231">
        <v>1892.18</v>
      </c>
      <c r="G2231">
        <f>IF(Table2022232425262728[[#This Row],[FeeStartDate]] &gt; 44136, (250 * 4), (50 * 4))</f>
        <v>200</v>
      </c>
      <c r="H2231">
        <f>IF(Table2022232425262728[[#This Row],[NetSales]] &gt; Table2022232425262728[[#This Row],[Sales Requirement]],1,0)</f>
        <v>1</v>
      </c>
      <c r="I2231" t="e">
        <f>_xlfn.IFNA(VLOOKUP(Table2022232425262728[[#This Row],[Location]],[1]!Table3[[Location]:[Conversion]],3,FALSE),0)</f>
        <v>#REF!</v>
      </c>
    </row>
    <row r="2232" spans="1:9" hidden="1" x14ac:dyDescent="0.2">
      <c r="A2232" t="s">
        <v>3592</v>
      </c>
      <c r="B2232">
        <v>1318</v>
      </c>
      <c r="C2232" t="s">
        <v>4189</v>
      </c>
      <c r="D2232" t="s">
        <v>4190</v>
      </c>
      <c r="E2232" s="1">
        <v>41913.625</v>
      </c>
      <c r="F2232">
        <v>8012.25</v>
      </c>
      <c r="G2232">
        <f>IF(Table2022232425262728[[#This Row],[FeeStartDate]] &gt; 44136, (250 * 4), (50 * 4))</f>
        <v>200</v>
      </c>
      <c r="H2232">
        <f>IF(Table2022232425262728[[#This Row],[NetSales]] &gt; Table2022232425262728[[#This Row],[Sales Requirement]],1,0)</f>
        <v>1</v>
      </c>
      <c r="I2232" t="e">
        <f>_xlfn.IFNA(VLOOKUP(Table2022232425262728[[#This Row],[Location]],[1]!Table3[[Location]:[Conversion]],3,FALSE),0)</f>
        <v>#REF!</v>
      </c>
    </row>
    <row r="2233" spans="1:9" hidden="1" x14ac:dyDescent="0.2">
      <c r="A2233" t="s">
        <v>3592</v>
      </c>
      <c r="B2233">
        <v>1318</v>
      </c>
      <c r="C2233" t="s">
        <v>4189</v>
      </c>
      <c r="D2233" t="s">
        <v>4191</v>
      </c>
      <c r="E2233" s="1">
        <v>41913.625</v>
      </c>
      <c r="F2233">
        <v>5862.11</v>
      </c>
      <c r="G2233">
        <f>IF(Table2022232425262728[[#This Row],[FeeStartDate]] &gt; 44136, (250 * 4), (50 * 4))</f>
        <v>200</v>
      </c>
      <c r="H2233">
        <f>IF(Table2022232425262728[[#This Row],[NetSales]] &gt; Table2022232425262728[[#This Row],[Sales Requirement]],1,0)</f>
        <v>1</v>
      </c>
      <c r="I2233" t="e">
        <f>_xlfn.IFNA(VLOOKUP(Table2022232425262728[[#This Row],[Location]],[1]!Table3[[Location]:[Conversion]],3,FALSE),0)</f>
        <v>#REF!</v>
      </c>
    </row>
    <row r="2234" spans="1:9" hidden="1" x14ac:dyDescent="0.2">
      <c r="A2234" t="s">
        <v>3592</v>
      </c>
      <c r="B2234">
        <v>11479</v>
      </c>
      <c r="C2234" t="s">
        <v>4192</v>
      </c>
      <c r="D2234" t="s">
        <v>4193</v>
      </c>
      <c r="E2234" s="1">
        <v>43194.041666666664</v>
      </c>
      <c r="F2234">
        <v>655.4</v>
      </c>
      <c r="G2234">
        <f>IF(Table2022232425262728[[#This Row],[FeeStartDate]] &gt; 44136, (250 * 4), (50 * 4))</f>
        <v>200</v>
      </c>
      <c r="H2234">
        <f>IF(Table2022232425262728[[#This Row],[NetSales]] &gt; Table2022232425262728[[#This Row],[Sales Requirement]],1,0)</f>
        <v>1</v>
      </c>
      <c r="I2234" t="e">
        <f>_xlfn.IFNA(VLOOKUP(Table2022232425262728[[#This Row],[Location]],[1]!Table3[[Location]:[Conversion]],3,FALSE),0)</f>
        <v>#REF!</v>
      </c>
    </row>
    <row r="2235" spans="1:9" hidden="1" x14ac:dyDescent="0.2">
      <c r="A2235" t="s">
        <v>3592</v>
      </c>
      <c r="B2235">
        <v>11479</v>
      </c>
      <c r="C2235" t="s">
        <v>4192</v>
      </c>
      <c r="D2235" t="s">
        <v>4194</v>
      </c>
      <c r="E2235" s="1">
        <v>43194.041666666664</v>
      </c>
      <c r="F2235">
        <v>1238.44</v>
      </c>
      <c r="G2235">
        <f>IF(Table2022232425262728[[#This Row],[FeeStartDate]] &gt; 44136, (250 * 4), (50 * 4))</f>
        <v>200</v>
      </c>
      <c r="H2235">
        <f>IF(Table2022232425262728[[#This Row],[NetSales]] &gt; Table2022232425262728[[#This Row],[Sales Requirement]],1,0)</f>
        <v>1</v>
      </c>
      <c r="I2235" t="e">
        <f>_xlfn.IFNA(VLOOKUP(Table2022232425262728[[#This Row],[Location]],[1]!Table3[[Location]:[Conversion]],3,FALSE),0)</f>
        <v>#REF!</v>
      </c>
    </row>
    <row r="2236" spans="1:9" hidden="1" x14ac:dyDescent="0.2">
      <c r="A2236" t="s">
        <v>3592</v>
      </c>
      <c r="B2236">
        <v>4532</v>
      </c>
      <c r="C2236" t="s">
        <v>4195</v>
      </c>
      <c r="D2236" t="s">
        <v>4196</v>
      </c>
      <c r="E2236" s="1">
        <v>42119.166666666664</v>
      </c>
      <c r="F2236">
        <v>714.21</v>
      </c>
      <c r="G2236">
        <f>IF(Table2022232425262728[[#This Row],[FeeStartDate]] &gt; 44136, (250 * 4), (50 * 4))</f>
        <v>200</v>
      </c>
      <c r="H2236">
        <f>IF(Table2022232425262728[[#This Row],[NetSales]] &gt; Table2022232425262728[[#This Row],[Sales Requirement]],1,0)</f>
        <v>1</v>
      </c>
      <c r="I2236" t="e">
        <f>_xlfn.IFNA(VLOOKUP(Table2022232425262728[[#This Row],[Location]],[1]!Table3[[Location]:[Conversion]],3,FALSE),0)</f>
        <v>#REF!</v>
      </c>
    </row>
    <row r="2237" spans="1:9" hidden="1" x14ac:dyDescent="0.2">
      <c r="A2237" t="s">
        <v>3592</v>
      </c>
      <c r="B2237">
        <v>1067</v>
      </c>
      <c r="C2237" t="s">
        <v>4197</v>
      </c>
      <c r="D2237" t="s">
        <v>4198</v>
      </c>
      <c r="E2237" s="1">
        <v>41762.291666666664</v>
      </c>
      <c r="F2237">
        <v>13170.84</v>
      </c>
      <c r="G2237">
        <f>IF(Table2022232425262728[[#This Row],[FeeStartDate]] &gt; 44136, (250 * 4), (50 * 4))</f>
        <v>200</v>
      </c>
      <c r="H2237">
        <f>IF(Table2022232425262728[[#This Row],[NetSales]] &gt; Table2022232425262728[[#This Row],[Sales Requirement]],1,0)</f>
        <v>1</v>
      </c>
      <c r="I2237" t="e">
        <f>_xlfn.IFNA(VLOOKUP(Table2022232425262728[[#This Row],[Location]],[1]!Table3[[Location]:[Conversion]],3,FALSE),0)</f>
        <v>#REF!</v>
      </c>
    </row>
    <row r="2238" spans="1:9" hidden="1" x14ac:dyDescent="0.2">
      <c r="A2238" t="s">
        <v>3592</v>
      </c>
      <c r="B2238">
        <v>17880</v>
      </c>
      <c r="C2238" t="s">
        <v>4199</v>
      </c>
      <c r="D2238" t="s">
        <v>4200</v>
      </c>
      <c r="E2238" s="1">
        <v>44075.166666666664</v>
      </c>
      <c r="F2238">
        <v>5234.82</v>
      </c>
      <c r="G2238">
        <f>IF(Table2022232425262728[[#This Row],[FeeStartDate]] &gt; 44136, (250 * 4), (50 * 4))</f>
        <v>200</v>
      </c>
      <c r="H2238">
        <f>IF(Table2022232425262728[[#This Row],[NetSales]] &gt; Table2022232425262728[[#This Row],[Sales Requirement]],1,0)</f>
        <v>1</v>
      </c>
      <c r="I2238" t="e">
        <f>_xlfn.IFNA(VLOOKUP(Table2022232425262728[[#This Row],[Location]],[1]!Table3[[Location]:[Conversion]],3,FALSE),0)</f>
        <v>#REF!</v>
      </c>
    </row>
    <row r="2239" spans="1:9" hidden="1" x14ac:dyDescent="0.2">
      <c r="A2239" t="s">
        <v>3592</v>
      </c>
      <c r="B2239">
        <v>18886</v>
      </c>
      <c r="C2239" t="s">
        <v>4201</v>
      </c>
      <c r="D2239" t="s">
        <v>4202</v>
      </c>
      <c r="E2239" s="1">
        <v>44238.541666666664</v>
      </c>
      <c r="F2239">
        <v>12460.65</v>
      </c>
      <c r="G2239">
        <f>IF(Table2022232425262728[[#This Row],[FeeStartDate]] &gt; 44136, (250 * 4), (50 * 4))</f>
        <v>1000</v>
      </c>
      <c r="H2239">
        <f>IF(Table2022232425262728[[#This Row],[NetSales]] &gt; Table2022232425262728[[#This Row],[Sales Requirement]],1,0)</f>
        <v>1</v>
      </c>
      <c r="I2239" t="e">
        <f>_xlfn.IFNA(VLOOKUP(Table2022232425262728[[#This Row],[Location]],[1]!Table3[[Location]:[Conversion]],3,FALSE),0)</f>
        <v>#REF!</v>
      </c>
    </row>
    <row r="2240" spans="1:9" hidden="1" x14ac:dyDescent="0.2">
      <c r="A2240" t="s">
        <v>3592</v>
      </c>
      <c r="B2240">
        <v>20975</v>
      </c>
      <c r="C2240" t="s">
        <v>4203</v>
      </c>
      <c r="D2240" t="s">
        <v>4204</v>
      </c>
      <c r="E2240" s="1">
        <v>44595.666666666664</v>
      </c>
      <c r="F2240">
        <v>1737.83</v>
      </c>
      <c r="G2240">
        <f>IF(Table2022232425262728[[#This Row],[FeeStartDate]] &gt; 44136, (250 * 4), (50 * 4))</f>
        <v>1000</v>
      </c>
      <c r="H2240">
        <f>IF(Table2022232425262728[[#This Row],[NetSales]] &gt; Table2022232425262728[[#This Row],[Sales Requirement]],1,0)</f>
        <v>1</v>
      </c>
      <c r="I2240" t="e">
        <f>_xlfn.IFNA(VLOOKUP(Table2022232425262728[[#This Row],[Location]],[1]!Table3[[Location]:[Conversion]],3,FALSE),0)</f>
        <v>#REF!</v>
      </c>
    </row>
    <row r="2241" spans="1:9" hidden="1" x14ac:dyDescent="0.2">
      <c r="A2241" t="s">
        <v>3592</v>
      </c>
      <c r="B2241">
        <v>9335</v>
      </c>
      <c r="C2241" t="s">
        <v>4205</v>
      </c>
      <c r="D2241" t="s">
        <v>4206</v>
      </c>
      <c r="E2241" s="1">
        <v>42881.458333333336</v>
      </c>
      <c r="F2241">
        <v>1458.33</v>
      </c>
      <c r="G2241">
        <f>IF(Table2022232425262728[[#This Row],[FeeStartDate]] &gt; 44136, (250 * 4), (50 * 4))</f>
        <v>200</v>
      </c>
      <c r="H2241">
        <f>IF(Table2022232425262728[[#This Row],[NetSales]] &gt; Table2022232425262728[[#This Row],[Sales Requirement]],1,0)</f>
        <v>1</v>
      </c>
      <c r="I2241" t="e">
        <f>_xlfn.IFNA(VLOOKUP(Table2022232425262728[[#This Row],[Location]],[1]!Table3[[Location]:[Conversion]],3,FALSE),0)</f>
        <v>#REF!</v>
      </c>
    </row>
    <row r="2242" spans="1:9" hidden="1" x14ac:dyDescent="0.2">
      <c r="A2242" t="s">
        <v>3592</v>
      </c>
      <c r="B2242">
        <v>6851</v>
      </c>
      <c r="C2242" t="s">
        <v>4207</v>
      </c>
      <c r="D2242" t="s">
        <v>4208</v>
      </c>
      <c r="E2242" s="1">
        <v>42516.291666666664</v>
      </c>
      <c r="F2242">
        <v>4439.12</v>
      </c>
      <c r="G2242">
        <f>IF(Table2022232425262728[[#This Row],[FeeStartDate]] &gt; 44136, (250 * 4), (50 * 4))</f>
        <v>200</v>
      </c>
      <c r="H2242">
        <f>IF(Table2022232425262728[[#This Row],[NetSales]] &gt; Table2022232425262728[[#This Row],[Sales Requirement]],1,0)</f>
        <v>1</v>
      </c>
      <c r="I2242" t="e">
        <f>_xlfn.IFNA(VLOOKUP(Table2022232425262728[[#This Row],[Location]],[1]!Table3[[Location]:[Conversion]],3,FALSE),0)</f>
        <v>#REF!</v>
      </c>
    </row>
    <row r="2243" spans="1:9" hidden="1" x14ac:dyDescent="0.2">
      <c r="A2243" t="s">
        <v>3592</v>
      </c>
      <c r="B2243">
        <v>6850</v>
      </c>
      <c r="C2243" t="s">
        <v>4209</v>
      </c>
      <c r="D2243" t="s">
        <v>4210</v>
      </c>
      <c r="E2243" s="1">
        <v>42516.291666666664</v>
      </c>
      <c r="F2243">
        <v>2257.2399999999998</v>
      </c>
      <c r="G2243">
        <f>IF(Table2022232425262728[[#This Row],[FeeStartDate]] &gt; 44136, (250 * 4), (50 * 4))</f>
        <v>200</v>
      </c>
      <c r="H2243">
        <f>IF(Table2022232425262728[[#This Row],[NetSales]] &gt; Table2022232425262728[[#This Row],[Sales Requirement]],1,0)</f>
        <v>1</v>
      </c>
      <c r="I2243" t="e">
        <f>_xlfn.IFNA(VLOOKUP(Table2022232425262728[[#This Row],[Location]],[1]!Table3[[Location]:[Conversion]],3,FALSE),0)</f>
        <v>#REF!</v>
      </c>
    </row>
    <row r="2244" spans="1:9" hidden="1" x14ac:dyDescent="0.2">
      <c r="A2244" t="s">
        <v>3592</v>
      </c>
      <c r="B2244">
        <v>11188</v>
      </c>
      <c r="C2244" t="s">
        <v>4211</v>
      </c>
      <c r="D2244" t="s">
        <v>4212</v>
      </c>
      <c r="E2244" s="1">
        <v>43147.875</v>
      </c>
      <c r="F2244">
        <v>636.74</v>
      </c>
      <c r="G2244">
        <f>IF(Table2022232425262728[[#This Row],[FeeStartDate]] &gt; 44136, (250 * 4), (50 * 4))</f>
        <v>200</v>
      </c>
      <c r="H2244">
        <f>IF(Table2022232425262728[[#This Row],[NetSales]] &gt; Table2022232425262728[[#This Row],[Sales Requirement]],1,0)</f>
        <v>1</v>
      </c>
      <c r="I2244" t="e">
        <f>_xlfn.IFNA(VLOOKUP(Table2022232425262728[[#This Row],[Location]],[1]!Table3[[Location]:[Conversion]],3,FALSE),0)</f>
        <v>#REF!</v>
      </c>
    </row>
    <row r="2245" spans="1:9" hidden="1" x14ac:dyDescent="0.2">
      <c r="A2245" t="s">
        <v>3592</v>
      </c>
      <c r="B2245">
        <v>19241</v>
      </c>
      <c r="C2245" t="s">
        <v>4213</v>
      </c>
      <c r="D2245" t="s">
        <v>4214</v>
      </c>
      <c r="E2245" s="1">
        <v>44307.458333333336</v>
      </c>
      <c r="F2245">
        <v>943.03</v>
      </c>
      <c r="G2245">
        <f>IF(Table2022232425262728[[#This Row],[FeeStartDate]] &gt; 44136, (250 * 4), (50 * 4))</f>
        <v>1000</v>
      </c>
      <c r="H2245">
        <f>IF(Table2022232425262728[[#This Row],[NetSales]] &gt; Table2022232425262728[[#This Row],[Sales Requirement]],1,0)</f>
        <v>0</v>
      </c>
      <c r="I2245" t="e">
        <f>_xlfn.IFNA(VLOOKUP(Table2022232425262728[[#This Row],[Location]],[1]!Table3[[Location]:[Conversion]],3,FALSE),0)</f>
        <v>#REF!</v>
      </c>
    </row>
    <row r="2246" spans="1:9" hidden="1" x14ac:dyDescent="0.2">
      <c r="A2246" t="s">
        <v>3592</v>
      </c>
      <c r="B2246">
        <v>20136</v>
      </c>
      <c r="C2246" t="s">
        <v>4215</v>
      </c>
      <c r="D2246" t="s">
        <v>4216</v>
      </c>
      <c r="E2246" s="1">
        <v>44449.458333333336</v>
      </c>
      <c r="F2246">
        <v>231.26</v>
      </c>
      <c r="G2246">
        <f>IF(Table2022232425262728[[#This Row],[FeeStartDate]] &gt; 44136, (250 * 4), (50 * 4))</f>
        <v>1000</v>
      </c>
      <c r="H2246">
        <f>IF(Table2022232425262728[[#This Row],[NetSales]] &gt; Table2022232425262728[[#This Row],[Sales Requirement]],1,0)</f>
        <v>0</v>
      </c>
      <c r="I2246" t="e">
        <f>_xlfn.IFNA(VLOOKUP(Table2022232425262728[[#This Row],[Location]],[1]!Table3[[Location]:[Conversion]],3,FALSE),0)</f>
        <v>#REF!</v>
      </c>
    </row>
    <row r="2247" spans="1:9" hidden="1" x14ac:dyDescent="0.2">
      <c r="A2247" t="s">
        <v>3592</v>
      </c>
      <c r="B2247">
        <v>7500</v>
      </c>
      <c r="C2247" t="s">
        <v>4217</v>
      </c>
      <c r="D2247" t="s">
        <v>4218</v>
      </c>
      <c r="E2247" s="1">
        <v>42606.291666666664</v>
      </c>
      <c r="F2247">
        <v>1967.06</v>
      </c>
      <c r="G2247">
        <f>IF(Table2022232425262728[[#This Row],[FeeStartDate]] &gt; 44136, (250 * 4), (50 * 4))</f>
        <v>200</v>
      </c>
      <c r="H2247">
        <f>IF(Table2022232425262728[[#This Row],[NetSales]] &gt; Table2022232425262728[[#This Row],[Sales Requirement]],1,0)</f>
        <v>1</v>
      </c>
      <c r="I2247" t="e">
        <f>_xlfn.IFNA(VLOOKUP(Table2022232425262728[[#This Row],[Location]],[1]!Table3[[Location]:[Conversion]],3,FALSE),0)</f>
        <v>#REF!</v>
      </c>
    </row>
    <row r="2248" spans="1:9" hidden="1" x14ac:dyDescent="0.2">
      <c r="A2248" t="s">
        <v>3592</v>
      </c>
      <c r="B2248">
        <v>21127</v>
      </c>
      <c r="C2248" t="s">
        <v>4219</v>
      </c>
      <c r="D2248" t="s">
        <v>4220</v>
      </c>
      <c r="E2248" s="1">
        <v>44623.333333333336</v>
      </c>
      <c r="F2248">
        <v>733.51</v>
      </c>
      <c r="G2248">
        <f>IF(Table2022232425262728[[#This Row],[FeeStartDate]] &gt; 44136, (250 * 4), (50 * 4))</f>
        <v>1000</v>
      </c>
      <c r="H2248">
        <f>IF(Table2022232425262728[[#This Row],[NetSales]] &gt; Table2022232425262728[[#This Row],[Sales Requirement]],1,0)</f>
        <v>0</v>
      </c>
      <c r="I2248" t="e">
        <f>_xlfn.IFNA(VLOOKUP(Table2022232425262728[[#This Row],[Location]],[1]!Table3[[Location]:[Conversion]],3,FALSE),0)</f>
        <v>#REF!</v>
      </c>
    </row>
    <row r="2249" spans="1:9" hidden="1" x14ac:dyDescent="0.2">
      <c r="A2249" t="s">
        <v>3592</v>
      </c>
      <c r="B2249">
        <v>20673</v>
      </c>
      <c r="C2249" t="s">
        <v>4221</v>
      </c>
      <c r="D2249" t="s">
        <v>4222</v>
      </c>
      <c r="E2249" s="1">
        <v>44537</v>
      </c>
      <c r="F2249">
        <v>2230.59</v>
      </c>
      <c r="G2249">
        <f>IF(Table2022232425262728[[#This Row],[FeeStartDate]] &gt; 44136, (250 * 4), (50 * 4))</f>
        <v>1000</v>
      </c>
      <c r="H2249">
        <f>IF(Table2022232425262728[[#This Row],[NetSales]] &gt; Table2022232425262728[[#This Row],[Sales Requirement]],1,0)</f>
        <v>1</v>
      </c>
      <c r="I2249" t="e">
        <f>_xlfn.IFNA(VLOOKUP(Table2022232425262728[[#This Row],[Location]],[1]!Table3[[Location]:[Conversion]],3,FALSE),0)</f>
        <v>#REF!</v>
      </c>
    </row>
    <row r="2250" spans="1:9" hidden="1" x14ac:dyDescent="0.2">
      <c r="A2250" t="s">
        <v>3592</v>
      </c>
      <c r="B2250">
        <v>9389</v>
      </c>
      <c r="C2250" t="s">
        <v>4223</v>
      </c>
      <c r="D2250" t="s">
        <v>4224</v>
      </c>
      <c r="E2250" s="1">
        <v>42888.875</v>
      </c>
      <c r="F2250">
        <v>1648.58</v>
      </c>
      <c r="G2250">
        <f>IF(Table2022232425262728[[#This Row],[FeeStartDate]] &gt; 44136, (250 * 4), (50 * 4))</f>
        <v>200</v>
      </c>
      <c r="H2250">
        <f>IF(Table2022232425262728[[#This Row],[NetSales]] &gt; Table2022232425262728[[#This Row],[Sales Requirement]],1,0)</f>
        <v>1</v>
      </c>
      <c r="I2250" t="e">
        <f>_xlfn.IFNA(VLOOKUP(Table2022232425262728[[#This Row],[Location]],[1]!Table3[[Location]:[Conversion]],3,FALSE),0)</f>
        <v>#REF!</v>
      </c>
    </row>
    <row r="2251" spans="1:9" hidden="1" x14ac:dyDescent="0.2">
      <c r="A2251" t="s">
        <v>3592</v>
      </c>
      <c r="B2251">
        <v>21218</v>
      </c>
      <c r="C2251" t="s">
        <v>4225</v>
      </c>
      <c r="D2251" t="s">
        <v>4226</v>
      </c>
      <c r="E2251" s="1">
        <v>44636.291666666664</v>
      </c>
      <c r="F2251">
        <v>8503.94</v>
      </c>
      <c r="G2251">
        <f>IF(Table2022232425262728[[#This Row],[FeeStartDate]] &gt; 44136, (250 * 4), (50 * 4))</f>
        <v>1000</v>
      </c>
      <c r="H2251">
        <f>IF(Table2022232425262728[[#This Row],[NetSales]] &gt; Table2022232425262728[[#This Row],[Sales Requirement]],1,0)</f>
        <v>1</v>
      </c>
      <c r="I2251" t="e">
        <f>_xlfn.IFNA(VLOOKUP(Table2022232425262728[[#This Row],[Location]],[1]!Table3[[Location]:[Conversion]],3,FALSE),0)</f>
        <v>#REF!</v>
      </c>
    </row>
    <row r="2252" spans="1:9" hidden="1" x14ac:dyDescent="0.2">
      <c r="A2252" t="s">
        <v>3592</v>
      </c>
      <c r="B2252">
        <v>21663</v>
      </c>
      <c r="C2252" t="s">
        <v>4227</v>
      </c>
      <c r="D2252" t="s">
        <v>4228</v>
      </c>
      <c r="E2252" s="1">
        <v>44685.583333333336</v>
      </c>
      <c r="F2252">
        <v>1583.18</v>
      </c>
      <c r="G2252">
        <f>IF(Table2022232425262728[[#This Row],[FeeStartDate]] &gt; 44136, (250 * 4), (50 * 4))</f>
        <v>1000</v>
      </c>
      <c r="H2252">
        <f>IF(Table2022232425262728[[#This Row],[NetSales]] &gt; Table2022232425262728[[#This Row],[Sales Requirement]],1,0)</f>
        <v>1</v>
      </c>
      <c r="I2252" t="e">
        <f>_xlfn.IFNA(VLOOKUP(Table2022232425262728[[#This Row],[Location]],[1]!Table3[[Location]:[Conversion]],3,FALSE),0)</f>
        <v>#REF!</v>
      </c>
    </row>
    <row r="2253" spans="1:9" hidden="1" x14ac:dyDescent="0.2">
      <c r="A2253" t="s">
        <v>3592</v>
      </c>
      <c r="B2253">
        <v>21847</v>
      </c>
      <c r="C2253" t="s">
        <v>4229</v>
      </c>
      <c r="D2253" t="s">
        <v>4230</v>
      </c>
      <c r="E2253" s="1">
        <v>44713.291666666664</v>
      </c>
      <c r="F2253">
        <v>1616.27</v>
      </c>
      <c r="G2253">
        <f>IF(Table2022232425262728[[#This Row],[FeeStartDate]] &gt; 44136, (250 * 4), (50 * 4))</f>
        <v>1000</v>
      </c>
      <c r="H2253">
        <f>IF(Table2022232425262728[[#This Row],[NetSales]] &gt; Table2022232425262728[[#This Row],[Sales Requirement]],1,0)</f>
        <v>1</v>
      </c>
      <c r="I2253" t="e">
        <f>_xlfn.IFNA(VLOOKUP(Table2022232425262728[[#This Row],[Location]],[1]!Table3[[Location]:[Conversion]],3,FALSE),0)</f>
        <v>#REF!</v>
      </c>
    </row>
    <row r="2254" spans="1:9" hidden="1" x14ac:dyDescent="0.2">
      <c r="A2254" t="s">
        <v>3592</v>
      </c>
      <c r="B2254">
        <v>9153</v>
      </c>
      <c r="C2254" t="s">
        <v>4231</v>
      </c>
      <c r="D2254" t="s">
        <v>4232</v>
      </c>
      <c r="E2254" s="1">
        <v>42856.583333333336</v>
      </c>
      <c r="F2254">
        <v>2310.64</v>
      </c>
      <c r="G2254">
        <f>IF(Table2022232425262728[[#This Row],[FeeStartDate]] &gt; 44136, (250 * 4), (50 * 4))</f>
        <v>200</v>
      </c>
      <c r="H2254">
        <f>IF(Table2022232425262728[[#This Row],[NetSales]] &gt; Table2022232425262728[[#This Row],[Sales Requirement]],1,0)</f>
        <v>1</v>
      </c>
      <c r="I2254" t="e">
        <f>_xlfn.IFNA(VLOOKUP(Table2022232425262728[[#This Row],[Location]],[1]!Table3[[Location]:[Conversion]],3,FALSE),0)</f>
        <v>#REF!</v>
      </c>
    </row>
    <row r="2255" spans="1:9" hidden="1" x14ac:dyDescent="0.2">
      <c r="A2255" t="s">
        <v>3592</v>
      </c>
      <c r="B2255">
        <v>9940</v>
      </c>
      <c r="C2255" t="s">
        <v>4233</v>
      </c>
      <c r="D2255" t="s">
        <v>4234</v>
      </c>
      <c r="E2255" s="1">
        <v>42957.875</v>
      </c>
      <c r="F2255">
        <v>912.26</v>
      </c>
      <c r="G2255">
        <f>IF(Table2022232425262728[[#This Row],[FeeStartDate]] &gt; 44136, (250 * 4), (50 * 4))</f>
        <v>200</v>
      </c>
      <c r="H2255">
        <f>IF(Table2022232425262728[[#This Row],[NetSales]] &gt; Table2022232425262728[[#This Row],[Sales Requirement]],1,0)</f>
        <v>1</v>
      </c>
      <c r="I2255" t="e">
        <f>_xlfn.IFNA(VLOOKUP(Table2022232425262728[[#This Row],[Location]],[1]!Table3[[Location]:[Conversion]],3,FALSE),0)</f>
        <v>#REF!</v>
      </c>
    </row>
    <row r="2256" spans="1:9" hidden="1" x14ac:dyDescent="0.2">
      <c r="A2256" t="s">
        <v>3592</v>
      </c>
      <c r="B2256">
        <v>9946</v>
      </c>
      <c r="C2256" t="s">
        <v>4235</v>
      </c>
      <c r="D2256" t="s">
        <v>4236</v>
      </c>
      <c r="E2256" s="1">
        <v>42958.166666666664</v>
      </c>
      <c r="F2256">
        <v>1311.89</v>
      </c>
      <c r="G2256">
        <f>IF(Table2022232425262728[[#This Row],[FeeStartDate]] &gt; 44136, (250 * 4), (50 * 4))</f>
        <v>200</v>
      </c>
      <c r="H2256">
        <f>IF(Table2022232425262728[[#This Row],[NetSales]] &gt; Table2022232425262728[[#This Row],[Sales Requirement]],1,0)</f>
        <v>1</v>
      </c>
      <c r="I2256" t="e">
        <f>_xlfn.IFNA(VLOOKUP(Table2022232425262728[[#This Row],[Location]],[1]!Table3[[Location]:[Conversion]],3,FALSE),0)</f>
        <v>#REF!</v>
      </c>
    </row>
    <row r="2257" spans="1:9" hidden="1" x14ac:dyDescent="0.2">
      <c r="A2257" t="s">
        <v>3592</v>
      </c>
      <c r="B2257">
        <v>10631</v>
      </c>
      <c r="C2257" t="s">
        <v>4237</v>
      </c>
      <c r="D2257" t="s">
        <v>4238</v>
      </c>
      <c r="E2257" s="1">
        <v>43035.75</v>
      </c>
      <c r="F2257">
        <v>2045.88</v>
      </c>
      <c r="G2257">
        <f>IF(Table2022232425262728[[#This Row],[FeeStartDate]] &gt; 44136, (250 * 4), (50 * 4))</f>
        <v>200</v>
      </c>
      <c r="H2257">
        <f>IF(Table2022232425262728[[#This Row],[NetSales]] &gt; Table2022232425262728[[#This Row],[Sales Requirement]],1,0)</f>
        <v>1</v>
      </c>
      <c r="I2257" t="e">
        <f>_xlfn.IFNA(VLOOKUP(Table2022232425262728[[#This Row],[Location]],[1]!Table3[[Location]:[Conversion]],3,FALSE),0)</f>
        <v>#REF!</v>
      </c>
    </row>
    <row r="2258" spans="1:9" hidden="1" x14ac:dyDescent="0.2">
      <c r="A2258" t="s">
        <v>3592</v>
      </c>
      <c r="B2258">
        <v>10463</v>
      </c>
      <c r="C2258" t="s">
        <v>4239</v>
      </c>
      <c r="D2258" t="s">
        <v>4240</v>
      </c>
      <c r="E2258" s="1">
        <v>43014.333333333336</v>
      </c>
      <c r="F2258">
        <v>246.44</v>
      </c>
      <c r="G2258">
        <f>IF(Table2022232425262728[[#This Row],[FeeStartDate]] &gt; 44136, (250 * 4), (50 * 4))</f>
        <v>200</v>
      </c>
      <c r="H2258">
        <f>IF(Table2022232425262728[[#This Row],[NetSales]] &gt; Table2022232425262728[[#This Row],[Sales Requirement]],1,0)</f>
        <v>1</v>
      </c>
      <c r="I2258" t="e">
        <f>_xlfn.IFNA(VLOOKUP(Table2022232425262728[[#This Row],[Location]],[1]!Table3[[Location]:[Conversion]],3,FALSE),0)</f>
        <v>#REF!</v>
      </c>
    </row>
    <row r="2259" spans="1:9" hidden="1" x14ac:dyDescent="0.2">
      <c r="A2259" t="s">
        <v>3592</v>
      </c>
      <c r="B2259">
        <v>10462</v>
      </c>
      <c r="C2259" t="s">
        <v>4241</v>
      </c>
      <c r="D2259" t="s">
        <v>4242</v>
      </c>
      <c r="E2259" s="1">
        <v>43014.333333333336</v>
      </c>
      <c r="F2259">
        <v>820.45</v>
      </c>
      <c r="G2259">
        <f>IF(Table2022232425262728[[#This Row],[FeeStartDate]] &gt; 44136, (250 * 4), (50 * 4))</f>
        <v>200</v>
      </c>
      <c r="H2259">
        <f>IF(Table2022232425262728[[#This Row],[NetSales]] &gt; Table2022232425262728[[#This Row],[Sales Requirement]],1,0)</f>
        <v>1</v>
      </c>
      <c r="I2259" t="e">
        <f>_xlfn.IFNA(VLOOKUP(Table2022232425262728[[#This Row],[Location]],[1]!Table3[[Location]:[Conversion]],3,FALSE),0)</f>
        <v>#REF!</v>
      </c>
    </row>
    <row r="2260" spans="1:9" hidden="1" x14ac:dyDescent="0.2">
      <c r="A2260" t="s">
        <v>3592</v>
      </c>
      <c r="B2260">
        <v>9438</v>
      </c>
      <c r="C2260" t="s">
        <v>4243</v>
      </c>
      <c r="D2260" t="s">
        <v>4244</v>
      </c>
      <c r="E2260" s="1">
        <v>42893.583333333336</v>
      </c>
      <c r="F2260">
        <v>2541.0300000000002</v>
      </c>
      <c r="G2260">
        <f>IF(Table2022232425262728[[#This Row],[FeeStartDate]] &gt; 44136, (250 * 4), (50 * 4))</f>
        <v>200</v>
      </c>
      <c r="H2260">
        <f>IF(Table2022232425262728[[#This Row],[NetSales]] &gt; Table2022232425262728[[#This Row],[Sales Requirement]],1,0)</f>
        <v>1</v>
      </c>
      <c r="I2260" t="e">
        <f>_xlfn.IFNA(VLOOKUP(Table2022232425262728[[#This Row],[Location]],[1]!Table3[[Location]:[Conversion]],3,FALSE),0)</f>
        <v>#REF!</v>
      </c>
    </row>
    <row r="2261" spans="1:9" hidden="1" x14ac:dyDescent="0.2">
      <c r="A2261" t="s">
        <v>3592</v>
      </c>
      <c r="B2261">
        <v>5577</v>
      </c>
      <c r="C2261" t="s">
        <v>4245</v>
      </c>
      <c r="D2261" t="s">
        <v>4246</v>
      </c>
      <c r="E2261" s="1">
        <v>42310.333333333336</v>
      </c>
      <c r="F2261">
        <v>7248.37</v>
      </c>
      <c r="G2261">
        <f>IF(Table2022232425262728[[#This Row],[FeeStartDate]] &gt; 44136, (250 * 4), (50 * 4))</f>
        <v>200</v>
      </c>
      <c r="H2261">
        <f>IF(Table2022232425262728[[#This Row],[NetSales]] &gt; Table2022232425262728[[#This Row],[Sales Requirement]],1,0)</f>
        <v>1</v>
      </c>
      <c r="I2261" t="e">
        <f>_xlfn.IFNA(VLOOKUP(Table2022232425262728[[#This Row],[Location]],[1]!Table3[[Location]:[Conversion]],3,FALSE),0)</f>
        <v>#REF!</v>
      </c>
    </row>
    <row r="2262" spans="1:9" hidden="1" x14ac:dyDescent="0.2">
      <c r="A2262" t="s">
        <v>3592</v>
      </c>
      <c r="B2262">
        <v>4874</v>
      </c>
      <c r="C2262" t="s">
        <v>4247</v>
      </c>
      <c r="D2262" t="s">
        <v>4248</v>
      </c>
      <c r="E2262" s="1">
        <v>42184.291666666664</v>
      </c>
      <c r="F2262">
        <v>10038.120000000001</v>
      </c>
      <c r="G2262">
        <f>IF(Table2022232425262728[[#This Row],[FeeStartDate]] &gt; 44136, (250 * 4), (50 * 4))</f>
        <v>200</v>
      </c>
      <c r="H2262">
        <f>IF(Table2022232425262728[[#This Row],[NetSales]] &gt; Table2022232425262728[[#This Row],[Sales Requirement]],1,0)</f>
        <v>1</v>
      </c>
      <c r="I2262" t="e">
        <f>_xlfn.IFNA(VLOOKUP(Table2022232425262728[[#This Row],[Location]],[1]!Table3[[Location]:[Conversion]],3,FALSE),0)</f>
        <v>#REF!</v>
      </c>
    </row>
    <row r="2263" spans="1:9" hidden="1" x14ac:dyDescent="0.2">
      <c r="A2263" t="s">
        <v>3592</v>
      </c>
      <c r="B2263">
        <v>14838</v>
      </c>
      <c r="C2263" t="s">
        <v>4249</v>
      </c>
      <c r="D2263" t="s">
        <v>4250</v>
      </c>
      <c r="E2263" s="1">
        <v>43630.458333333336</v>
      </c>
      <c r="F2263">
        <v>4258.62</v>
      </c>
      <c r="G2263">
        <f>IF(Table2022232425262728[[#This Row],[FeeStartDate]] &gt; 44136, (250 * 4), (50 * 4))</f>
        <v>200</v>
      </c>
      <c r="H2263">
        <f>IF(Table2022232425262728[[#This Row],[NetSales]] &gt; Table2022232425262728[[#This Row],[Sales Requirement]],1,0)</f>
        <v>1</v>
      </c>
      <c r="I2263" t="e">
        <f>_xlfn.IFNA(VLOOKUP(Table2022232425262728[[#This Row],[Location]],[1]!Table3[[Location]:[Conversion]],3,FALSE),0)</f>
        <v>#REF!</v>
      </c>
    </row>
    <row r="2264" spans="1:9" hidden="1" x14ac:dyDescent="0.2">
      <c r="A2264" t="s">
        <v>3592</v>
      </c>
      <c r="B2264">
        <v>9592</v>
      </c>
      <c r="C2264" t="s">
        <v>4251</v>
      </c>
      <c r="D2264" t="s">
        <v>4252</v>
      </c>
      <c r="E2264" s="1">
        <v>42914.583333333336</v>
      </c>
      <c r="F2264">
        <v>5783.29</v>
      </c>
      <c r="G2264">
        <f>IF(Table2022232425262728[[#This Row],[FeeStartDate]] &gt; 44136, (250 * 4), (50 * 4))</f>
        <v>200</v>
      </c>
      <c r="H2264">
        <f>IF(Table2022232425262728[[#This Row],[NetSales]] &gt; Table2022232425262728[[#This Row],[Sales Requirement]],1,0)</f>
        <v>1</v>
      </c>
      <c r="I2264" t="e">
        <f>_xlfn.IFNA(VLOOKUP(Table2022232425262728[[#This Row],[Location]],[1]!Table3[[Location]:[Conversion]],3,FALSE),0)</f>
        <v>#REF!</v>
      </c>
    </row>
    <row r="2265" spans="1:9" hidden="1" x14ac:dyDescent="0.2">
      <c r="A2265" t="s">
        <v>3592</v>
      </c>
      <c r="B2265">
        <v>11414</v>
      </c>
      <c r="C2265" t="s">
        <v>4253</v>
      </c>
      <c r="D2265" t="s">
        <v>4254</v>
      </c>
      <c r="E2265" s="1">
        <v>43181.75</v>
      </c>
      <c r="F2265">
        <v>508.65</v>
      </c>
      <c r="G2265">
        <f>IF(Table2022232425262728[[#This Row],[FeeStartDate]] &gt; 44136, (250 * 4), (50 * 4))</f>
        <v>200</v>
      </c>
      <c r="H2265">
        <f>IF(Table2022232425262728[[#This Row],[NetSales]] &gt; Table2022232425262728[[#This Row],[Sales Requirement]],1,0)</f>
        <v>1</v>
      </c>
      <c r="I2265" t="e">
        <f>_xlfn.IFNA(VLOOKUP(Table2022232425262728[[#This Row],[Location]],[1]!Table3[[Location]:[Conversion]],3,FALSE),0)</f>
        <v>#REF!</v>
      </c>
    </row>
    <row r="2266" spans="1:9" hidden="1" x14ac:dyDescent="0.2">
      <c r="A2266" t="s">
        <v>3592</v>
      </c>
      <c r="B2266">
        <v>21372</v>
      </c>
      <c r="C2266" t="s">
        <v>4255</v>
      </c>
      <c r="D2266" t="s">
        <v>4256</v>
      </c>
      <c r="E2266" s="1">
        <v>44663.583333333336</v>
      </c>
      <c r="F2266">
        <v>486.94</v>
      </c>
      <c r="G2266">
        <f>IF(Table2022232425262728[[#This Row],[FeeStartDate]] &gt; 44136, (250 * 4), (50 * 4))</f>
        <v>1000</v>
      </c>
      <c r="H2266">
        <f>IF(Table2022232425262728[[#This Row],[NetSales]] &gt; Table2022232425262728[[#This Row],[Sales Requirement]],1,0)</f>
        <v>0</v>
      </c>
      <c r="I2266" t="e">
        <f>_xlfn.IFNA(VLOOKUP(Table2022232425262728[[#This Row],[Location]],[1]!Table3[[Location]:[Conversion]],3,FALSE),0)</f>
        <v>#REF!</v>
      </c>
    </row>
    <row r="2267" spans="1:9" hidden="1" x14ac:dyDescent="0.2">
      <c r="A2267" t="s">
        <v>3592</v>
      </c>
      <c r="B2267">
        <v>2241</v>
      </c>
      <c r="C2267" t="s">
        <v>4257</v>
      </c>
      <c r="D2267" t="s">
        <v>4258</v>
      </c>
      <c r="E2267" s="1">
        <v>41935.291666666664</v>
      </c>
      <c r="F2267">
        <v>121.25</v>
      </c>
      <c r="G2267">
        <f>IF(Table2022232425262728[[#This Row],[FeeStartDate]] &gt; 44136, (250 * 4), (50 * 4))</f>
        <v>200</v>
      </c>
      <c r="H2267">
        <f>IF(Table2022232425262728[[#This Row],[NetSales]] &gt; Table2022232425262728[[#This Row],[Sales Requirement]],1,0)</f>
        <v>0</v>
      </c>
      <c r="I2267" t="e">
        <f>_xlfn.IFNA(VLOOKUP(Table2022232425262728[[#This Row],[Location]],[1]!Table3[[Location]:[Conversion]],3,FALSE),0)</f>
        <v>#REF!</v>
      </c>
    </row>
    <row r="2268" spans="1:9" hidden="1" x14ac:dyDescent="0.2">
      <c r="A2268" t="s">
        <v>3592</v>
      </c>
      <c r="B2268">
        <v>10560</v>
      </c>
      <c r="C2268" t="s">
        <v>4259</v>
      </c>
      <c r="D2268" t="s">
        <v>4260</v>
      </c>
      <c r="E2268" s="1">
        <v>43027.75</v>
      </c>
      <c r="F2268">
        <v>1626.2</v>
      </c>
      <c r="G2268">
        <f>IF(Table2022232425262728[[#This Row],[FeeStartDate]] &gt; 44136, (250 * 4), (50 * 4))</f>
        <v>200</v>
      </c>
      <c r="H2268">
        <f>IF(Table2022232425262728[[#This Row],[NetSales]] &gt; Table2022232425262728[[#This Row],[Sales Requirement]],1,0)</f>
        <v>1</v>
      </c>
      <c r="I2268" t="e">
        <f>_xlfn.IFNA(VLOOKUP(Table2022232425262728[[#This Row],[Location]],[1]!Table3[[Location]:[Conversion]],3,FALSE),0)</f>
        <v>#REF!</v>
      </c>
    </row>
    <row r="2269" spans="1:9" hidden="1" x14ac:dyDescent="0.2">
      <c r="A2269" t="s">
        <v>3592</v>
      </c>
      <c r="B2269">
        <v>1118</v>
      </c>
      <c r="C2269" t="s">
        <v>4261</v>
      </c>
      <c r="D2269" t="s">
        <v>4262</v>
      </c>
      <c r="E2269" s="1">
        <v>41780.166666666664</v>
      </c>
      <c r="F2269">
        <v>3106.41</v>
      </c>
      <c r="G2269">
        <f>IF(Table2022232425262728[[#This Row],[FeeStartDate]] &gt; 44136, (250 * 4), (50 * 4))</f>
        <v>200</v>
      </c>
      <c r="H2269">
        <f>IF(Table2022232425262728[[#This Row],[NetSales]] &gt; Table2022232425262728[[#This Row],[Sales Requirement]],1,0)</f>
        <v>1</v>
      </c>
      <c r="I2269" t="e">
        <f>_xlfn.IFNA(VLOOKUP(Table2022232425262728[[#This Row],[Location]],[1]!Table3[[Location]:[Conversion]],3,FALSE),0)</f>
        <v>#REF!</v>
      </c>
    </row>
    <row r="2270" spans="1:9" hidden="1" x14ac:dyDescent="0.2">
      <c r="A2270" t="s">
        <v>3592</v>
      </c>
      <c r="B2270">
        <v>20580</v>
      </c>
      <c r="C2270" t="s">
        <v>4263</v>
      </c>
      <c r="D2270" t="s">
        <v>4264</v>
      </c>
      <c r="E2270" s="1">
        <v>44517.333333333336</v>
      </c>
      <c r="F2270">
        <v>3602.02</v>
      </c>
      <c r="G2270">
        <f>IF(Table2022232425262728[[#This Row],[FeeStartDate]] &gt; 44136, (250 * 4), (50 * 4))</f>
        <v>1000</v>
      </c>
      <c r="H2270">
        <f>IF(Table2022232425262728[[#This Row],[NetSales]] &gt; Table2022232425262728[[#This Row],[Sales Requirement]],1,0)</f>
        <v>1</v>
      </c>
      <c r="I2270" t="e">
        <f>_xlfn.IFNA(VLOOKUP(Table2022232425262728[[#This Row],[Location]],[1]!Table3[[Location]:[Conversion]],3,FALSE),0)</f>
        <v>#REF!</v>
      </c>
    </row>
    <row r="2271" spans="1:9" hidden="1" x14ac:dyDescent="0.2">
      <c r="A2271" t="s">
        <v>3592</v>
      </c>
      <c r="B2271">
        <v>12869</v>
      </c>
      <c r="C2271" t="s">
        <v>4265</v>
      </c>
      <c r="D2271" t="s">
        <v>4266</v>
      </c>
      <c r="E2271" s="1">
        <v>43377.75</v>
      </c>
      <c r="F2271">
        <v>386.91</v>
      </c>
      <c r="G2271">
        <f>IF(Table2022232425262728[[#This Row],[FeeStartDate]] &gt; 44136, (250 * 4), (50 * 4))</f>
        <v>200</v>
      </c>
      <c r="H2271">
        <f>IF(Table2022232425262728[[#This Row],[NetSales]] &gt; Table2022232425262728[[#This Row],[Sales Requirement]],1,0)</f>
        <v>1</v>
      </c>
      <c r="I2271" t="e">
        <f>_xlfn.IFNA(VLOOKUP(Table2022232425262728[[#This Row],[Location]],[1]!Table3[[Location]:[Conversion]],3,FALSE),0)</f>
        <v>#REF!</v>
      </c>
    </row>
    <row r="2272" spans="1:9" hidden="1" x14ac:dyDescent="0.2">
      <c r="A2272" t="s">
        <v>3592</v>
      </c>
      <c r="B2272">
        <v>8552</v>
      </c>
      <c r="C2272" t="s">
        <v>4267</v>
      </c>
      <c r="D2272" t="s">
        <v>4268</v>
      </c>
      <c r="E2272" s="1">
        <v>42767.666666666664</v>
      </c>
      <c r="F2272">
        <v>5405.75</v>
      </c>
      <c r="G2272">
        <f>IF(Table2022232425262728[[#This Row],[FeeStartDate]] &gt; 44136, (250 * 4), (50 * 4))</f>
        <v>200</v>
      </c>
      <c r="H2272">
        <f>IF(Table2022232425262728[[#This Row],[NetSales]] &gt; Table2022232425262728[[#This Row],[Sales Requirement]],1,0)</f>
        <v>1</v>
      </c>
      <c r="I2272" t="e">
        <f>_xlfn.IFNA(VLOOKUP(Table2022232425262728[[#This Row],[Location]],[1]!Table3[[Location]:[Conversion]],3,FALSE),0)</f>
        <v>#REF!</v>
      </c>
    </row>
    <row r="2273" spans="1:9" hidden="1" x14ac:dyDescent="0.2">
      <c r="A2273" t="s">
        <v>3592</v>
      </c>
      <c r="B2273">
        <v>20582</v>
      </c>
      <c r="C2273" t="s">
        <v>4269</v>
      </c>
      <c r="D2273" t="s">
        <v>4270</v>
      </c>
      <c r="E2273" s="1">
        <v>44517.333333333336</v>
      </c>
      <c r="F2273">
        <v>2431.1799999999998</v>
      </c>
      <c r="G2273">
        <f>IF(Table2022232425262728[[#This Row],[FeeStartDate]] &gt; 44136, (250 * 4), (50 * 4))</f>
        <v>1000</v>
      </c>
      <c r="H2273">
        <f>IF(Table2022232425262728[[#This Row],[NetSales]] &gt; Table2022232425262728[[#This Row],[Sales Requirement]],1,0)</f>
        <v>1</v>
      </c>
      <c r="I2273" t="e">
        <f>_xlfn.IFNA(VLOOKUP(Table2022232425262728[[#This Row],[Location]],[1]!Table3[[Location]:[Conversion]],3,FALSE),0)</f>
        <v>#REF!</v>
      </c>
    </row>
    <row r="2274" spans="1:9" hidden="1" x14ac:dyDescent="0.2">
      <c r="A2274" t="s">
        <v>3592</v>
      </c>
      <c r="B2274">
        <v>6112</v>
      </c>
      <c r="C2274" t="s">
        <v>4271</v>
      </c>
      <c r="D2274" t="s">
        <v>4272</v>
      </c>
      <c r="E2274" s="1">
        <v>42409.333333333336</v>
      </c>
      <c r="F2274">
        <v>4387.5</v>
      </c>
      <c r="G2274">
        <f>IF(Table2022232425262728[[#This Row],[FeeStartDate]] &gt; 44136, (250 * 4), (50 * 4))</f>
        <v>200</v>
      </c>
      <c r="H2274">
        <f>IF(Table2022232425262728[[#This Row],[NetSales]] &gt; Table2022232425262728[[#This Row],[Sales Requirement]],1,0)</f>
        <v>1</v>
      </c>
      <c r="I2274" t="e">
        <f>_xlfn.IFNA(VLOOKUP(Table2022232425262728[[#This Row],[Location]],[1]!Table3[[Location]:[Conversion]],3,FALSE),0)</f>
        <v>#REF!</v>
      </c>
    </row>
    <row r="2275" spans="1:9" hidden="1" x14ac:dyDescent="0.2">
      <c r="A2275" t="s">
        <v>3592</v>
      </c>
      <c r="B2275">
        <v>6112</v>
      </c>
      <c r="C2275" t="s">
        <v>4271</v>
      </c>
      <c r="D2275" t="s">
        <v>4273</v>
      </c>
      <c r="E2275" s="1">
        <v>42409.333333333336</v>
      </c>
      <c r="F2275">
        <v>28.74</v>
      </c>
      <c r="G2275">
        <f>IF(Table2022232425262728[[#This Row],[FeeStartDate]] &gt; 44136, (250 * 4), (50 * 4))</f>
        <v>200</v>
      </c>
      <c r="H2275">
        <f>IF(Table2022232425262728[[#This Row],[NetSales]] &gt; Table2022232425262728[[#This Row],[Sales Requirement]],1,0)</f>
        <v>0</v>
      </c>
      <c r="I2275" t="e">
        <f>_xlfn.IFNA(VLOOKUP(Table2022232425262728[[#This Row],[Location]],[1]!Table3[[Location]:[Conversion]],3,FALSE),0)</f>
        <v>#REF!</v>
      </c>
    </row>
    <row r="2276" spans="1:9" hidden="1" x14ac:dyDescent="0.2">
      <c r="A2276" t="s">
        <v>3592</v>
      </c>
      <c r="B2276">
        <v>13858</v>
      </c>
      <c r="C2276" t="s">
        <v>4274</v>
      </c>
      <c r="D2276" t="s">
        <v>4275</v>
      </c>
      <c r="E2276" s="1">
        <v>43531.875</v>
      </c>
      <c r="F2276">
        <v>1015.36</v>
      </c>
      <c r="G2276">
        <f>IF(Table2022232425262728[[#This Row],[FeeStartDate]] &gt; 44136, (250 * 4), (50 * 4))</f>
        <v>200</v>
      </c>
      <c r="H2276">
        <f>IF(Table2022232425262728[[#This Row],[NetSales]] &gt; Table2022232425262728[[#This Row],[Sales Requirement]],1,0)</f>
        <v>1</v>
      </c>
      <c r="I2276" t="e">
        <f>_xlfn.IFNA(VLOOKUP(Table2022232425262728[[#This Row],[Location]],[1]!Table3[[Location]:[Conversion]],3,FALSE),0)</f>
        <v>#REF!</v>
      </c>
    </row>
    <row r="2277" spans="1:9" hidden="1" x14ac:dyDescent="0.2">
      <c r="A2277" t="s">
        <v>3592</v>
      </c>
      <c r="B2277">
        <v>301</v>
      </c>
      <c r="C2277" t="s">
        <v>4276</v>
      </c>
      <c r="D2277" t="s">
        <v>4277</v>
      </c>
      <c r="E2277" s="1">
        <v>41866.625</v>
      </c>
      <c r="F2277">
        <v>502.27</v>
      </c>
      <c r="G2277">
        <f>IF(Table2022232425262728[[#This Row],[FeeStartDate]] &gt; 44136, (250 * 4), (50 * 4))</f>
        <v>200</v>
      </c>
      <c r="H2277">
        <f>IF(Table2022232425262728[[#This Row],[NetSales]] &gt; Table2022232425262728[[#This Row],[Sales Requirement]],1,0)</f>
        <v>1</v>
      </c>
      <c r="I2277" t="e">
        <f>_xlfn.IFNA(VLOOKUP(Table2022232425262728[[#This Row],[Location]],[1]!Table3[[Location]:[Conversion]],3,FALSE),0)</f>
        <v>#REF!</v>
      </c>
    </row>
    <row r="2278" spans="1:9" hidden="1" x14ac:dyDescent="0.2">
      <c r="A2278" t="s">
        <v>3592</v>
      </c>
      <c r="B2278">
        <v>11161</v>
      </c>
      <c r="C2278" t="s">
        <v>4278</v>
      </c>
      <c r="D2278" t="s">
        <v>4279</v>
      </c>
      <c r="E2278" s="1">
        <v>43145.208333333336</v>
      </c>
      <c r="F2278">
        <v>1023.49</v>
      </c>
      <c r="G2278">
        <f>IF(Table2022232425262728[[#This Row],[FeeStartDate]] &gt; 44136, (250 * 4), (50 * 4))</f>
        <v>200</v>
      </c>
      <c r="H2278">
        <f>IF(Table2022232425262728[[#This Row],[NetSales]] &gt; Table2022232425262728[[#This Row],[Sales Requirement]],1,0)</f>
        <v>1</v>
      </c>
      <c r="I2278" t="e">
        <f>_xlfn.IFNA(VLOOKUP(Table2022232425262728[[#This Row],[Location]],[1]!Table3[[Location]:[Conversion]],3,FALSE),0)</f>
        <v>#REF!</v>
      </c>
    </row>
    <row r="2279" spans="1:9" hidden="1" x14ac:dyDescent="0.2">
      <c r="A2279" t="s">
        <v>3592</v>
      </c>
      <c r="B2279">
        <v>2336</v>
      </c>
      <c r="C2279" t="s">
        <v>4280</v>
      </c>
      <c r="D2279" t="s">
        <v>4281</v>
      </c>
      <c r="E2279" s="1">
        <v>41936.291666666664</v>
      </c>
      <c r="F2279">
        <v>2771.9</v>
      </c>
      <c r="G2279">
        <f>IF(Table2022232425262728[[#This Row],[FeeStartDate]] &gt; 44136, (250 * 4), (50 * 4))</f>
        <v>200</v>
      </c>
      <c r="H2279">
        <f>IF(Table2022232425262728[[#This Row],[NetSales]] &gt; Table2022232425262728[[#This Row],[Sales Requirement]],1,0)</f>
        <v>1</v>
      </c>
      <c r="I2279" t="e">
        <f>_xlfn.IFNA(VLOOKUP(Table2022232425262728[[#This Row],[Location]],[1]!Table3[[Location]:[Conversion]],3,FALSE),0)</f>
        <v>#REF!</v>
      </c>
    </row>
    <row r="2280" spans="1:9" hidden="1" x14ac:dyDescent="0.2">
      <c r="A2280" t="s">
        <v>3592</v>
      </c>
      <c r="B2280">
        <v>20655</v>
      </c>
      <c r="C2280" t="s">
        <v>4282</v>
      </c>
      <c r="D2280" t="s">
        <v>4283</v>
      </c>
      <c r="E2280" s="1">
        <v>44532</v>
      </c>
      <c r="F2280">
        <v>349.66</v>
      </c>
      <c r="G2280">
        <f>IF(Table2022232425262728[[#This Row],[FeeStartDate]] &gt; 44136, (250 * 4), (50 * 4))</f>
        <v>1000</v>
      </c>
      <c r="H2280">
        <f>IF(Table2022232425262728[[#This Row],[NetSales]] &gt; Table2022232425262728[[#This Row],[Sales Requirement]],1,0)</f>
        <v>0</v>
      </c>
      <c r="I2280" t="e">
        <f>_xlfn.IFNA(VLOOKUP(Table2022232425262728[[#This Row],[Location]],[1]!Table3[[Location]:[Conversion]],3,FALSE),0)</f>
        <v>#REF!</v>
      </c>
    </row>
    <row r="2281" spans="1:9" hidden="1" x14ac:dyDescent="0.2">
      <c r="A2281" t="s">
        <v>3592</v>
      </c>
      <c r="B2281">
        <v>20654</v>
      </c>
      <c r="C2281" t="s">
        <v>4284</v>
      </c>
      <c r="D2281" t="s">
        <v>4285</v>
      </c>
      <c r="E2281" s="1">
        <v>44532.333333333336</v>
      </c>
      <c r="F2281">
        <v>165.39</v>
      </c>
      <c r="G2281">
        <f>IF(Table2022232425262728[[#This Row],[FeeStartDate]] &gt; 44136, (250 * 4), (50 * 4))</f>
        <v>1000</v>
      </c>
      <c r="H2281">
        <f>IF(Table2022232425262728[[#This Row],[NetSales]] &gt; Table2022232425262728[[#This Row],[Sales Requirement]],1,0)</f>
        <v>0</v>
      </c>
      <c r="I2281" t="e">
        <f>_xlfn.IFNA(VLOOKUP(Table2022232425262728[[#This Row],[Location]],[1]!Table3[[Location]:[Conversion]],3,FALSE),0)</f>
        <v>#REF!</v>
      </c>
    </row>
    <row r="2282" spans="1:9" hidden="1" x14ac:dyDescent="0.2">
      <c r="A2282" t="s">
        <v>3592</v>
      </c>
      <c r="B2282">
        <v>21318</v>
      </c>
      <c r="C2282" t="s">
        <v>4286</v>
      </c>
      <c r="D2282" t="s">
        <v>4287</v>
      </c>
      <c r="E2282" s="1">
        <v>44655.583333333336</v>
      </c>
      <c r="F2282">
        <v>3051.31</v>
      </c>
      <c r="G2282">
        <f>IF(Table2022232425262728[[#This Row],[FeeStartDate]] &gt; 44136, (250 * 4), (50 * 4))</f>
        <v>1000</v>
      </c>
      <c r="H2282">
        <f>IF(Table2022232425262728[[#This Row],[NetSales]] &gt; Table2022232425262728[[#This Row],[Sales Requirement]],1,0)</f>
        <v>1</v>
      </c>
      <c r="I2282" t="e">
        <f>_xlfn.IFNA(VLOOKUP(Table2022232425262728[[#This Row],[Location]],[1]!Table3[[Location]:[Conversion]],3,FALSE),0)</f>
        <v>#REF!</v>
      </c>
    </row>
    <row r="2283" spans="1:9" hidden="1" x14ac:dyDescent="0.2">
      <c r="A2283" t="s">
        <v>3592</v>
      </c>
      <c r="B2283">
        <v>10174</v>
      </c>
      <c r="C2283" t="s">
        <v>4288</v>
      </c>
      <c r="D2283" t="s">
        <v>4289</v>
      </c>
      <c r="E2283" s="1">
        <v>42971.166666666664</v>
      </c>
      <c r="F2283">
        <v>806.54</v>
      </c>
      <c r="G2283">
        <f>IF(Table2022232425262728[[#This Row],[FeeStartDate]] &gt; 44136, (250 * 4), (50 * 4))</f>
        <v>200</v>
      </c>
      <c r="H2283">
        <f>IF(Table2022232425262728[[#This Row],[NetSales]] &gt; Table2022232425262728[[#This Row],[Sales Requirement]],1,0)</f>
        <v>1</v>
      </c>
      <c r="I2283" t="e">
        <f>_xlfn.IFNA(VLOOKUP(Table2022232425262728[[#This Row],[Location]],[1]!Table3[[Location]:[Conversion]],3,FALSE),0)</f>
        <v>#REF!</v>
      </c>
    </row>
    <row r="2284" spans="1:9" hidden="1" x14ac:dyDescent="0.2">
      <c r="A2284" t="s">
        <v>3592</v>
      </c>
      <c r="B2284">
        <v>1001</v>
      </c>
      <c r="C2284" t="s">
        <v>4290</v>
      </c>
      <c r="D2284" t="s">
        <v>4291</v>
      </c>
      <c r="E2284" s="1">
        <v>41763.458333333336</v>
      </c>
      <c r="F2284">
        <v>7242.71</v>
      </c>
      <c r="G2284">
        <f>IF(Table2022232425262728[[#This Row],[FeeStartDate]] &gt; 44136, (250 * 4), (50 * 4))</f>
        <v>200</v>
      </c>
      <c r="H2284">
        <f>IF(Table2022232425262728[[#This Row],[NetSales]] &gt; Table2022232425262728[[#This Row],[Sales Requirement]],1,0)</f>
        <v>1</v>
      </c>
      <c r="I2284" t="e">
        <f>_xlfn.IFNA(VLOOKUP(Table2022232425262728[[#This Row],[Location]],[1]!Table3[[Location]:[Conversion]],3,FALSE),0)</f>
        <v>#REF!</v>
      </c>
    </row>
    <row r="2285" spans="1:9" hidden="1" x14ac:dyDescent="0.2">
      <c r="A2285" t="s">
        <v>3592</v>
      </c>
      <c r="B2285">
        <v>1001</v>
      </c>
      <c r="C2285" t="s">
        <v>4290</v>
      </c>
      <c r="D2285" t="s">
        <v>4292</v>
      </c>
      <c r="E2285" s="1">
        <v>41763.458333333336</v>
      </c>
      <c r="F2285">
        <v>5730.82</v>
      </c>
      <c r="G2285">
        <f>IF(Table2022232425262728[[#This Row],[FeeStartDate]] &gt; 44136, (250 * 4), (50 * 4))</f>
        <v>200</v>
      </c>
      <c r="H2285">
        <f>IF(Table2022232425262728[[#This Row],[NetSales]] &gt; Table2022232425262728[[#This Row],[Sales Requirement]],1,0)</f>
        <v>1</v>
      </c>
      <c r="I2285" t="e">
        <f>_xlfn.IFNA(VLOOKUP(Table2022232425262728[[#This Row],[Location]],[1]!Table3[[Location]:[Conversion]],3,FALSE),0)</f>
        <v>#REF!</v>
      </c>
    </row>
    <row r="2286" spans="1:9" hidden="1" x14ac:dyDescent="0.2">
      <c r="A2286" t="s">
        <v>3592</v>
      </c>
      <c r="B2286">
        <v>1566</v>
      </c>
      <c r="C2286" t="s">
        <v>4293</v>
      </c>
      <c r="D2286" t="s">
        <v>4294</v>
      </c>
      <c r="E2286" s="1">
        <v>41919.583333333336</v>
      </c>
      <c r="F2286">
        <v>750.54</v>
      </c>
      <c r="G2286">
        <f>IF(Table2022232425262728[[#This Row],[FeeStartDate]] &gt; 44136, (250 * 4), (50 * 4))</f>
        <v>200</v>
      </c>
      <c r="H2286">
        <f>IF(Table2022232425262728[[#This Row],[NetSales]] &gt; Table2022232425262728[[#This Row],[Sales Requirement]],1,0)</f>
        <v>1</v>
      </c>
      <c r="I2286" t="e">
        <f>_xlfn.IFNA(VLOOKUP(Table2022232425262728[[#This Row],[Location]],[1]!Table3[[Location]:[Conversion]],3,FALSE),0)</f>
        <v>#REF!</v>
      </c>
    </row>
    <row r="2287" spans="1:9" hidden="1" x14ac:dyDescent="0.2">
      <c r="A2287" t="s">
        <v>3592</v>
      </c>
      <c r="B2287">
        <v>11186</v>
      </c>
      <c r="C2287" t="s">
        <v>4295</v>
      </c>
      <c r="D2287" t="s">
        <v>4296</v>
      </c>
      <c r="E2287" s="1">
        <v>43148.541666666664</v>
      </c>
      <c r="F2287">
        <v>3020.49</v>
      </c>
      <c r="G2287">
        <f>IF(Table2022232425262728[[#This Row],[FeeStartDate]] &gt; 44136, (250 * 4), (50 * 4))</f>
        <v>200</v>
      </c>
      <c r="H2287">
        <f>IF(Table2022232425262728[[#This Row],[NetSales]] &gt; Table2022232425262728[[#This Row],[Sales Requirement]],1,0)</f>
        <v>1</v>
      </c>
      <c r="I2287" t="e">
        <f>_xlfn.IFNA(VLOOKUP(Table2022232425262728[[#This Row],[Location]],[1]!Table3[[Location]:[Conversion]],3,FALSE),0)</f>
        <v>#REF!</v>
      </c>
    </row>
    <row r="2288" spans="1:9" hidden="1" x14ac:dyDescent="0.2">
      <c r="A2288" t="s">
        <v>3592</v>
      </c>
      <c r="B2288">
        <v>11187</v>
      </c>
      <c r="C2288" t="s">
        <v>4297</v>
      </c>
      <c r="D2288" t="s">
        <v>4298</v>
      </c>
      <c r="E2288" s="1">
        <v>43147.875</v>
      </c>
      <c r="F2288">
        <v>8006.95</v>
      </c>
      <c r="G2288">
        <f>IF(Table2022232425262728[[#This Row],[FeeStartDate]] &gt; 44136, (250 * 4), (50 * 4))</f>
        <v>200</v>
      </c>
      <c r="H2288">
        <f>IF(Table2022232425262728[[#This Row],[NetSales]] &gt; Table2022232425262728[[#This Row],[Sales Requirement]],1,0)</f>
        <v>1</v>
      </c>
      <c r="I2288" t="e">
        <f>_xlfn.IFNA(VLOOKUP(Table2022232425262728[[#This Row],[Location]],[1]!Table3[[Location]:[Conversion]],3,FALSE),0)</f>
        <v>#REF!</v>
      </c>
    </row>
    <row r="2289" spans="1:9" hidden="1" x14ac:dyDescent="0.2">
      <c r="A2289" t="s">
        <v>3592</v>
      </c>
      <c r="B2289">
        <v>21125</v>
      </c>
      <c r="C2289" t="s">
        <v>4299</v>
      </c>
      <c r="D2289" t="s">
        <v>4300</v>
      </c>
      <c r="E2289" s="1">
        <v>44623.333333333336</v>
      </c>
      <c r="F2289">
        <v>398.31</v>
      </c>
      <c r="G2289">
        <f>IF(Table2022232425262728[[#This Row],[FeeStartDate]] &gt; 44136, (250 * 4), (50 * 4))</f>
        <v>1000</v>
      </c>
      <c r="H2289">
        <f>IF(Table2022232425262728[[#This Row],[NetSales]] &gt; Table2022232425262728[[#This Row],[Sales Requirement]],1,0)</f>
        <v>0</v>
      </c>
      <c r="I2289" t="e">
        <f>_xlfn.IFNA(VLOOKUP(Table2022232425262728[[#This Row],[Location]],[1]!Table3[[Location]:[Conversion]],3,FALSE),0)</f>
        <v>#REF!</v>
      </c>
    </row>
    <row r="2290" spans="1:9" hidden="1" x14ac:dyDescent="0.2">
      <c r="A2290" t="s">
        <v>3592</v>
      </c>
      <c r="B2290">
        <v>739</v>
      </c>
      <c r="C2290" t="s">
        <v>4301</v>
      </c>
      <c r="D2290" t="s">
        <v>4302</v>
      </c>
      <c r="E2290" s="1">
        <v>41763.458333333336</v>
      </c>
      <c r="F2290">
        <v>330.31</v>
      </c>
      <c r="G2290">
        <f>IF(Table2022232425262728[[#This Row],[FeeStartDate]] &gt; 44136, (250 * 4), (50 * 4))</f>
        <v>200</v>
      </c>
      <c r="H2290">
        <f>IF(Table2022232425262728[[#This Row],[NetSales]] &gt; Table2022232425262728[[#This Row],[Sales Requirement]],1,0)</f>
        <v>1</v>
      </c>
      <c r="I2290" t="e">
        <f>_xlfn.IFNA(VLOOKUP(Table2022232425262728[[#This Row],[Location]],[1]!Table3[[Location]:[Conversion]],3,FALSE),0)</f>
        <v>#REF!</v>
      </c>
    </row>
    <row r="2291" spans="1:9" hidden="1" x14ac:dyDescent="0.2">
      <c r="A2291" t="s">
        <v>3592</v>
      </c>
      <c r="B2291">
        <v>11337</v>
      </c>
      <c r="C2291" t="s">
        <v>4303</v>
      </c>
      <c r="D2291" t="s">
        <v>4304</v>
      </c>
      <c r="E2291" s="1">
        <v>43172.041666666664</v>
      </c>
      <c r="F2291">
        <v>154.44</v>
      </c>
      <c r="G2291">
        <f>IF(Table2022232425262728[[#This Row],[FeeStartDate]] &gt; 44136, (250 * 4), (50 * 4))</f>
        <v>200</v>
      </c>
      <c r="H2291">
        <f>IF(Table2022232425262728[[#This Row],[NetSales]] &gt; Table2022232425262728[[#This Row],[Sales Requirement]],1,0)</f>
        <v>0</v>
      </c>
      <c r="I2291" t="e">
        <f>_xlfn.IFNA(VLOOKUP(Table2022232425262728[[#This Row],[Location]],[1]!Table3[[Location]:[Conversion]],3,FALSE),0)</f>
        <v>#REF!</v>
      </c>
    </row>
    <row r="2292" spans="1:9" hidden="1" x14ac:dyDescent="0.2">
      <c r="A2292" t="s">
        <v>3592</v>
      </c>
      <c r="B2292">
        <v>15384</v>
      </c>
      <c r="C2292" t="s">
        <v>4305</v>
      </c>
      <c r="D2292" t="s">
        <v>4306</v>
      </c>
      <c r="E2292" s="1">
        <v>43700.458333333336</v>
      </c>
      <c r="F2292">
        <v>261.24</v>
      </c>
      <c r="G2292">
        <f>IF(Table2022232425262728[[#This Row],[FeeStartDate]] &gt; 44136, (250 * 4), (50 * 4))</f>
        <v>200</v>
      </c>
      <c r="H2292">
        <f>IF(Table2022232425262728[[#This Row],[NetSales]] &gt; Table2022232425262728[[#This Row],[Sales Requirement]],1,0)</f>
        <v>1</v>
      </c>
      <c r="I2292" t="e">
        <f>_xlfn.IFNA(VLOOKUP(Table2022232425262728[[#This Row],[Location]],[1]!Table3[[Location]:[Conversion]],3,FALSE),0)</f>
        <v>#REF!</v>
      </c>
    </row>
    <row r="2293" spans="1:9" hidden="1" x14ac:dyDescent="0.2">
      <c r="A2293" t="s">
        <v>3592</v>
      </c>
      <c r="B2293">
        <v>22286</v>
      </c>
      <c r="C2293" t="s">
        <v>4307</v>
      </c>
      <c r="D2293" t="s">
        <v>4308</v>
      </c>
      <c r="E2293" s="1">
        <v>44797.291666666664</v>
      </c>
      <c r="F2293">
        <v>2895.09</v>
      </c>
      <c r="G2293">
        <f>IF(Table2022232425262728[[#This Row],[FeeStartDate]] &gt; 44136, (250 * 4), (50 * 4))</f>
        <v>1000</v>
      </c>
      <c r="H2293">
        <f>IF(Table2022232425262728[[#This Row],[NetSales]] &gt; Table2022232425262728[[#This Row],[Sales Requirement]],1,0)</f>
        <v>1</v>
      </c>
      <c r="I2293" t="e">
        <f>_xlfn.IFNA(VLOOKUP(Table2022232425262728[[#This Row],[Location]],[1]!Table3[[Location]:[Conversion]],3,FALSE),0)</f>
        <v>#REF!</v>
      </c>
    </row>
    <row r="2294" spans="1:9" hidden="1" x14ac:dyDescent="0.2">
      <c r="A2294" t="s">
        <v>3592</v>
      </c>
      <c r="B2294">
        <v>652</v>
      </c>
      <c r="C2294" t="s">
        <v>4309</v>
      </c>
      <c r="D2294" t="s">
        <v>4310</v>
      </c>
      <c r="E2294" s="1">
        <v>41762.875</v>
      </c>
      <c r="F2294">
        <v>3395.01</v>
      </c>
      <c r="G2294">
        <f>IF(Table2022232425262728[[#This Row],[FeeStartDate]] &gt; 44136, (250 * 4), (50 * 4))</f>
        <v>200</v>
      </c>
      <c r="H2294">
        <f>IF(Table2022232425262728[[#This Row],[NetSales]] &gt; Table2022232425262728[[#This Row],[Sales Requirement]],1,0)</f>
        <v>1</v>
      </c>
      <c r="I2294" t="e">
        <f>_xlfn.IFNA(VLOOKUP(Table2022232425262728[[#This Row],[Location]],[1]!Table3[[Location]:[Conversion]],3,FALSE),0)</f>
        <v>#REF!</v>
      </c>
    </row>
    <row r="2295" spans="1:9" hidden="1" x14ac:dyDescent="0.2">
      <c r="A2295" t="s">
        <v>3592</v>
      </c>
      <c r="B2295">
        <v>18482</v>
      </c>
      <c r="C2295" t="s">
        <v>4311</v>
      </c>
      <c r="D2295" t="s">
        <v>4312</v>
      </c>
      <c r="E2295" s="1">
        <v>44158.666666666664</v>
      </c>
      <c r="F2295">
        <v>9325.99</v>
      </c>
      <c r="G2295">
        <f>IF(Table2022232425262728[[#This Row],[FeeStartDate]] &gt; 44136, (250 * 4), (50 * 4))</f>
        <v>1000</v>
      </c>
      <c r="H2295">
        <f>IF(Table2022232425262728[[#This Row],[NetSales]] &gt; Table2022232425262728[[#This Row],[Sales Requirement]],1,0)</f>
        <v>1</v>
      </c>
      <c r="I2295" t="e">
        <f>_xlfn.IFNA(VLOOKUP(Table2022232425262728[[#This Row],[Location]],[1]!Table3[[Location]:[Conversion]],3,FALSE),0)</f>
        <v>#REF!</v>
      </c>
    </row>
    <row r="2296" spans="1:9" hidden="1" x14ac:dyDescent="0.2">
      <c r="A2296" t="s">
        <v>3592</v>
      </c>
      <c r="B2296">
        <v>6800</v>
      </c>
      <c r="C2296" t="s">
        <v>4313</v>
      </c>
      <c r="D2296" t="s">
        <v>4314</v>
      </c>
      <c r="E2296" s="1">
        <v>42509.291666666664</v>
      </c>
      <c r="F2296">
        <v>328.35</v>
      </c>
      <c r="G2296">
        <f>IF(Table2022232425262728[[#This Row],[FeeStartDate]] &gt; 44136, (250 * 4), (50 * 4))</f>
        <v>200</v>
      </c>
      <c r="H2296">
        <f>IF(Table2022232425262728[[#This Row],[NetSales]] &gt; Table2022232425262728[[#This Row],[Sales Requirement]],1,0)</f>
        <v>1</v>
      </c>
      <c r="I2296" t="e">
        <f>_xlfn.IFNA(VLOOKUP(Table2022232425262728[[#This Row],[Location]],[1]!Table3[[Location]:[Conversion]],3,FALSE),0)</f>
        <v>#REF!</v>
      </c>
    </row>
    <row r="2297" spans="1:9" hidden="1" x14ac:dyDescent="0.2">
      <c r="A2297" t="s">
        <v>3592</v>
      </c>
      <c r="B2297">
        <v>9388</v>
      </c>
      <c r="C2297" t="s">
        <v>4315</v>
      </c>
      <c r="D2297" t="s">
        <v>4316</v>
      </c>
      <c r="E2297" s="1">
        <v>42888.875</v>
      </c>
      <c r="F2297">
        <v>1749.45</v>
      </c>
      <c r="G2297">
        <f>IF(Table2022232425262728[[#This Row],[FeeStartDate]] &gt; 44136, (250 * 4), (50 * 4))</f>
        <v>200</v>
      </c>
      <c r="H2297">
        <f>IF(Table2022232425262728[[#This Row],[NetSales]] &gt; Table2022232425262728[[#This Row],[Sales Requirement]],1,0)</f>
        <v>1</v>
      </c>
      <c r="I2297" t="e">
        <f>_xlfn.IFNA(VLOOKUP(Table2022232425262728[[#This Row],[Location]],[1]!Table3[[Location]:[Conversion]],3,FALSE),0)</f>
        <v>#REF!</v>
      </c>
    </row>
    <row r="2298" spans="1:9" hidden="1" x14ac:dyDescent="0.2">
      <c r="A2298" t="s">
        <v>3592</v>
      </c>
      <c r="B2298">
        <v>21296</v>
      </c>
      <c r="C2298" t="s">
        <v>4317</v>
      </c>
      <c r="D2298" t="s">
        <v>4318</v>
      </c>
      <c r="E2298" s="1">
        <v>44650.291666666664</v>
      </c>
      <c r="F2298">
        <v>1240.51</v>
      </c>
      <c r="G2298">
        <f>IF(Table2022232425262728[[#This Row],[FeeStartDate]] &gt; 44136, (250 * 4), (50 * 4))</f>
        <v>1000</v>
      </c>
      <c r="H2298">
        <f>IF(Table2022232425262728[[#This Row],[NetSales]] &gt; Table2022232425262728[[#This Row],[Sales Requirement]],1,0)</f>
        <v>1</v>
      </c>
      <c r="I2298" t="e">
        <f>_xlfn.IFNA(VLOOKUP(Table2022232425262728[[#This Row],[Location]],[1]!Table3[[Location]:[Conversion]],3,FALSE),0)</f>
        <v>#REF!</v>
      </c>
    </row>
    <row r="2299" spans="1:9" hidden="1" x14ac:dyDescent="0.2">
      <c r="A2299" t="s">
        <v>3592</v>
      </c>
      <c r="B2299">
        <v>21159</v>
      </c>
      <c r="C2299" t="s">
        <v>4319</v>
      </c>
      <c r="D2299" t="s">
        <v>4320</v>
      </c>
      <c r="E2299" s="1">
        <v>44629.333333333336</v>
      </c>
      <c r="F2299">
        <v>691.26</v>
      </c>
      <c r="G2299">
        <f>IF(Table2022232425262728[[#This Row],[FeeStartDate]] &gt; 44136, (250 * 4), (50 * 4))</f>
        <v>1000</v>
      </c>
      <c r="H2299">
        <f>IF(Table2022232425262728[[#This Row],[NetSales]] &gt; Table2022232425262728[[#This Row],[Sales Requirement]],1,0)</f>
        <v>0</v>
      </c>
      <c r="I2299" t="e">
        <f>_xlfn.IFNA(VLOOKUP(Table2022232425262728[[#This Row],[Location]],[1]!Table3[[Location]:[Conversion]],3,FALSE),0)</f>
        <v>#REF!</v>
      </c>
    </row>
    <row r="2300" spans="1:9" hidden="1" x14ac:dyDescent="0.2">
      <c r="A2300" t="s">
        <v>3592</v>
      </c>
      <c r="B2300">
        <v>21172</v>
      </c>
      <c r="C2300" t="s">
        <v>4321</v>
      </c>
      <c r="D2300" t="s">
        <v>4322</v>
      </c>
      <c r="E2300" s="1">
        <v>44630.666666666664</v>
      </c>
      <c r="F2300">
        <v>356.91</v>
      </c>
      <c r="G2300">
        <f>IF(Table2022232425262728[[#This Row],[FeeStartDate]] &gt; 44136, (250 * 4), (50 * 4))</f>
        <v>1000</v>
      </c>
      <c r="H2300">
        <f>IF(Table2022232425262728[[#This Row],[NetSales]] &gt; Table2022232425262728[[#This Row],[Sales Requirement]],1,0)</f>
        <v>0</v>
      </c>
      <c r="I2300" t="e">
        <f>_xlfn.IFNA(VLOOKUP(Table2022232425262728[[#This Row],[Location]],[1]!Table3[[Location]:[Conversion]],3,FALSE),0)</f>
        <v>#REF!</v>
      </c>
    </row>
    <row r="2301" spans="1:9" hidden="1" x14ac:dyDescent="0.2">
      <c r="A2301" t="s">
        <v>3592</v>
      </c>
      <c r="B2301">
        <v>21173</v>
      </c>
      <c r="C2301" t="s">
        <v>4323</v>
      </c>
      <c r="D2301" t="s">
        <v>4324</v>
      </c>
      <c r="E2301" s="1">
        <v>44630.666666666664</v>
      </c>
      <c r="F2301">
        <v>5535.04</v>
      </c>
      <c r="G2301">
        <f>IF(Table2022232425262728[[#This Row],[FeeStartDate]] &gt; 44136, (250 * 4), (50 * 4))</f>
        <v>1000</v>
      </c>
      <c r="H2301">
        <f>IF(Table2022232425262728[[#This Row],[NetSales]] &gt; Table2022232425262728[[#This Row],[Sales Requirement]],1,0)</f>
        <v>1</v>
      </c>
      <c r="I2301" t="e">
        <f>_xlfn.IFNA(VLOOKUP(Table2022232425262728[[#This Row],[Location]],[1]!Table3[[Location]:[Conversion]],3,FALSE),0)</f>
        <v>#REF!</v>
      </c>
    </row>
    <row r="2302" spans="1:9" hidden="1" x14ac:dyDescent="0.2">
      <c r="A2302" t="s">
        <v>3592</v>
      </c>
      <c r="B2302">
        <v>10525</v>
      </c>
      <c r="C2302" t="s">
        <v>4325</v>
      </c>
      <c r="D2302" t="s">
        <v>4326</v>
      </c>
      <c r="E2302" s="1">
        <v>43021.333333333336</v>
      </c>
      <c r="F2302">
        <v>3118.24</v>
      </c>
      <c r="G2302">
        <f>IF(Table2022232425262728[[#This Row],[FeeStartDate]] &gt; 44136, (250 * 4), (50 * 4))</f>
        <v>200</v>
      </c>
      <c r="H2302">
        <f>IF(Table2022232425262728[[#This Row],[NetSales]] &gt; Table2022232425262728[[#This Row],[Sales Requirement]],1,0)</f>
        <v>1</v>
      </c>
      <c r="I2302" t="e">
        <f>_xlfn.IFNA(VLOOKUP(Table2022232425262728[[#This Row],[Location]],[1]!Table3[[Location]:[Conversion]],3,FALSE),0)</f>
        <v>#REF!</v>
      </c>
    </row>
    <row r="2303" spans="1:9" hidden="1" x14ac:dyDescent="0.2">
      <c r="A2303" t="s">
        <v>3592</v>
      </c>
      <c r="B2303">
        <v>13769</v>
      </c>
      <c r="C2303" t="s">
        <v>4327</v>
      </c>
      <c r="D2303" t="s">
        <v>4328</v>
      </c>
      <c r="E2303" s="1">
        <v>43518.875</v>
      </c>
      <c r="F2303">
        <v>16834.240000000002</v>
      </c>
      <c r="G2303">
        <f>IF(Table2022232425262728[[#This Row],[FeeStartDate]] &gt; 44136, (250 * 4), (50 * 4))</f>
        <v>200</v>
      </c>
      <c r="H2303">
        <f>IF(Table2022232425262728[[#This Row],[NetSales]] &gt; Table2022232425262728[[#This Row],[Sales Requirement]],1,0)</f>
        <v>1</v>
      </c>
      <c r="I2303" t="e">
        <f>_xlfn.IFNA(VLOOKUP(Table2022232425262728[[#This Row],[Location]],[1]!Table3[[Location]:[Conversion]],3,FALSE),0)</f>
        <v>#REF!</v>
      </c>
    </row>
    <row r="2304" spans="1:9" hidden="1" x14ac:dyDescent="0.2">
      <c r="A2304" t="s">
        <v>3592</v>
      </c>
      <c r="B2304">
        <v>13769</v>
      </c>
      <c r="C2304" t="s">
        <v>4327</v>
      </c>
      <c r="D2304" t="s">
        <v>4329</v>
      </c>
      <c r="E2304" s="1">
        <v>43518.875</v>
      </c>
      <c r="F2304">
        <v>11227.63</v>
      </c>
      <c r="G2304">
        <f>IF(Table2022232425262728[[#This Row],[FeeStartDate]] &gt; 44136, (250 * 4), (50 * 4))</f>
        <v>200</v>
      </c>
      <c r="H2304">
        <f>IF(Table2022232425262728[[#This Row],[NetSales]] &gt; Table2022232425262728[[#This Row],[Sales Requirement]],1,0)</f>
        <v>1</v>
      </c>
      <c r="I2304" t="e">
        <f>_xlfn.IFNA(VLOOKUP(Table2022232425262728[[#This Row],[Location]],[1]!Table3[[Location]:[Conversion]],3,FALSE),0)</f>
        <v>#REF!</v>
      </c>
    </row>
    <row r="2305" spans="1:9" hidden="1" x14ac:dyDescent="0.2">
      <c r="A2305" t="s">
        <v>3592</v>
      </c>
      <c r="B2305">
        <v>13767</v>
      </c>
      <c r="C2305" t="s">
        <v>4330</v>
      </c>
      <c r="D2305" t="s">
        <v>4331</v>
      </c>
      <c r="E2305" s="1">
        <v>43519.541666666664</v>
      </c>
      <c r="F2305">
        <v>14812.68</v>
      </c>
      <c r="G2305">
        <f>IF(Table2022232425262728[[#This Row],[FeeStartDate]] &gt; 44136, (250 * 4), (50 * 4))</f>
        <v>200</v>
      </c>
      <c r="H2305">
        <f>IF(Table2022232425262728[[#This Row],[NetSales]] &gt; Table2022232425262728[[#This Row],[Sales Requirement]],1,0)</f>
        <v>1</v>
      </c>
      <c r="I2305" t="e">
        <f>_xlfn.IFNA(VLOOKUP(Table2022232425262728[[#This Row],[Location]],[1]!Table3[[Location]:[Conversion]],3,FALSE),0)</f>
        <v>#REF!</v>
      </c>
    </row>
    <row r="2306" spans="1:9" hidden="1" x14ac:dyDescent="0.2">
      <c r="A2306" t="s">
        <v>3592</v>
      </c>
      <c r="B2306">
        <v>13767</v>
      </c>
      <c r="C2306" t="s">
        <v>4330</v>
      </c>
      <c r="D2306" t="s">
        <v>4332</v>
      </c>
      <c r="E2306" s="1">
        <v>43519.541666666664</v>
      </c>
      <c r="F2306">
        <v>9416.19</v>
      </c>
      <c r="G2306">
        <f>IF(Table2022232425262728[[#This Row],[FeeStartDate]] &gt; 44136, (250 * 4), (50 * 4))</f>
        <v>200</v>
      </c>
      <c r="H2306">
        <f>IF(Table2022232425262728[[#This Row],[NetSales]] &gt; Table2022232425262728[[#This Row],[Sales Requirement]],1,0)</f>
        <v>1</v>
      </c>
      <c r="I2306" t="e">
        <f>_xlfn.IFNA(VLOOKUP(Table2022232425262728[[#This Row],[Location]],[1]!Table3[[Location]:[Conversion]],3,FALSE),0)</f>
        <v>#REF!</v>
      </c>
    </row>
    <row r="2307" spans="1:9" hidden="1" x14ac:dyDescent="0.2">
      <c r="A2307" t="s">
        <v>3592</v>
      </c>
      <c r="B2307">
        <v>13767</v>
      </c>
      <c r="C2307" t="s">
        <v>4330</v>
      </c>
      <c r="D2307" t="s">
        <v>4333</v>
      </c>
      <c r="E2307" s="1">
        <v>43519.541666666664</v>
      </c>
      <c r="F2307">
        <v>16406.2</v>
      </c>
      <c r="G2307">
        <f>IF(Table2022232425262728[[#This Row],[FeeStartDate]] &gt; 44136, (250 * 4), (50 * 4))</f>
        <v>200</v>
      </c>
      <c r="H2307">
        <f>IF(Table2022232425262728[[#This Row],[NetSales]] &gt; Table2022232425262728[[#This Row],[Sales Requirement]],1,0)</f>
        <v>1</v>
      </c>
      <c r="I2307" t="e">
        <f>_xlfn.IFNA(VLOOKUP(Table2022232425262728[[#This Row],[Location]],[1]!Table3[[Location]:[Conversion]],3,FALSE),0)</f>
        <v>#REF!</v>
      </c>
    </row>
    <row r="2308" spans="1:9" hidden="1" x14ac:dyDescent="0.2">
      <c r="A2308" t="s">
        <v>3592</v>
      </c>
      <c r="B2308">
        <v>13768</v>
      </c>
      <c r="C2308" t="s">
        <v>4334</v>
      </c>
      <c r="D2308" t="s">
        <v>4335</v>
      </c>
      <c r="E2308" s="1">
        <v>43518.541666666664</v>
      </c>
      <c r="F2308">
        <v>13353.41</v>
      </c>
      <c r="G2308">
        <f>IF(Table2022232425262728[[#This Row],[FeeStartDate]] &gt; 44136, (250 * 4), (50 * 4))</f>
        <v>200</v>
      </c>
      <c r="H2308">
        <f>IF(Table2022232425262728[[#This Row],[NetSales]] &gt; Table2022232425262728[[#This Row],[Sales Requirement]],1,0)</f>
        <v>1</v>
      </c>
      <c r="I2308" t="e">
        <f>_xlfn.IFNA(VLOOKUP(Table2022232425262728[[#This Row],[Location]],[1]!Table3[[Location]:[Conversion]],3,FALSE),0)</f>
        <v>#REF!</v>
      </c>
    </row>
    <row r="2309" spans="1:9" hidden="1" x14ac:dyDescent="0.2">
      <c r="A2309" t="s">
        <v>3592</v>
      </c>
      <c r="B2309">
        <v>22294</v>
      </c>
      <c r="C2309" t="s">
        <v>4336</v>
      </c>
      <c r="D2309" t="s">
        <v>4337</v>
      </c>
      <c r="E2309" s="1">
        <v>44798.291666666664</v>
      </c>
      <c r="F2309">
        <v>1257.31</v>
      </c>
      <c r="G2309">
        <f>IF(Table2022232425262728[[#This Row],[FeeStartDate]] &gt; 44136, (250 * 4), (50 * 4))</f>
        <v>1000</v>
      </c>
      <c r="H2309">
        <f>IF(Table2022232425262728[[#This Row],[NetSales]] &gt; Table2022232425262728[[#This Row],[Sales Requirement]],1,0)</f>
        <v>1</v>
      </c>
      <c r="I2309" t="e">
        <f>_xlfn.IFNA(VLOOKUP(Table2022232425262728[[#This Row],[Location]],[1]!Table3[[Location]:[Conversion]],3,FALSE),0)</f>
        <v>#REF!</v>
      </c>
    </row>
    <row r="2310" spans="1:9" hidden="1" x14ac:dyDescent="0.2">
      <c r="A2310" t="s">
        <v>3592</v>
      </c>
      <c r="B2310">
        <v>16422</v>
      </c>
      <c r="C2310" t="s">
        <v>4338</v>
      </c>
      <c r="D2310" t="s">
        <v>4339</v>
      </c>
      <c r="E2310" s="1">
        <v>43854.541666666664</v>
      </c>
      <c r="F2310">
        <v>2511.92</v>
      </c>
      <c r="G2310">
        <f>IF(Table2022232425262728[[#This Row],[FeeStartDate]] &gt; 44136, (250 * 4), (50 * 4))</f>
        <v>200</v>
      </c>
      <c r="H2310">
        <f>IF(Table2022232425262728[[#This Row],[NetSales]] &gt; Table2022232425262728[[#This Row],[Sales Requirement]],1,0)</f>
        <v>1</v>
      </c>
      <c r="I2310" t="e">
        <f>_xlfn.IFNA(VLOOKUP(Table2022232425262728[[#This Row],[Location]],[1]!Table3[[Location]:[Conversion]],3,FALSE),0)</f>
        <v>#REF!</v>
      </c>
    </row>
    <row r="2311" spans="1:9" hidden="1" x14ac:dyDescent="0.2">
      <c r="A2311" t="s">
        <v>3592</v>
      </c>
      <c r="B2311">
        <v>22713</v>
      </c>
      <c r="C2311" t="s">
        <v>4340</v>
      </c>
      <c r="D2311" t="s">
        <v>4341</v>
      </c>
      <c r="E2311" s="1">
        <v>44865.291666666664</v>
      </c>
      <c r="F2311">
        <v>2581.0500000000002</v>
      </c>
      <c r="G2311">
        <f>IF(Table2022232425262728[[#This Row],[FeeStartDate]] &gt; 44136, (250 * 4), (50 * 4))</f>
        <v>1000</v>
      </c>
      <c r="H2311">
        <f>IF(Table2022232425262728[[#This Row],[NetSales]] &gt; Table2022232425262728[[#This Row],[Sales Requirement]],1,0)</f>
        <v>1</v>
      </c>
      <c r="I2311" t="e">
        <f>_xlfn.IFNA(VLOOKUP(Table2022232425262728[[#This Row],[Location]],[1]!Table3[[Location]:[Conversion]],3,FALSE),0)</f>
        <v>#REF!</v>
      </c>
    </row>
    <row r="2312" spans="1:9" hidden="1" x14ac:dyDescent="0.2">
      <c r="A2312" t="s">
        <v>3592</v>
      </c>
      <c r="B2312">
        <v>17394</v>
      </c>
      <c r="C2312" t="s">
        <v>4342</v>
      </c>
      <c r="D2312" t="s">
        <v>4343</v>
      </c>
      <c r="E2312" s="1">
        <v>44007.458333333336</v>
      </c>
      <c r="F2312">
        <v>7527.56</v>
      </c>
      <c r="G2312">
        <f>IF(Table2022232425262728[[#This Row],[FeeStartDate]] &gt; 44136, (250 * 4), (50 * 4))</f>
        <v>200</v>
      </c>
      <c r="H2312">
        <f>IF(Table2022232425262728[[#This Row],[NetSales]] &gt; Table2022232425262728[[#This Row],[Sales Requirement]],1,0)</f>
        <v>1</v>
      </c>
      <c r="I2312" t="e">
        <f>_xlfn.IFNA(VLOOKUP(Table2022232425262728[[#This Row],[Location]],[1]!Table3[[Location]:[Conversion]],3,FALSE),0)</f>
        <v>#REF!</v>
      </c>
    </row>
    <row r="2313" spans="1:9" hidden="1" x14ac:dyDescent="0.2">
      <c r="A2313" t="s">
        <v>3592</v>
      </c>
      <c r="B2313">
        <v>3742</v>
      </c>
      <c r="C2313" t="s">
        <v>4344</v>
      </c>
      <c r="D2313" t="s">
        <v>4345</v>
      </c>
      <c r="E2313" s="1">
        <v>41762.583333333336</v>
      </c>
      <c r="F2313">
        <v>6719.39</v>
      </c>
      <c r="G2313">
        <f>IF(Table2022232425262728[[#This Row],[FeeStartDate]] &gt; 44136, (250 * 4), (50 * 4))</f>
        <v>200</v>
      </c>
      <c r="H2313">
        <f>IF(Table2022232425262728[[#This Row],[NetSales]] &gt; Table2022232425262728[[#This Row],[Sales Requirement]],1,0)</f>
        <v>1</v>
      </c>
      <c r="I2313" t="e">
        <f>_xlfn.IFNA(VLOOKUP(Table2022232425262728[[#This Row],[Location]],[1]!Table3[[Location]:[Conversion]],3,FALSE),0)</f>
        <v>#REF!</v>
      </c>
    </row>
    <row r="2314" spans="1:9" hidden="1" x14ac:dyDescent="0.2">
      <c r="A2314" t="s">
        <v>3592</v>
      </c>
      <c r="B2314">
        <v>3759</v>
      </c>
      <c r="C2314" t="s">
        <v>4346</v>
      </c>
      <c r="D2314" t="s">
        <v>4347</v>
      </c>
      <c r="E2314" s="1">
        <v>41762.583333333336</v>
      </c>
      <c r="F2314">
        <v>5894.93</v>
      </c>
      <c r="G2314">
        <f>IF(Table2022232425262728[[#This Row],[FeeStartDate]] &gt; 44136, (250 * 4), (50 * 4))</f>
        <v>200</v>
      </c>
      <c r="H2314">
        <f>IF(Table2022232425262728[[#This Row],[NetSales]] &gt; Table2022232425262728[[#This Row],[Sales Requirement]],1,0)</f>
        <v>1</v>
      </c>
      <c r="I2314" t="e">
        <f>_xlfn.IFNA(VLOOKUP(Table2022232425262728[[#This Row],[Location]],[1]!Table3[[Location]:[Conversion]],3,FALSE),0)</f>
        <v>#REF!</v>
      </c>
    </row>
    <row r="2315" spans="1:9" hidden="1" x14ac:dyDescent="0.2">
      <c r="A2315" t="s">
        <v>3592</v>
      </c>
      <c r="B2315">
        <v>9836</v>
      </c>
      <c r="C2315" t="s">
        <v>4348</v>
      </c>
      <c r="D2315" t="s">
        <v>4349</v>
      </c>
      <c r="E2315" s="1">
        <v>42953.916666666664</v>
      </c>
      <c r="F2315">
        <v>5583.57</v>
      </c>
      <c r="G2315">
        <f>IF(Table2022232425262728[[#This Row],[FeeStartDate]] &gt; 44136, (250 * 4), (50 * 4))</f>
        <v>200</v>
      </c>
      <c r="H2315">
        <f>IF(Table2022232425262728[[#This Row],[NetSales]] &gt; Table2022232425262728[[#This Row],[Sales Requirement]],1,0)</f>
        <v>1</v>
      </c>
      <c r="I2315" t="e">
        <f>_xlfn.IFNA(VLOOKUP(Table2022232425262728[[#This Row],[Location]],[1]!Table3[[Location]:[Conversion]],3,FALSE),0)</f>
        <v>#REF!</v>
      </c>
    </row>
    <row r="2316" spans="1:9" hidden="1" x14ac:dyDescent="0.2">
      <c r="A2316" t="s">
        <v>3592</v>
      </c>
      <c r="B2316">
        <v>4099</v>
      </c>
      <c r="C2316" t="s">
        <v>4350</v>
      </c>
      <c r="D2316" t="s">
        <v>4351</v>
      </c>
      <c r="E2316" s="1">
        <v>42045.333333333336</v>
      </c>
      <c r="F2316">
        <v>6301.23</v>
      </c>
      <c r="G2316">
        <f>IF(Table2022232425262728[[#This Row],[FeeStartDate]] &gt; 44136, (250 * 4), (50 * 4))</f>
        <v>200</v>
      </c>
      <c r="H2316">
        <f>IF(Table2022232425262728[[#This Row],[NetSales]] &gt; Table2022232425262728[[#This Row],[Sales Requirement]],1,0)</f>
        <v>1</v>
      </c>
      <c r="I2316" t="e">
        <f>_xlfn.IFNA(VLOOKUP(Table2022232425262728[[#This Row],[Location]],[1]!Table3[[Location]:[Conversion]],3,FALSE),0)</f>
        <v>#REF!</v>
      </c>
    </row>
    <row r="2317" spans="1:9" hidden="1" x14ac:dyDescent="0.2">
      <c r="A2317" t="s">
        <v>3592</v>
      </c>
      <c r="B2317">
        <v>3752</v>
      </c>
      <c r="C2317" t="s">
        <v>4352</v>
      </c>
      <c r="D2317" t="s">
        <v>4353</v>
      </c>
      <c r="E2317" s="1">
        <v>41762.875</v>
      </c>
      <c r="F2317">
        <v>6643.84</v>
      </c>
      <c r="G2317">
        <f>IF(Table2022232425262728[[#This Row],[FeeStartDate]] &gt; 44136, (250 * 4), (50 * 4))</f>
        <v>200</v>
      </c>
      <c r="H2317">
        <f>IF(Table2022232425262728[[#This Row],[NetSales]] &gt; Table2022232425262728[[#This Row],[Sales Requirement]],1,0)</f>
        <v>1</v>
      </c>
      <c r="I2317" t="e">
        <f>_xlfn.IFNA(VLOOKUP(Table2022232425262728[[#This Row],[Location]],[1]!Table3[[Location]:[Conversion]],3,FALSE),0)</f>
        <v>#REF!</v>
      </c>
    </row>
    <row r="2318" spans="1:9" hidden="1" x14ac:dyDescent="0.2">
      <c r="A2318" t="s">
        <v>3592</v>
      </c>
      <c r="B2318">
        <v>3750</v>
      </c>
      <c r="C2318" t="s">
        <v>4354</v>
      </c>
      <c r="D2318" t="s">
        <v>4355</v>
      </c>
      <c r="E2318" s="1">
        <v>41762.875</v>
      </c>
      <c r="F2318">
        <v>10400.76</v>
      </c>
      <c r="G2318">
        <f>IF(Table2022232425262728[[#This Row],[FeeStartDate]] &gt; 44136, (250 * 4), (50 * 4))</f>
        <v>200</v>
      </c>
      <c r="H2318">
        <f>IF(Table2022232425262728[[#This Row],[NetSales]] &gt; Table2022232425262728[[#This Row],[Sales Requirement]],1,0)</f>
        <v>1</v>
      </c>
      <c r="I2318" t="e">
        <f>_xlfn.IFNA(VLOOKUP(Table2022232425262728[[#This Row],[Location]],[1]!Table3[[Location]:[Conversion]],3,FALSE),0)</f>
        <v>#REF!</v>
      </c>
    </row>
    <row r="2319" spans="1:9" hidden="1" x14ac:dyDescent="0.2">
      <c r="A2319" t="s">
        <v>3592</v>
      </c>
      <c r="B2319">
        <v>22013</v>
      </c>
      <c r="C2319" t="s">
        <v>4356</v>
      </c>
      <c r="D2319" t="s">
        <v>4357</v>
      </c>
      <c r="E2319" s="1">
        <v>44740.291666666664</v>
      </c>
      <c r="F2319">
        <v>645.25</v>
      </c>
      <c r="G2319">
        <f>IF(Table2022232425262728[[#This Row],[FeeStartDate]] &gt; 44136, (250 * 4), (50 * 4))</f>
        <v>1000</v>
      </c>
      <c r="H2319">
        <f>IF(Table2022232425262728[[#This Row],[NetSales]] &gt; Table2022232425262728[[#This Row],[Sales Requirement]],1,0)</f>
        <v>0</v>
      </c>
      <c r="I2319" t="e">
        <f>_xlfn.IFNA(VLOOKUP(Table2022232425262728[[#This Row],[Location]],[1]!Table3[[Location]:[Conversion]],3,FALSE),0)</f>
        <v>#REF!</v>
      </c>
    </row>
    <row r="2320" spans="1:9" hidden="1" x14ac:dyDescent="0.2">
      <c r="A2320" t="s">
        <v>3592</v>
      </c>
      <c r="B2320">
        <v>11573</v>
      </c>
      <c r="C2320" t="s">
        <v>4358</v>
      </c>
      <c r="D2320" t="s">
        <v>4359</v>
      </c>
      <c r="E2320" s="1">
        <v>43207.041666666664</v>
      </c>
      <c r="F2320">
        <v>788.95</v>
      </c>
      <c r="G2320">
        <f>IF(Table2022232425262728[[#This Row],[FeeStartDate]] &gt; 44136, (250 * 4), (50 * 4))</f>
        <v>200</v>
      </c>
      <c r="H2320">
        <f>IF(Table2022232425262728[[#This Row],[NetSales]] &gt; Table2022232425262728[[#This Row],[Sales Requirement]],1,0)</f>
        <v>1</v>
      </c>
      <c r="I2320" t="e">
        <f>_xlfn.IFNA(VLOOKUP(Table2022232425262728[[#This Row],[Location]],[1]!Table3[[Location]:[Conversion]],3,FALSE),0)</f>
        <v>#REF!</v>
      </c>
    </row>
    <row r="2321" spans="1:9" hidden="1" x14ac:dyDescent="0.2">
      <c r="A2321" t="s">
        <v>3592</v>
      </c>
      <c r="B2321">
        <v>22371</v>
      </c>
      <c r="C2321" t="s">
        <v>4360</v>
      </c>
      <c r="D2321" t="s">
        <v>4361</v>
      </c>
      <c r="E2321" s="1">
        <v>44811.583333333336</v>
      </c>
      <c r="F2321">
        <v>7449.92</v>
      </c>
      <c r="G2321">
        <f>IF(Table2022232425262728[[#This Row],[FeeStartDate]] &gt; 44136, (250 * 4), (50 * 4))</f>
        <v>1000</v>
      </c>
      <c r="H2321">
        <f>IF(Table2022232425262728[[#This Row],[NetSales]] &gt; Table2022232425262728[[#This Row],[Sales Requirement]],1,0)</f>
        <v>1</v>
      </c>
      <c r="I2321" t="e">
        <f>_xlfn.IFNA(VLOOKUP(Table2022232425262728[[#This Row],[Location]],[1]!Table3[[Location]:[Conversion]],3,FALSE),0)</f>
        <v>#REF!</v>
      </c>
    </row>
    <row r="2322" spans="1:9" hidden="1" x14ac:dyDescent="0.2">
      <c r="A2322" t="s">
        <v>3592</v>
      </c>
      <c r="B2322">
        <v>22774</v>
      </c>
      <c r="C2322" t="s">
        <v>4362</v>
      </c>
      <c r="D2322" t="s">
        <v>4363</v>
      </c>
      <c r="E2322" s="1">
        <v>44872.666666666664</v>
      </c>
      <c r="F2322">
        <v>1327.34</v>
      </c>
      <c r="G2322">
        <f>IF(Table2022232425262728[[#This Row],[FeeStartDate]] &gt; 44136, (250 * 4), (50 * 4))</f>
        <v>1000</v>
      </c>
      <c r="H2322">
        <f>IF(Table2022232425262728[[#This Row],[NetSales]] &gt; Table2022232425262728[[#This Row],[Sales Requirement]],1,0)</f>
        <v>1</v>
      </c>
      <c r="I2322" t="e">
        <f>_xlfn.IFNA(VLOOKUP(Table2022232425262728[[#This Row],[Location]],[1]!Table3[[Location]:[Conversion]],3,FALSE),0)</f>
        <v>#REF!</v>
      </c>
    </row>
    <row r="2323" spans="1:9" hidden="1" x14ac:dyDescent="0.2">
      <c r="A2323" t="s">
        <v>3592</v>
      </c>
      <c r="B2323">
        <v>22774</v>
      </c>
      <c r="C2323" t="s">
        <v>4362</v>
      </c>
      <c r="D2323" t="s">
        <v>4364</v>
      </c>
      <c r="E2323" s="1">
        <v>44872.666666666664</v>
      </c>
      <c r="F2323">
        <v>2935.27</v>
      </c>
      <c r="G2323">
        <f>IF(Table2022232425262728[[#This Row],[FeeStartDate]] &gt; 44136, (250 * 4), (50 * 4))</f>
        <v>1000</v>
      </c>
      <c r="H2323">
        <f>IF(Table2022232425262728[[#This Row],[NetSales]] &gt; Table2022232425262728[[#This Row],[Sales Requirement]],1,0)</f>
        <v>1</v>
      </c>
      <c r="I2323" t="e">
        <f>_xlfn.IFNA(VLOOKUP(Table2022232425262728[[#This Row],[Location]],[1]!Table3[[Location]:[Conversion]],3,FALSE),0)</f>
        <v>#REF!</v>
      </c>
    </row>
    <row r="2324" spans="1:9" hidden="1" x14ac:dyDescent="0.2">
      <c r="A2324" t="s">
        <v>3592</v>
      </c>
      <c r="B2324">
        <v>15075</v>
      </c>
      <c r="C2324" t="s">
        <v>4365</v>
      </c>
      <c r="D2324" t="s">
        <v>4366</v>
      </c>
      <c r="E2324" s="1">
        <v>43657.458333333336</v>
      </c>
      <c r="F2324">
        <v>1885.54</v>
      </c>
      <c r="G2324">
        <f>IF(Table2022232425262728[[#This Row],[FeeStartDate]] &gt; 44136, (250 * 4), (50 * 4))</f>
        <v>200</v>
      </c>
      <c r="H2324">
        <f>IF(Table2022232425262728[[#This Row],[NetSales]] &gt; Table2022232425262728[[#This Row],[Sales Requirement]],1,0)</f>
        <v>1</v>
      </c>
      <c r="I2324" t="e">
        <f>_xlfn.IFNA(VLOOKUP(Table2022232425262728[[#This Row],[Location]],[1]!Table3[[Location]:[Conversion]],3,FALSE),0)</f>
        <v>#REF!</v>
      </c>
    </row>
    <row r="2325" spans="1:9" hidden="1" x14ac:dyDescent="0.2">
      <c r="A2325" t="s">
        <v>3592</v>
      </c>
      <c r="B2325">
        <v>11521</v>
      </c>
      <c r="C2325" t="s">
        <v>4367</v>
      </c>
      <c r="D2325" t="s">
        <v>4368</v>
      </c>
      <c r="E2325" s="1">
        <v>43199.75</v>
      </c>
      <c r="F2325">
        <v>2581.61</v>
      </c>
      <c r="G2325">
        <f>IF(Table2022232425262728[[#This Row],[FeeStartDate]] &gt; 44136, (250 * 4), (50 * 4))</f>
        <v>200</v>
      </c>
      <c r="H2325">
        <f>IF(Table2022232425262728[[#This Row],[NetSales]] &gt; Table2022232425262728[[#This Row],[Sales Requirement]],1,0)</f>
        <v>1</v>
      </c>
      <c r="I2325" t="e">
        <f>_xlfn.IFNA(VLOOKUP(Table2022232425262728[[#This Row],[Location]],[1]!Table3[[Location]:[Conversion]],3,FALSE),0)</f>
        <v>#REF!</v>
      </c>
    </row>
    <row r="2326" spans="1:9" hidden="1" x14ac:dyDescent="0.2">
      <c r="A2326" t="s">
        <v>3592</v>
      </c>
      <c r="B2326">
        <v>13150</v>
      </c>
      <c r="C2326" t="s">
        <v>4369</v>
      </c>
      <c r="D2326" t="s">
        <v>4370</v>
      </c>
      <c r="E2326" s="1">
        <v>43420.875</v>
      </c>
      <c r="F2326">
        <v>410.64</v>
      </c>
      <c r="G2326">
        <f>IF(Table2022232425262728[[#This Row],[FeeStartDate]] &gt; 44136, (250 * 4), (50 * 4))</f>
        <v>200</v>
      </c>
      <c r="H2326">
        <f>IF(Table2022232425262728[[#This Row],[NetSales]] &gt; Table2022232425262728[[#This Row],[Sales Requirement]],1,0)</f>
        <v>1</v>
      </c>
      <c r="I2326" t="e">
        <f>_xlfn.IFNA(VLOOKUP(Table2022232425262728[[#This Row],[Location]],[1]!Table3[[Location]:[Conversion]],3,FALSE),0)</f>
        <v>#REF!</v>
      </c>
    </row>
    <row r="2327" spans="1:9" hidden="1" x14ac:dyDescent="0.2">
      <c r="A2327" t="s">
        <v>3592</v>
      </c>
      <c r="B2327">
        <v>22542</v>
      </c>
      <c r="C2327" t="s">
        <v>4371</v>
      </c>
      <c r="D2327" t="s">
        <v>4372</v>
      </c>
      <c r="E2327" s="1">
        <v>44839.291666666664</v>
      </c>
      <c r="F2327">
        <v>673.69</v>
      </c>
      <c r="G2327">
        <f>IF(Table2022232425262728[[#This Row],[FeeStartDate]] &gt; 44136, (250 * 4), (50 * 4))</f>
        <v>1000</v>
      </c>
      <c r="H2327">
        <f>IF(Table2022232425262728[[#This Row],[NetSales]] &gt; Table2022232425262728[[#This Row],[Sales Requirement]],1,0)</f>
        <v>0</v>
      </c>
      <c r="I2327" t="e">
        <f>_xlfn.IFNA(VLOOKUP(Table2022232425262728[[#This Row],[Location]],[1]!Table3[[Location]:[Conversion]],3,FALSE),0)</f>
        <v>#REF!</v>
      </c>
    </row>
    <row r="2328" spans="1:9" hidden="1" x14ac:dyDescent="0.2">
      <c r="A2328" t="s">
        <v>3592</v>
      </c>
      <c r="B2328">
        <v>20946</v>
      </c>
      <c r="C2328" t="s">
        <v>4373</v>
      </c>
      <c r="D2328" t="s">
        <v>4374</v>
      </c>
      <c r="E2328" s="1">
        <v>44592.333333333336</v>
      </c>
      <c r="F2328">
        <v>312.83</v>
      </c>
      <c r="G2328">
        <f>IF(Table2022232425262728[[#This Row],[FeeStartDate]] &gt; 44136, (250 * 4), (50 * 4))</f>
        <v>1000</v>
      </c>
      <c r="H2328">
        <f>IF(Table2022232425262728[[#This Row],[NetSales]] &gt; Table2022232425262728[[#This Row],[Sales Requirement]],1,0)</f>
        <v>0</v>
      </c>
      <c r="I2328" t="e">
        <f>_xlfn.IFNA(VLOOKUP(Table2022232425262728[[#This Row],[Location]],[1]!Table3[[Location]:[Conversion]],3,FALSE),0)</f>
        <v>#REF!</v>
      </c>
    </row>
    <row r="2329" spans="1:9" hidden="1" x14ac:dyDescent="0.2">
      <c r="A2329" t="s">
        <v>3592</v>
      </c>
      <c r="B2329">
        <v>20944</v>
      </c>
      <c r="C2329" t="s">
        <v>4375</v>
      </c>
      <c r="D2329" t="s">
        <v>4376</v>
      </c>
      <c r="E2329" s="1">
        <v>44592.333333333336</v>
      </c>
      <c r="F2329">
        <v>2304.9699999999998</v>
      </c>
      <c r="G2329">
        <f>IF(Table2022232425262728[[#This Row],[FeeStartDate]] &gt; 44136, (250 * 4), (50 * 4))</f>
        <v>1000</v>
      </c>
      <c r="H2329">
        <f>IF(Table2022232425262728[[#This Row],[NetSales]] &gt; Table2022232425262728[[#This Row],[Sales Requirement]],1,0)</f>
        <v>1</v>
      </c>
      <c r="I2329" t="e">
        <f>_xlfn.IFNA(VLOOKUP(Table2022232425262728[[#This Row],[Location]],[1]!Table3[[Location]:[Conversion]],3,FALSE),0)</f>
        <v>#REF!</v>
      </c>
    </row>
    <row r="2330" spans="1:9" hidden="1" x14ac:dyDescent="0.2">
      <c r="A2330" t="s">
        <v>3592</v>
      </c>
      <c r="B2330">
        <v>22875</v>
      </c>
      <c r="C2330" t="s">
        <v>4377</v>
      </c>
      <c r="D2330" t="s">
        <v>4378</v>
      </c>
      <c r="E2330" s="1">
        <v>44888</v>
      </c>
      <c r="F2330">
        <v>692.66</v>
      </c>
      <c r="G2330">
        <f>IF(Table2022232425262728[[#This Row],[FeeStartDate]] &gt; 44136, (250 * 4), (50 * 4))</f>
        <v>1000</v>
      </c>
      <c r="H2330">
        <f>IF(Table2022232425262728[[#This Row],[NetSales]] &gt; Table2022232425262728[[#This Row],[Sales Requirement]],1,0)</f>
        <v>0</v>
      </c>
      <c r="I2330" t="e">
        <f>_xlfn.IFNA(VLOOKUP(Table2022232425262728[[#This Row],[Location]],[1]!Table3[[Location]:[Conversion]],3,FALSE),0)</f>
        <v>#REF!</v>
      </c>
    </row>
    <row r="2331" spans="1:9" hidden="1" x14ac:dyDescent="0.2">
      <c r="A2331" t="s">
        <v>3592</v>
      </c>
      <c r="B2331">
        <v>22625</v>
      </c>
      <c r="C2331" t="s">
        <v>4379</v>
      </c>
      <c r="D2331" t="s">
        <v>4380</v>
      </c>
      <c r="E2331" s="1">
        <v>44853.291666666664</v>
      </c>
      <c r="F2331">
        <v>592.71</v>
      </c>
      <c r="G2331">
        <f>IF(Table2022232425262728[[#This Row],[FeeStartDate]] &gt; 44136, (250 * 4), (50 * 4))</f>
        <v>1000</v>
      </c>
      <c r="H2331">
        <f>IF(Table2022232425262728[[#This Row],[NetSales]] &gt; Table2022232425262728[[#This Row],[Sales Requirement]],1,0)</f>
        <v>0</v>
      </c>
      <c r="I2331" t="e">
        <f>_xlfn.IFNA(VLOOKUP(Table2022232425262728[[#This Row],[Location]],[1]!Table3[[Location]:[Conversion]],3,FALSE),0)</f>
        <v>#REF!</v>
      </c>
    </row>
    <row r="2332" spans="1:9" hidden="1" x14ac:dyDescent="0.2">
      <c r="A2332" t="s">
        <v>3592</v>
      </c>
      <c r="B2332">
        <v>22776</v>
      </c>
      <c r="C2332" t="s">
        <v>4381</v>
      </c>
      <c r="D2332" t="s">
        <v>4382</v>
      </c>
      <c r="E2332" s="1">
        <v>44873.333333333336</v>
      </c>
      <c r="F2332">
        <v>439.41</v>
      </c>
      <c r="G2332">
        <f>IF(Table2022232425262728[[#This Row],[FeeStartDate]] &gt; 44136, (250 * 4), (50 * 4))</f>
        <v>1000</v>
      </c>
      <c r="H2332">
        <f>IF(Table2022232425262728[[#This Row],[NetSales]] &gt; Table2022232425262728[[#This Row],[Sales Requirement]],1,0)</f>
        <v>0</v>
      </c>
      <c r="I2332" t="e">
        <f>_xlfn.IFNA(VLOOKUP(Table2022232425262728[[#This Row],[Location]],[1]!Table3[[Location]:[Conversion]],3,FALSE),0)</f>
        <v>#REF!</v>
      </c>
    </row>
    <row r="2333" spans="1:9" hidden="1" x14ac:dyDescent="0.2">
      <c r="A2333" t="s">
        <v>3592</v>
      </c>
      <c r="B2333">
        <v>12896</v>
      </c>
      <c r="C2333" t="s">
        <v>4383</v>
      </c>
      <c r="D2333" t="s">
        <v>4384</v>
      </c>
      <c r="E2333" s="1">
        <v>43382.75</v>
      </c>
      <c r="F2333">
        <v>11671.14</v>
      </c>
      <c r="G2333">
        <f>IF(Table2022232425262728[[#This Row],[FeeStartDate]] &gt; 44136, (250 * 4), (50 * 4))</f>
        <v>200</v>
      </c>
      <c r="H2333">
        <f>IF(Table2022232425262728[[#This Row],[NetSales]] &gt; Table2022232425262728[[#This Row],[Sales Requirement]],1,0)</f>
        <v>1</v>
      </c>
      <c r="I2333" t="e">
        <f>_xlfn.IFNA(VLOOKUP(Table2022232425262728[[#This Row],[Location]],[1]!Table3[[Location]:[Conversion]],3,FALSE),0)</f>
        <v>#REF!</v>
      </c>
    </row>
    <row r="2334" spans="1:9" hidden="1" x14ac:dyDescent="0.2">
      <c r="A2334" t="s">
        <v>3592</v>
      </c>
      <c r="B2334">
        <v>12896</v>
      </c>
      <c r="C2334" t="s">
        <v>4383</v>
      </c>
      <c r="D2334" t="s">
        <v>4385</v>
      </c>
      <c r="E2334" s="1">
        <v>43382.75</v>
      </c>
      <c r="F2334">
        <v>5757.97</v>
      </c>
      <c r="G2334">
        <f>IF(Table2022232425262728[[#This Row],[FeeStartDate]] &gt; 44136, (250 * 4), (50 * 4))</f>
        <v>200</v>
      </c>
      <c r="H2334">
        <f>IF(Table2022232425262728[[#This Row],[NetSales]] &gt; Table2022232425262728[[#This Row],[Sales Requirement]],1,0)</f>
        <v>1</v>
      </c>
      <c r="I2334" t="e">
        <f>_xlfn.IFNA(VLOOKUP(Table2022232425262728[[#This Row],[Location]],[1]!Table3[[Location]:[Conversion]],3,FALSE),0)</f>
        <v>#REF!</v>
      </c>
    </row>
    <row r="2335" spans="1:9" hidden="1" x14ac:dyDescent="0.2">
      <c r="A2335" t="s">
        <v>3592</v>
      </c>
      <c r="B2335">
        <v>12896</v>
      </c>
      <c r="C2335" t="s">
        <v>4383</v>
      </c>
      <c r="D2335" t="s">
        <v>4386</v>
      </c>
      <c r="E2335" s="1">
        <v>43382.75</v>
      </c>
      <c r="F2335">
        <v>1283.1500000000001</v>
      </c>
      <c r="G2335">
        <f>IF(Table2022232425262728[[#This Row],[FeeStartDate]] &gt; 44136, (250 * 4), (50 * 4))</f>
        <v>200</v>
      </c>
      <c r="H2335">
        <f>IF(Table2022232425262728[[#This Row],[NetSales]] &gt; Table2022232425262728[[#This Row],[Sales Requirement]],1,0)</f>
        <v>1</v>
      </c>
      <c r="I2335" t="e">
        <f>_xlfn.IFNA(VLOOKUP(Table2022232425262728[[#This Row],[Location]],[1]!Table3[[Location]:[Conversion]],3,FALSE),0)</f>
        <v>#REF!</v>
      </c>
    </row>
    <row r="2336" spans="1:9" hidden="1" x14ac:dyDescent="0.2">
      <c r="A2336" t="s">
        <v>3592</v>
      </c>
      <c r="B2336">
        <v>19472</v>
      </c>
      <c r="C2336" t="s">
        <v>4387</v>
      </c>
      <c r="D2336" t="s">
        <v>4388</v>
      </c>
      <c r="E2336" s="1">
        <v>44349.291666666664</v>
      </c>
      <c r="F2336">
        <v>4027.16</v>
      </c>
      <c r="G2336">
        <f>IF(Table2022232425262728[[#This Row],[FeeStartDate]] &gt; 44136, (250 * 4), (50 * 4))</f>
        <v>1000</v>
      </c>
      <c r="H2336">
        <f>IF(Table2022232425262728[[#This Row],[NetSales]] &gt; Table2022232425262728[[#This Row],[Sales Requirement]],1,0)</f>
        <v>1</v>
      </c>
      <c r="I2336" t="e">
        <f>_xlfn.IFNA(VLOOKUP(Table2022232425262728[[#This Row],[Location]],[1]!Table3[[Location]:[Conversion]],3,FALSE),0)</f>
        <v>#REF!</v>
      </c>
    </row>
    <row r="2337" spans="1:9" hidden="1" x14ac:dyDescent="0.2">
      <c r="A2337" t="s">
        <v>3592</v>
      </c>
      <c r="B2337">
        <v>21864</v>
      </c>
      <c r="C2337" t="s">
        <v>4389</v>
      </c>
      <c r="D2337" t="s">
        <v>4390</v>
      </c>
      <c r="E2337" s="1">
        <v>44715.875</v>
      </c>
      <c r="F2337">
        <v>4834.03</v>
      </c>
      <c r="G2337">
        <f>IF(Table2022232425262728[[#This Row],[FeeStartDate]] &gt; 44136, (250 * 4), (50 * 4))</f>
        <v>1000</v>
      </c>
      <c r="H2337">
        <f>IF(Table2022232425262728[[#This Row],[NetSales]] &gt; Table2022232425262728[[#This Row],[Sales Requirement]],1,0)</f>
        <v>1</v>
      </c>
      <c r="I2337" t="e">
        <f>_xlfn.IFNA(VLOOKUP(Table2022232425262728[[#This Row],[Location]],[1]!Table3[[Location]:[Conversion]],3,FALSE),0)</f>
        <v>#REF!</v>
      </c>
    </row>
    <row r="2338" spans="1:9" hidden="1" x14ac:dyDescent="0.2">
      <c r="A2338" t="s">
        <v>3592</v>
      </c>
      <c r="B2338">
        <v>13812</v>
      </c>
      <c r="C2338" t="s">
        <v>4391</v>
      </c>
      <c r="D2338" t="s">
        <v>4392</v>
      </c>
      <c r="E2338" s="1">
        <v>43525.875</v>
      </c>
      <c r="F2338">
        <v>1106.44</v>
      </c>
      <c r="G2338">
        <f>IF(Table2022232425262728[[#This Row],[FeeStartDate]] &gt; 44136, (250 * 4), (50 * 4))</f>
        <v>200</v>
      </c>
      <c r="H2338">
        <f>IF(Table2022232425262728[[#This Row],[NetSales]] &gt; Table2022232425262728[[#This Row],[Sales Requirement]],1,0)</f>
        <v>1</v>
      </c>
      <c r="I2338" t="e">
        <f>_xlfn.IFNA(VLOOKUP(Table2022232425262728[[#This Row],[Location]],[1]!Table3[[Location]:[Conversion]],3,FALSE),0)</f>
        <v>#REF!</v>
      </c>
    </row>
    <row r="2339" spans="1:9" hidden="1" x14ac:dyDescent="0.2">
      <c r="A2339" t="s">
        <v>3592</v>
      </c>
      <c r="B2339">
        <v>13812</v>
      </c>
      <c r="C2339" t="s">
        <v>4391</v>
      </c>
      <c r="D2339" t="s">
        <v>4150</v>
      </c>
      <c r="E2339" s="1">
        <v>43525.875</v>
      </c>
      <c r="F2339">
        <v>84.8</v>
      </c>
      <c r="G2339">
        <f>IF(Table2022232425262728[[#This Row],[FeeStartDate]] &gt; 44136, (250 * 4), (50 * 4))</f>
        <v>200</v>
      </c>
      <c r="H2339">
        <f>IF(Table2022232425262728[[#This Row],[NetSales]] &gt; Table2022232425262728[[#This Row],[Sales Requirement]],1,0)</f>
        <v>0</v>
      </c>
      <c r="I2339" t="e">
        <f>_xlfn.IFNA(VLOOKUP(Table2022232425262728[[#This Row],[Location]],[1]!Table3[[Location]:[Conversion]],3,FALSE),0)</f>
        <v>#REF!</v>
      </c>
    </row>
    <row r="2340" spans="1:9" hidden="1" x14ac:dyDescent="0.2">
      <c r="A2340" t="s">
        <v>3592</v>
      </c>
      <c r="B2340">
        <v>13812</v>
      </c>
      <c r="C2340" t="s">
        <v>4391</v>
      </c>
      <c r="D2340" t="s">
        <v>4393</v>
      </c>
      <c r="E2340" s="1">
        <v>43525.875</v>
      </c>
      <c r="F2340">
        <v>23.66</v>
      </c>
      <c r="G2340">
        <f>IF(Table2022232425262728[[#This Row],[FeeStartDate]] &gt; 44136, (250 * 4), (50 * 4))</f>
        <v>200</v>
      </c>
      <c r="H2340">
        <f>IF(Table2022232425262728[[#This Row],[NetSales]] &gt; Table2022232425262728[[#This Row],[Sales Requirement]],1,0)</f>
        <v>0</v>
      </c>
      <c r="I2340" t="e">
        <f>_xlfn.IFNA(VLOOKUP(Table2022232425262728[[#This Row],[Location]],[1]!Table3[[Location]:[Conversion]],3,FALSE),0)</f>
        <v>#REF!</v>
      </c>
    </row>
    <row r="2341" spans="1:9" hidden="1" x14ac:dyDescent="0.2">
      <c r="A2341" t="s">
        <v>3592</v>
      </c>
      <c r="B2341">
        <v>13813</v>
      </c>
      <c r="C2341" t="s">
        <v>4394</v>
      </c>
      <c r="D2341" t="s">
        <v>4395</v>
      </c>
      <c r="E2341" s="1">
        <v>43525.541666666664</v>
      </c>
      <c r="F2341">
        <v>2240.64</v>
      </c>
      <c r="G2341">
        <f>IF(Table2022232425262728[[#This Row],[FeeStartDate]] &gt; 44136, (250 * 4), (50 * 4))</f>
        <v>200</v>
      </c>
      <c r="H2341">
        <f>IF(Table2022232425262728[[#This Row],[NetSales]] &gt; Table2022232425262728[[#This Row],[Sales Requirement]],1,0)</f>
        <v>1</v>
      </c>
      <c r="I2341" t="e">
        <f>_xlfn.IFNA(VLOOKUP(Table2022232425262728[[#This Row],[Location]],[1]!Table3[[Location]:[Conversion]],3,FALSE),0)</f>
        <v>#REF!</v>
      </c>
    </row>
    <row r="2342" spans="1:9" hidden="1" x14ac:dyDescent="0.2">
      <c r="A2342" t="s">
        <v>3592</v>
      </c>
      <c r="B2342">
        <v>13814</v>
      </c>
      <c r="C2342" t="s">
        <v>4396</v>
      </c>
      <c r="D2342" t="s">
        <v>4397</v>
      </c>
      <c r="E2342" s="1">
        <v>43526.208333333336</v>
      </c>
      <c r="F2342">
        <v>662.17</v>
      </c>
      <c r="G2342">
        <f>IF(Table2022232425262728[[#This Row],[FeeStartDate]] &gt; 44136, (250 * 4), (50 * 4))</f>
        <v>200</v>
      </c>
      <c r="H2342">
        <f>IF(Table2022232425262728[[#This Row],[NetSales]] &gt; Table2022232425262728[[#This Row],[Sales Requirement]],1,0)</f>
        <v>1</v>
      </c>
      <c r="I2342" t="e">
        <f>_xlfn.IFNA(VLOOKUP(Table2022232425262728[[#This Row],[Location]],[1]!Table3[[Location]:[Conversion]],3,FALSE),0)</f>
        <v>#REF!</v>
      </c>
    </row>
    <row r="2343" spans="1:9" hidden="1" x14ac:dyDescent="0.2">
      <c r="A2343" t="s">
        <v>3592</v>
      </c>
      <c r="B2343">
        <v>11827</v>
      </c>
      <c r="C2343" t="s">
        <v>4398</v>
      </c>
      <c r="D2343" t="s">
        <v>4399</v>
      </c>
      <c r="E2343" s="1">
        <v>43245.041666666664</v>
      </c>
      <c r="F2343">
        <v>3927.36</v>
      </c>
      <c r="G2343">
        <f>IF(Table2022232425262728[[#This Row],[FeeStartDate]] &gt; 44136, (250 * 4), (50 * 4))</f>
        <v>200</v>
      </c>
      <c r="H2343">
        <f>IF(Table2022232425262728[[#This Row],[NetSales]] &gt; Table2022232425262728[[#This Row],[Sales Requirement]],1,0)</f>
        <v>1</v>
      </c>
      <c r="I2343" t="e">
        <f>_xlfn.IFNA(VLOOKUP(Table2022232425262728[[#This Row],[Location]],[1]!Table3[[Location]:[Conversion]],3,FALSE),0)</f>
        <v>#REF!</v>
      </c>
    </row>
    <row r="2344" spans="1:9" hidden="1" x14ac:dyDescent="0.2">
      <c r="A2344" t="s">
        <v>3592</v>
      </c>
      <c r="B2344">
        <v>2731</v>
      </c>
      <c r="C2344" t="s">
        <v>4400</v>
      </c>
      <c r="D2344" t="s">
        <v>4401</v>
      </c>
      <c r="E2344" s="1">
        <v>41762.875</v>
      </c>
      <c r="F2344">
        <v>7227.16</v>
      </c>
      <c r="G2344">
        <f>IF(Table2022232425262728[[#This Row],[FeeStartDate]] &gt; 44136, (250 * 4), (50 * 4))</f>
        <v>200</v>
      </c>
      <c r="H2344">
        <f>IF(Table2022232425262728[[#This Row],[NetSales]] &gt; Table2022232425262728[[#This Row],[Sales Requirement]],1,0)</f>
        <v>1</v>
      </c>
      <c r="I2344" t="e">
        <f>_xlfn.IFNA(VLOOKUP(Table2022232425262728[[#This Row],[Location]],[1]!Table3[[Location]:[Conversion]],3,FALSE),0)</f>
        <v>#REF!</v>
      </c>
    </row>
    <row r="2345" spans="1:9" hidden="1" x14ac:dyDescent="0.2">
      <c r="A2345" t="s">
        <v>3592</v>
      </c>
      <c r="B2345">
        <v>19825</v>
      </c>
      <c r="C2345" t="s">
        <v>4402</v>
      </c>
      <c r="D2345" t="s">
        <v>4403</v>
      </c>
      <c r="E2345" s="1">
        <v>44397.291666666664</v>
      </c>
      <c r="F2345">
        <v>3999.44</v>
      </c>
      <c r="G2345">
        <f>IF(Table2022232425262728[[#This Row],[FeeStartDate]] &gt; 44136, (250 * 4), (50 * 4))</f>
        <v>1000</v>
      </c>
      <c r="H2345">
        <f>IF(Table2022232425262728[[#This Row],[NetSales]] &gt; Table2022232425262728[[#This Row],[Sales Requirement]],1,0)</f>
        <v>1</v>
      </c>
      <c r="I2345" t="e">
        <f>_xlfn.IFNA(VLOOKUP(Table2022232425262728[[#This Row],[Location]],[1]!Table3[[Location]:[Conversion]],3,FALSE),0)</f>
        <v>#REF!</v>
      </c>
    </row>
    <row r="2346" spans="1:9" hidden="1" x14ac:dyDescent="0.2">
      <c r="A2346" t="s">
        <v>3592</v>
      </c>
      <c r="B2346">
        <v>1342</v>
      </c>
      <c r="C2346" t="s">
        <v>4404</v>
      </c>
      <c r="D2346" t="s">
        <v>4405</v>
      </c>
      <c r="E2346" s="1">
        <v>41911.583333333336</v>
      </c>
      <c r="F2346">
        <v>3137.5</v>
      </c>
      <c r="G2346">
        <f>IF(Table2022232425262728[[#This Row],[FeeStartDate]] &gt; 44136, (250 * 4), (50 * 4))</f>
        <v>200</v>
      </c>
      <c r="H2346">
        <f>IF(Table2022232425262728[[#This Row],[NetSales]] &gt; Table2022232425262728[[#This Row],[Sales Requirement]],1,0)</f>
        <v>1</v>
      </c>
      <c r="I2346" t="e">
        <f>_xlfn.IFNA(VLOOKUP(Table2022232425262728[[#This Row],[Location]],[1]!Table3[[Location]:[Conversion]],3,FALSE),0)</f>
        <v>#REF!</v>
      </c>
    </row>
    <row r="2347" spans="1:9" hidden="1" x14ac:dyDescent="0.2">
      <c r="A2347" t="s">
        <v>3592</v>
      </c>
      <c r="B2347">
        <v>1342</v>
      </c>
      <c r="C2347" t="s">
        <v>4404</v>
      </c>
      <c r="D2347" t="s">
        <v>4406</v>
      </c>
      <c r="E2347" s="1">
        <v>41911.583333333336</v>
      </c>
      <c r="F2347">
        <v>2756.04</v>
      </c>
      <c r="G2347">
        <f>IF(Table2022232425262728[[#This Row],[FeeStartDate]] &gt; 44136, (250 * 4), (50 * 4))</f>
        <v>200</v>
      </c>
      <c r="H2347">
        <f>IF(Table2022232425262728[[#This Row],[NetSales]] &gt; Table2022232425262728[[#This Row],[Sales Requirement]],1,0)</f>
        <v>1</v>
      </c>
      <c r="I2347" t="e">
        <f>_xlfn.IFNA(VLOOKUP(Table2022232425262728[[#This Row],[Location]],[1]!Table3[[Location]:[Conversion]],3,FALSE),0)</f>
        <v>#REF!</v>
      </c>
    </row>
    <row r="2348" spans="1:9" hidden="1" x14ac:dyDescent="0.2">
      <c r="A2348" t="s">
        <v>3592</v>
      </c>
      <c r="B2348">
        <v>7954</v>
      </c>
      <c r="C2348" t="s">
        <v>4407</v>
      </c>
      <c r="D2348" t="s">
        <v>4408</v>
      </c>
      <c r="E2348" s="1">
        <v>42671.291666666664</v>
      </c>
      <c r="F2348">
        <v>2980.88</v>
      </c>
      <c r="G2348">
        <f>IF(Table2022232425262728[[#This Row],[FeeStartDate]] &gt; 44136, (250 * 4), (50 * 4))</f>
        <v>200</v>
      </c>
      <c r="H2348">
        <f>IF(Table2022232425262728[[#This Row],[NetSales]] &gt; Table2022232425262728[[#This Row],[Sales Requirement]],1,0)</f>
        <v>1</v>
      </c>
      <c r="I2348" t="e">
        <f>_xlfn.IFNA(VLOOKUP(Table2022232425262728[[#This Row],[Location]],[1]!Table3[[Location]:[Conversion]],3,FALSE),0)</f>
        <v>#REF!</v>
      </c>
    </row>
    <row r="2349" spans="1:9" hidden="1" x14ac:dyDescent="0.2">
      <c r="A2349" t="s">
        <v>3592</v>
      </c>
      <c r="B2349">
        <v>4793</v>
      </c>
      <c r="C2349" t="s">
        <v>4409</v>
      </c>
      <c r="D2349" t="s">
        <v>4410</v>
      </c>
      <c r="E2349" s="1">
        <v>42168.625</v>
      </c>
      <c r="F2349">
        <v>5079.9799999999996</v>
      </c>
      <c r="G2349">
        <f>IF(Table2022232425262728[[#This Row],[FeeStartDate]] &gt; 44136, (250 * 4), (50 * 4))</f>
        <v>200</v>
      </c>
      <c r="H2349">
        <f>IF(Table2022232425262728[[#This Row],[NetSales]] &gt; Table2022232425262728[[#This Row],[Sales Requirement]],1,0)</f>
        <v>1</v>
      </c>
      <c r="I2349" t="e">
        <f>_xlfn.IFNA(VLOOKUP(Table2022232425262728[[#This Row],[Location]],[1]!Table3[[Location]:[Conversion]],3,FALSE),0)</f>
        <v>#REF!</v>
      </c>
    </row>
    <row r="2350" spans="1:9" hidden="1" x14ac:dyDescent="0.2">
      <c r="A2350" t="s">
        <v>3592</v>
      </c>
      <c r="B2350">
        <v>14552</v>
      </c>
      <c r="C2350" t="s">
        <v>4411</v>
      </c>
      <c r="D2350" t="s">
        <v>4412</v>
      </c>
      <c r="E2350" s="1">
        <v>43602.75</v>
      </c>
      <c r="F2350">
        <v>1199.0899999999999</v>
      </c>
      <c r="G2350">
        <f>IF(Table2022232425262728[[#This Row],[FeeStartDate]] &gt; 44136, (250 * 4), (50 * 4))</f>
        <v>200</v>
      </c>
      <c r="H2350">
        <f>IF(Table2022232425262728[[#This Row],[NetSales]] &gt; Table2022232425262728[[#This Row],[Sales Requirement]],1,0)</f>
        <v>1</v>
      </c>
      <c r="I2350" t="e">
        <f>_xlfn.IFNA(VLOOKUP(Table2022232425262728[[#This Row],[Location]],[1]!Table3[[Location]:[Conversion]],3,FALSE),0)</f>
        <v>#REF!</v>
      </c>
    </row>
    <row r="2351" spans="1:9" hidden="1" x14ac:dyDescent="0.2">
      <c r="A2351" t="s">
        <v>3592</v>
      </c>
      <c r="B2351">
        <v>20510</v>
      </c>
      <c r="C2351" t="s">
        <v>4413</v>
      </c>
      <c r="D2351" t="s">
        <v>4414</v>
      </c>
      <c r="E2351" s="1">
        <v>44504.291666666664</v>
      </c>
      <c r="F2351">
        <v>890.35</v>
      </c>
      <c r="G2351">
        <f>IF(Table2022232425262728[[#This Row],[FeeStartDate]] &gt; 44136, (250 * 4), (50 * 4))</f>
        <v>1000</v>
      </c>
      <c r="H2351">
        <f>IF(Table2022232425262728[[#This Row],[NetSales]] &gt; Table2022232425262728[[#This Row],[Sales Requirement]],1,0)</f>
        <v>0</v>
      </c>
      <c r="I2351" t="e">
        <f>_xlfn.IFNA(VLOOKUP(Table2022232425262728[[#This Row],[Location]],[1]!Table3[[Location]:[Conversion]],3,FALSE),0)</f>
        <v>#REF!</v>
      </c>
    </row>
    <row r="2352" spans="1:9" hidden="1" x14ac:dyDescent="0.2">
      <c r="A2352" t="s">
        <v>3592</v>
      </c>
      <c r="B2352">
        <v>7018</v>
      </c>
      <c r="C2352" t="s">
        <v>4415</v>
      </c>
      <c r="D2352" t="s">
        <v>4416</v>
      </c>
      <c r="E2352" s="1">
        <v>42542.291666666664</v>
      </c>
      <c r="F2352">
        <v>470.45</v>
      </c>
      <c r="G2352">
        <f>IF(Table2022232425262728[[#This Row],[FeeStartDate]] &gt; 44136, (250 * 4), (50 * 4))</f>
        <v>200</v>
      </c>
      <c r="H2352">
        <f>IF(Table2022232425262728[[#This Row],[NetSales]] &gt; Table2022232425262728[[#This Row],[Sales Requirement]],1,0)</f>
        <v>1</v>
      </c>
      <c r="I2352" t="e">
        <f>_xlfn.IFNA(VLOOKUP(Table2022232425262728[[#This Row],[Location]],[1]!Table3[[Location]:[Conversion]],3,FALSE),0)</f>
        <v>#REF!</v>
      </c>
    </row>
    <row r="2353" spans="1:9" hidden="1" x14ac:dyDescent="0.2">
      <c r="A2353" t="s">
        <v>3592</v>
      </c>
      <c r="B2353">
        <v>10877</v>
      </c>
      <c r="C2353" t="s">
        <v>4417</v>
      </c>
      <c r="D2353" t="s">
        <v>4418</v>
      </c>
      <c r="E2353" s="1">
        <v>43084.208333333336</v>
      </c>
      <c r="F2353">
        <v>2024.44</v>
      </c>
      <c r="G2353">
        <f>IF(Table2022232425262728[[#This Row],[FeeStartDate]] &gt; 44136, (250 * 4), (50 * 4))</f>
        <v>200</v>
      </c>
      <c r="H2353">
        <f>IF(Table2022232425262728[[#This Row],[NetSales]] &gt; Table2022232425262728[[#This Row],[Sales Requirement]],1,0)</f>
        <v>1</v>
      </c>
      <c r="I2353" t="e">
        <f>_xlfn.IFNA(VLOOKUP(Table2022232425262728[[#This Row],[Location]],[1]!Table3[[Location]:[Conversion]],3,FALSE),0)</f>
        <v>#REF!</v>
      </c>
    </row>
    <row r="2354" spans="1:9" hidden="1" x14ac:dyDescent="0.2">
      <c r="A2354" t="s">
        <v>3592</v>
      </c>
      <c r="B2354">
        <v>13054</v>
      </c>
      <c r="C2354" t="s">
        <v>4419</v>
      </c>
      <c r="D2354" t="s">
        <v>4420</v>
      </c>
      <c r="E2354" s="1">
        <v>43405.75</v>
      </c>
      <c r="F2354">
        <v>22439.94</v>
      </c>
      <c r="G2354">
        <f>IF(Table2022232425262728[[#This Row],[FeeStartDate]] &gt; 44136, (250 * 4), (50 * 4))</f>
        <v>200</v>
      </c>
      <c r="H2354">
        <f>IF(Table2022232425262728[[#This Row],[NetSales]] &gt; Table2022232425262728[[#This Row],[Sales Requirement]],1,0)</f>
        <v>1</v>
      </c>
      <c r="I2354" t="e">
        <f>_xlfn.IFNA(VLOOKUP(Table2022232425262728[[#This Row],[Location]],[1]!Table3[[Location]:[Conversion]],3,FALSE),0)</f>
        <v>#REF!</v>
      </c>
    </row>
    <row r="2355" spans="1:9" hidden="1" x14ac:dyDescent="0.2">
      <c r="A2355" t="s">
        <v>3592</v>
      </c>
      <c r="B2355">
        <v>13054</v>
      </c>
      <c r="C2355" t="s">
        <v>4419</v>
      </c>
      <c r="D2355" t="s">
        <v>4421</v>
      </c>
      <c r="E2355" s="1">
        <v>43405.75</v>
      </c>
      <c r="F2355">
        <v>6101.96</v>
      </c>
      <c r="G2355">
        <f>IF(Table2022232425262728[[#This Row],[FeeStartDate]] &gt; 44136, (250 * 4), (50 * 4))</f>
        <v>200</v>
      </c>
      <c r="H2355">
        <f>IF(Table2022232425262728[[#This Row],[NetSales]] &gt; Table2022232425262728[[#This Row],[Sales Requirement]],1,0)</f>
        <v>1</v>
      </c>
      <c r="I2355" t="e">
        <f>_xlfn.IFNA(VLOOKUP(Table2022232425262728[[#This Row],[Location]],[1]!Table3[[Location]:[Conversion]],3,FALSE),0)</f>
        <v>#REF!</v>
      </c>
    </row>
    <row r="2356" spans="1:9" hidden="1" x14ac:dyDescent="0.2">
      <c r="A2356" t="s">
        <v>3592</v>
      </c>
      <c r="B2356">
        <v>811</v>
      </c>
      <c r="C2356" t="s">
        <v>4422</v>
      </c>
      <c r="D2356" t="s">
        <v>4423</v>
      </c>
      <c r="E2356" s="1">
        <v>41762.291666666664</v>
      </c>
      <c r="F2356">
        <v>9002.08</v>
      </c>
      <c r="G2356">
        <f>IF(Table2022232425262728[[#This Row],[FeeStartDate]] &gt; 44136, (250 * 4), (50 * 4))</f>
        <v>200</v>
      </c>
      <c r="H2356">
        <f>IF(Table2022232425262728[[#This Row],[NetSales]] &gt; Table2022232425262728[[#This Row],[Sales Requirement]],1,0)</f>
        <v>1</v>
      </c>
      <c r="I2356" t="e">
        <f>_xlfn.IFNA(VLOOKUP(Table2022232425262728[[#This Row],[Location]],[1]!Table3[[Location]:[Conversion]],3,FALSE),0)</f>
        <v>#REF!</v>
      </c>
    </row>
    <row r="2357" spans="1:9" hidden="1" x14ac:dyDescent="0.2">
      <c r="A2357" t="s">
        <v>3592</v>
      </c>
      <c r="B2357">
        <v>21023</v>
      </c>
      <c r="C2357" t="s">
        <v>4424</v>
      </c>
      <c r="D2357" t="s">
        <v>4425</v>
      </c>
      <c r="E2357" s="1">
        <v>44604</v>
      </c>
      <c r="F2357">
        <v>1758.36</v>
      </c>
      <c r="G2357">
        <f>IF(Table2022232425262728[[#This Row],[FeeStartDate]] &gt; 44136, (250 * 4), (50 * 4))</f>
        <v>1000</v>
      </c>
      <c r="H2357">
        <f>IF(Table2022232425262728[[#This Row],[NetSales]] &gt; Table2022232425262728[[#This Row],[Sales Requirement]],1,0)</f>
        <v>1</v>
      </c>
      <c r="I2357" t="e">
        <f>_xlfn.IFNA(VLOOKUP(Table2022232425262728[[#This Row],[Location]],[1]!Table3[[Location]:[Conversion]],3,FALSE),0)</f>
        <v>#REF!</v>
      </c>
    </row>
    <row r="2358" spans="1:9" hidden="1" x14ac:dyDescent="0.2">
      <c r="A2358" t="s">
        <v>3592</v>
      </c>
      <c r="B2358">
        <v>10528</v>
      </c>
      <c r="C2358" t="s">
        <v>4426</v>
      </c>
      <c r="D2358" t="s">
        <v>4427</v>
      </c>
      <c r="E2358" s="1">
        <v>43021.041666666664</v>
      </c>
      <c r="F2358">
        <v>1688.92</v>
      </c>
      <c r="G2358">
        <f>IF(Table2022232425262728[[#This Row],[FeeStartDate]] &gt; 44136, (250 * 4), (50 * 4))</f>
        <v>200</v>
      </c>
      <c r="H2358">
        <f>IF(Table2022232425262728[[#This Row],[NetSales]] &gt; Table2022232425262728[[#This Row],[Sales Requirement]],1,0)</f>
        <v>1</v>
      </c>
      <c r="I2358" t="e">
        <f>_xlfn.IFNA(VLOOKUP(Table2022232425262728[[#This Row],[Location]],[1]!Table3[[Location]:[Conversion]],3,FALSE),0)</f>
        <v>#REF!</v>
      </c>
    </row>
    <row r="2359" spans="1:9" hidden="1" x14ac:dyDescent="0.2">
      <c r="A2359" t="s">
        <v>3592</v>
      </c>
      <c r="B2359">
        <v>17357</v>
      </c>
      <c r="C2359" t="s">
        <v>4428</v>
      </c>
      <c r="D2359" t="s">
        <v>4429</v>
      </c>
      <c r="E2359" s="1">
        <v>44004.458333333336</v>
      </c>
      <c r="F2359">
        <v>327.82</v>
      </c>
      <c r="G2359">
        <f>IF(Table2022232425262728[[#This Row],[FeeStartDate]] &gt; 44136, (250 * 4), (50 * 4))</f>
        <v>200</v>
      </c>
      <c r="H2359">
        <f>IF(Table2022232425262728[[#This Row],[NetSales]] &gt; Table2022232425262728[[#This Row],[Sales Requirement]],1,0)</f>
        <v>1</v>
      </c>
      <c r="I2359" t="e">
        <f>_xlfn.IFNA(VLOOKUP(Table2022232425262728[[#This Row],[Location]],[1]!Table3[[Location]:[Conversion]],3,FALSE),0)</f>
        <v>#REF!</v>
      </c>
    </row>
    <row r="2360" spans="1:9" hidden="1" x14ac:dyDescent="0.2">
      <c r="A2360" t="s">
        <v>3592</v>
      </c>
      <c r="B2360">
        <v>6776</v>
      </c>
      <c r="C2360" t="s">
        <v>4430</v>
      </c>
      <c r="D2360" t="s">
        <v>4431</v>
      </c>
      <c r="E2360" s="1">
        <v>42506.291666666664</v>
      </c>
      <c r="F2360">
        <v>2644.39</v>
      </c>
      <c r="G2360">
        <f>IF(Table2022232425262728[[#This Row],[FeeStartDate]] &gt; 44136, (250 * 4), (50 * 4))</f>
        <v>200</v>
      </c>
      <c r="H2360">
        <f>IF(Table2022232425262728[[#This Row],[NetSales]] &gt; Table2022232425262728[[#This Row],[Sales Requirement]],1,0)</f>
        <v>1</v>
      </c>
      <c r="I2360" t="e">
        <f>_xlfn.IFNA(VLOOKUP(Table2022232425262728[[#This Row],[Location]],[1]!Table3[[Location]:[Conversion]],3,FALSE),0)</f>
        <v>#REF!</v>
      </c>
    </row>
    <row r="2361" spans="1:9" hidden="1" x14ac:dyDescent="0.2">
      <c r="A2361" t="s">
        <v>3592</v>
      </c>
      <c r="B2361">
        <v>11047</v>
      </c>
      <c r="C2361" t="s">
        <v>4432</v>
      </c>
      <c r="D2361" t="s">
        <v>4433</v>
      </c>
      <c r="E2361" s="1">
        <v>43118.208333333336</v>
      </c>
      <c r="F2361">
        <v>2181.58</v>
      </c>
      <c r="G2361">
        <f>IF(Table2022232425262728[[#This Row],[FeeStartDate]] &gt; 44136, (250 * 4), (50 * 4))</f>
        <v>200</v>
      </c>
      <c r="H2361">
        <f>IF(Table2022232425262728[[#This Row],[NetSales]] &gt; Table2022232425262728[[#This Row],[Sales Requirement]],1,0)</f>
        <v>1</v>
      </c>
      <c r="I2361" t="e">
        <f>_xlfn.IFNA(VLOOKUP(Table2022232425262728[[#This Row],[Location]],[1]!Table3[[Location]:[Conversion]],3,FALSE),0)</f>
        <v>#REF!</v>
      </c>
    </row>
    <row r="2362" spans="1:9" hidden="1" x14ac:dyDescent="0.2">
      <c r="A2362" t="s">
        <v>3592</v>
      </c>
      <c r="B2362">
        <v>2867</v>
      </c>
      <c r="C2362" t="s">
        <v>4434</v>
      </c>
      <c r="D2362" t="s">
        <v>4435</v>
      </c>
      <c r="E2362" s="1">
        <v>41763.458333333336</v>
      </c>
      <c r="F2362">
        <v>16380.33</v>
      </c>
      <c r="G2362">
        <f>IF(Table2022232425262728[[#This Row],[FeeStartDate]] &gt; 44136, (250 * 4), (50 * 4))</f>
        <v>200</v>
      </c>
      <c r="H2362">
        <f>IF(Table2022232425262728[[#This Row],[NetSales]] &gt; Table2022232425262728[[#This Row],[Sales Requirement]],1,0)</f>
        <v>1</v>
      </c>
      <c r="I2362" t="e">
        <f>_xlfn.IFNA(VLOOKUP(Table2022232425262728[[#This Row],[Location]],[1]!Table3[[Location]:[Conversion]],3,FALSE),0)</f>
        <v>#REF!</v>
      </c>
    </row>
    <row r="2363" spans="1:9" hidden="1" x14ac:dyDescent="0.2">
      <c r="A2363" t="s">
        <v>3592</v>
      </c>
      <c r="B2363">
        <v>2867</v>
      </c>
      <c r="C2363" t="s">
        <v>4434</v>
      </c>
      <c r="D2363" t="s">
        <v>4436</v>
      </c>
      <c r="E2363" s="1">
        <v>41763.458333333336</v>
      </c>
      <c r="F2363">
        <v>15315.79</v>
      </c>
      <c r="G2363">
        <f>IF(Table2022232425262728[[#This Row],[FeeStartDate]] &gt; 44136, (250 * 4), (50 * 4))</f>
        <v>200</v>
      </c>
      <c r="H2363">
        <f>IF(Table2022232425262728[[#This Row],[NetSales]] &gt; Table2022232425262728[[#This Row],[Sales Requirement]],1,0)</f>
        <v>1</v>
      </c>
      <c r="I2363" t="e">
        <f>_xlfn.IFNA(VLOOKUP(Table2022232425262728[[#This Row],[Location]],[1]!Table3[[Location]:[Conversion]],3,FALSE),0)</f>
        <v>#REF!</v>
      </c>
    </row>
    <row r="2364" spans="1:9" hidden="1" x14ac:dyDescent="0.2">
      <c r="A2364" t="s">
        <v>3592</v>
      </c>
      <c r="B2364">
        <v>9154</v>
      </c>
      <c r="C2364" t="s">
        <v>4437</v>
      </c>
      <c r="D2364" t="s">
        <v>4438</v>
      </c>
      <c r="E2364" s="1">
        <v>42856.291666666664</v>
      </c>
      <c r="F2364">
        <v>6004.55</v>
      </c>
      <c r="G2364">
        <f>IF(Table2022232425262728[[#This Row],[FeeStartDate]] &gt; 44136, (250 * 4), (50 * 4))</f>
        <v>200</v>
      </c>
      <c r="H2364">
        <f>IF(Table2022232425262728[[#This Row],[NetSales]] &gt; Table2022232425262728[[#This Row],[Sales Requirement]],1,0)</f>
        <v>1</v>
      </c>
      <c r="I2364" t="e">
        <f>_xlfn.IFNA(VLOOKUP(Table2022232425262728[[#This Row],[Location]],[1]!Table3[[Location]:[Conversion]],3,FALSE),0)</f>
        <v>#REF!</v>
      </c>
    </row>
    <row r="2365" spans="1:9" hidden="1" x14ac:dyDescent="0.2">
      <c r="A2365" t="s">
        <v>3592</v>
      </c>
      <c r="B2365">
        <v>9154</v>
      </c>
      <c r="C2365" t="s">
        <v>4437</v>
      </c>
      <c r="D2365" t="s">
        <v>4439</v>
      </c>
      <c r="E2365" s="1">
        <v>42856.291666666664</v>
      </c>
      <c r="F2365">
        <v>7073.36</v>
      </c>
      <c r="G2365">
        <f>IF(Table2022232425262728[[#This Row],[FeeStartDate]] &gt; 44136, (250 * 4), (50 * 4))</f>
        <v>200</v>
      </c>
      <c r="H2365">
        <f>IF(Table2022232425262728[[#This Row],[NetSales]] &gt; Table2022232425262728[[#This Row],[Sales Requirement]],1,0)</f>
        <v>1</v>
      </c>
      <c r="I2365" t="e">
        <f>_xlfn.IFNA(VLOOKUP(Table2022232425262728[[#This Row],[Location]],[1]!Table3[[Location]:[Conversion]],3,FALSE),0)</f>
        <v>#REF!</v>
      </c>
    </row>
    <row r="2366" spans="1:9" hidden="1" x14ac:dyDescent="0.2">
      <c r="A2366" t="s">
        <v>3592</v>
      </c>
      <c r="B2366">
        <v>9156</v>
      </c>
      <c r="C2366" t="s">
        <v>4440</v>
      </c>
      <c r="D2366" t="s">
        <v>4441</v>
      </c>
      <c r="E2366" s="1">
        <v>42856.291666666664</v>
      </c>
      <c r="F2366">
        <v>7386.39</v>
      </c>
      <c r="G2366">
        <f>IF(Table2022232425262728[[#This Row],[FeeStartDate]] &gt; 44136, (250 * 4), (50 * 4))</f>
        <v>200</v>
      </c>
      <c r="H2366">
        <f>IF(Table2022232425262728[[#This Row],[NetSales]] &gt; Table2022232425262728[[#This Row],[Sales Requirement]],1,0)</f>
        <v>1</v>
      </c>
      <c r="I2366" t="e">
        <f>_xlfn.IFNA(VLOOKUP(Table2022232425262728[[#This Row],[Location]],[1]!Table3[[Location]:[Conversion]],3,FALSE),0)</f>
        <v>#REF!</v>
      </c>
    </row>
    <row r="2367" spans="1:9" hidden="1" x14ac:dyDescent="0.2">
      <c r="A2367" t="s">
        <v>3592</v>
      </c>
      <c r="B2367">
        <v>9155</v>
      </c>
      <c r="C2367" t="s">
        <v>4442</v>
      </c>
      <c r="D2367" t="s">
        <v>4443</v>
      </c>
      <c r="E2367" s="1">
        <v>42856.291666666664</v>
      </c>
      <c r="F2367">
        <v>2696.27</v>
      </c>
      <c r="G2367">
        <f>IF(Table2022232425262728[[#This Row],[FeeStartDate]] &gt; 44136, (250 * 4), (50 * 4))</f>
        <v>200</v>
      </c>
      <c r="H2367">
        <f>IF(Table2022232425262728[[#This Row],[NetSales]] &gt; Table2022232425262728[[#This Row],[Sales Requirement]],1,0)</f>
        <v>1</v>
      </c>
      <c r="I2367" t="e">
        <f>_xlfn.IFNA(VLOOKUP(Table2022232425262728[[#This Row],[Location]],[1]!Table3[[Location]:[Conversion]],3,FALSE),0)</f>
        <v>#REF!</v>
      </c>
    </row>
    <row r="2368" spans="1:9" hidden="1" x14ac:dyDescent="0.2">
      <c r="A2368" t="s">
        <v>3592</v>
      </c>
      <c r="B2368">
        <v>12785</v>
      </c>
      <c r="C2368" t="s">
        <v>4444</v>
      </c>
      <c r="D2368" t="s">
        <v>4445</v>
      </c>
      <c r="E2368" s="1">
        <v>43365.166666666664</v>
      </c>
      <c r="F2368">
        <v>541.59</v>
      </c>
      <c r="G2368">
        <f>IF(Table2022232425262728[[#This Row],[FeeStartDate]] &gt; 44136, (250 * 4), (50 * 4))</f>
        <v>200</v>
      </c>
      <c r="H2368">
        <f>IF(Table2022232425262728[[#This Row],[NetSales]] &gt; Table2022232425262728[[#This Row],[Sales Requirement]],1,0)</f>
        <v>1</v>
      </c>
      <c r="I2368" t="e">
        <f>_xlfn.IFNA(VLOOKUP(Table2022232425262728[[#This Row],[Location]],[1]!Table3[[Location]:[Conversion]],3,FALSE),0)</f>
        <v>#REF!</v>
      </c>
    </row>
    <row r="2369" spans="1:9" hidden="1" x14ac:dyDescent="0.2">
      <c r="A2369" t="s">
        <v>3592</v>
      </c>
      <c r="B2369">
        <v>12784</v>
      </c>
      <c r="C2369" t="s">
        <v>4446</v>
      </c>
      <c r="D2369" t="s">
        <v>4447</v>
      </c>
      <c r="E2369" s="1">
        <v>43365.625</v>
      </c>
      <c r="F2369">
        <v>4537.55</v>
      </c>
      <c r="G2369">
        <f>IF(Table2022232425262728[[#This Row],[FeeStartDate]] &gt; 44136, (250 * 4), (50 * 4))</f>
        <v>200</v>
      </c>
      <c r="H2369">
        <f>IF(Table2022232425262728[[#This Row],[NetSales]] &gt; Table2022232425262728[[#This Row],[Sales Requirement]],1,0)</f>
        <v>1</v>
      </c>
      <c r="I2369" t="e">
        <f>_xlfn.IFNA(VLOOKUP(Table2022232425262728[[#This Row],[Location]],[1]!Table3[[Location]:[Conversion]],3,FALSE),0)</f>
        <v>#REF!</v>
      </c>
    </row>
    <row r="2370" spans="1:9" hidden="1" x14ac:dyDescent="0.2">
      <c r="A2370" t="s">
        <v>3592</v>
      </c>
      <c r="B2370">
        <v>21217</v>
      </c>
      <c r="C2370" t="s">
        <v>4448</v>
      </c>
      <c r="D2370" t="s">
        <v>4449</v>
      </c>
      <c r="E2370" s="1">
        <v>44636.291666666664</v>
      </c>
      <c r="F2370">
        <v>6977.6</v>
      </c>
      <c r="G2370">
        <f>IF(Table2022232425262728[[#This Row],[FeeStartDate]] &gt; 44136, (250 * 4), (50 * 4))</f>
        <v>1000</v>
      </c>
      <c r="H2370">
        <f>IF(Table2022232425262728[[#This Row],[NetSales]] &gt; Table2022232425262728[[#This Row],[Sales Requirement]],1,0)</f>
        <v>1</v>
      </c>
      <c r="I2370" t="e">
        <f>_xlfn.IFNA(VLOOKUP(Table2022232425262728[[#This Row],[Location]],[1]!Table3[[Location]:[Conversion]],3,FALSE),0)</f>
        <v>#REF!</v>
      </c>
    </row>
    <row r="2371" spans="1:9" hidden="1" x14ac:dyDescent="0.2">
      <c r="A2371" t="s">
        <v>4450</v>
      </c>
      <c r="B2371">
        <v>11410</v>
      </c>
      <c r="C2371" t="s">
        <v>4451</v>
      </c>
      <c r="D2371" t="s">
        <v>4452</v>
      </c>
      <c r="E2371" s="1">
        <v>43181.166666666664</v>
      </c>
      <c r="F2371">
        <v>302.47000000000003</v>
      </c>
      <c r="G2371">
        <f>IF(Table2022232425262728[[#This Row],[FeeStartDate]] &gt; 44136, (250 * 4), (50 * 4))</f>
        <v>200</v>
      </c>
      <c r="H2371">
        <f>IF(Table2022232425262728[[#This Row],[NetSales]] &gt; Table2022232425262728[[#This Row],[Sales Requirement]],1,0)</f>
        <v>1</v>
      </c>
      <c r="I2371" t="e">
        <f>_xlfn.IFNA(VLOOKUP(Table2022232425262728[[#This Row],[Location]],[1]!Table3[[Location]:[Conversion]],3,FALSE),0)</f>
        <v>#REF!</v>
      </c>
    </row>
    <row r="2372" spans="1:9" hidden="1" x14ac:dyDescent="0.2">
      <c r="A2372" t="s">
        <v>4450</v>
      </c>
      <c r="B2372">
        <v>20674</v>
      </c>
      <c r="C2372" t="s">
        <v>4453</v>
      </c>
      <c r="D2372" t="s">
        <v>4454</v>
      </c>
      <c r="E2372" s="1">
        <v>44536.666666666664</v>
      </c>
      <c r="F2372">
        <v>3525.32</v>
      </c>
      <c r="G2372">
        <f>IF(Table2022232425262728[[#This Row],[FeeStartDate]] &gt; 44136, (250 * 4), (50 * 4))</f>
        <v>1000</v>
      </c>
      <c r="H2372">
        <f>IF(Table2022232425262728[[#This Row],[NetSales]] &gt; Table2022232425262728[[#This Row],[Sales Requirement]],1,0)</f>
        <v>1</v>
      </c>
      <c r="I2372" t="e">
        <f>_xlfn.IFNA(VLOOKUP(Table2022232425262728[[#This Row],[Location]],[1]!Table3[[Location]:[Conversion]],3,FALSE),0)</f>
        <v>#REF!</v>
      </c>
    </row>
    <row r="2373" spans="1:9" hidden="1" x14ac:dyDescent="0.2">
      <c r="A2373" t="s">
        <v>4450</v>
      </c>
      <c r="B2373">
        <v>20063</v>
      </c>
      <c r="C2373" t="s">
        <v>4455</v>
      </c>
      <c r="D2373" t="s">
        <v>4456</v>
      </c>
      <c r="E2373" s="1">
        <v>44441.916666666664</v>
      </c>
      <c r="F2373">
        <v>12022.8</v>
      </c>
      <c r="G2373">
        <f>IF(Table2022232425262728[[#This Row],[FeeStartDate]] &gt; 44136, (250 * 4), (50 * 4))</f>
        <v>1000</v>
      </c>
      <c r="H2373">
        <f>IF(Table2022232425262728[[#This Row],[NetSales]] &gt; Table2022232425262728[[#This Row],[Sales Requirement]],1,0)</f>
        <v>1</v>
      </c>
      <c r="I2373" t="e">
        <f>_xlfn.IFNA(VLOOKUP(Table2022232425262728[[#This Row],[Location]],[1]!Table3[[Location]:[Conversion]],3,FALSE),0)</f>
        <v>#REF!</v>
      </c>
    </row>
    <row r="2374" spans="1:9" hidden="1" x14ac:dyDescent="0.2">
      <c r="A2374" t="s">
        <v>4450</v>
      </c>
      <c r="B2374">
        <v>12046</v>
      </c>
      <c r="C2374" t="s">
        <v>4457</v>
      </c>
      <c r="D2374" t="s">
        <v>4458</v>
      </c>
      <c r="E2374" s="1">
        <v>43275.625</v>
      </c>
      <c r="F2374">
        <v>11000.93</v>
      </c>
      <c r="G2374">
        <f>IF(Table2022232425262728[[#This Row],[FeeStartDate]] &gt; 44136, (250 * 4), (50 * 4))</f>
        <v>200</v>
      </c>
      <c r="H2374">
        <f>IF(Table2022232425262728[[#This Row],[NetSales]] &gt; Table2022232425262728[[#This Row],[Sales Requirement]],1,0)</f>
        <v>1</v>
      </c>
      <c r="I2374" t="e">
        <f>_xlfn.IFNA(VLOOKUP(Table2022232425262728[[#This Row],[Location]],[1]!Table3[[Location]:[Conversion]],3,FALSE),0)</f>
        <v>#REF!</v>
      </c>
    </row>
    <row r="2375" spans="1:9" hidden="1" x14ac:dyDescent="0.2">
      <c r="A2375" t="s">
        <v>4450</v>
      </c>
      <c r="B2375">
        <v>19760</v>
      </c>
      <c r="C2375" t="s">
        <v>4459</v>
      </c>
      <c r="D2375" t="s">
        <v>4460</v>
      </c>
      <c r="E2375" s="1">
        <v>44391.166666666664</v>
      </c>
      <c r="F2375">
        <v>6053.12</v>
      </c>
      <c r="G2375">
        <f>IF(Table2022232425262728[[#This Row],[FeeStartDate]] &gt; 44136, (250 * 4), (50 * 4))</f>
        <v>1000</v>
      </c>
      <c r="H2375">
        <f>IF(Table2022232425262728[[#This Row],[NetSales]] &gt; Table2022232425262728[[#This Row],[Sales Requirement]],1,0)</f>
        <v>1</v>
      </c>
      <c r="I2375" t="e">
        <f>_xlfn.IFNA(VLOOKUP(Table2022232425262728[[#This Row],[Location]],[1]!Table3[[Location]:[Conversion]],3,FALSE),0)</f>
        <v>#REF!</v>
      </c>
    </row>
    <row r="2376" spans="1:9" hidden="1" x14ac:dyDescent="0.2">
      <c r="A2376" t="s">
        <v>4450</v>
      </c>
      <c r="B2376">
        <v>12769</v>
      </c>
      <c r="C2376" t="s">
        <v>4461</v>
      </c>
      <c r="D2376" t="s">
        <v>4462</v>
      </c>
      <c r="E2376" s="1">
        <v>43369.75</v>
      </c>
      <c r="F2376">
        <v>1922.16</v>
      </c>
      <c r="G2376">
        <f>IF(Table2022232425262728[[#This Row],[FeeStartDate]] &gt; 44136, (250 * 4), (50 * 4))</f>
        <v>200</v>
      </c>
      <c r="H2376">
        <f>IF(Table2022232425262728[[#This Row],[NetSales]] &gt; Table2022232425262728[[#This Row],[Sales Requirement]],1,0)</f>
        <v>1</v>
      </c>
      <c r="I2376" t="e">
        <f>_xlfn.IFNA(VLOOKUP(Table2022232425262728[[#This Row],[Location]],[1]!Table3[[Location]:[Conversion]],3,FALSE),0)</f>
        <v>#REF!</v>
      </c>
    </row>
    <row r="2377" spans="1:9" hidden="1" x14ac:dyDescent="0.2">
      <c r="A2377" t="s">
        <v>4450</v>
      </c>
      <c r="B2377">
        <v>13660</v>
      </c>
      <c r="C2377" t="s">
        <v>4463</v>
      </c>
      <c r="D2377" t="s">
        <v>4464</v>
      </c>
      <c r="E2377" s="1">
        <v>43503.333333333336</v>
      </c>
      <c r="F2377">
        <v>3921.4</v>
      </c>
      <c r="G2377">
        <f>IF(Table2022232425262728[[#This Row],[FeeStartDate]] &gt; 44136, (250 * 4), (50 * 4))</f>
        <v>200</v>
      </c>
      <c r="H2377">
        <f>IF(Table2022232425262728[[#This Row],[NetSales]] &gt; Table2022232425262728[[#This Row],[Sales Requirement]],1,0)</f>
        <v>1</v>
      </c>
      <c r="I2377" t="e">
        <f>_xlfn.IFNA(VLOOKUP(Table2022232425262728[[#This Row],[Location]],[1]!Table3[[Location]:[Conversion]],3,FALSE),0)</f>
        <v>#REF!</v>
      </c>
    </row>
    <row r="2378" spans="1:9" hidden="1" x14ac:dyDescent="0.2">
      <c r="A2378" t="s">
        <v>4450</v>
      </c>
      <c r="B2378">
        <v>13660</v>
      </c>
      <c r="C2378" t="s">
        <v>4463</v>
      </c>
      <c r="D2378" t="s">
        <v>4465</v>
      </c>
      <c r="E2378" s="1">
        <v>43503.333333333336</v>
      </c>
      <c r="F2378">
        <v>1656.85</v>
      </c>
      <c r="G2378">
        <f>IF(Table2022232425262728[[#This Row],[FeeStartDate]] &gt; 44136, (250 * 4), (50 * 4))</f>
        <v>200</v>
      </c>
      <c r="H2378">
        <f>IF(Table2022232425262728[[#This Row],[NetSales]] &gt; Table2022232425262728[[#This Row],[Sales Requirement]],1,0)</f>
        <v>1</v>
      </c>
      <c r="I2378" t="e">
        <f>_xlfn.IFNA(VLOOKUP(Table2022232425262728[[#This Row],[Location]],[1]!Table3[[Location]:[Conversion]],3,FALSE),0)</f>
        <v>#REF!</v>
      </c>
    </row>
    <row r="2379" spans="1:9" hidden="1" x14ac:dyDescent="0.2">
      <c r="A2379" t="s">
        <v>4450</v>
      </c>
      <c r="B2379">
        <v>7328</v>
      </c>
      <c r="C2379" t="s">
        <v>4466</v>
      </c>
      <c r="D2379" t="s">
        <v>4467</v>
      </c>
      <c r="E2379" s="1">
        <v>42584.875</v>
      </c>
      <c r="F2379">
        <v>10992.51</v>
      </c>
      <c r="G2379">
        <f>IF(Table2022232425262728[[#This Row],[FeeStartDate]] &gt; 44136, (250 * 4), (50 * 4))</f>
        <v>200</v>
      </c>
      <c r="H2379">
        <f>IF(Table2022232425262728[[#This Row],[NetSales]] &gt; Table2022232425262728[[#This Row],[Sales Requirement]],1,0)</f>
        <v>1</v>
      </c>
      <c r="I2379" t="e">
        <f>_xlfn.IFNA(VLOOKUP(Table2022232425262728[[#This Row],[Location]],[1]!Table3[[Location]:[Conversion]],3,FALSE),0)</f>
        <v>#REF!</v>
      </c>
    </row>
    <row r="2380" spans="1:9" hidden="1" x14ac:dyDescent="0.2">
      <c r="A2380" t="s">
        <v>4450</v>
      </c>
      <c r="B2380">
        <v>7328</v>
      </c>
      <c r="C2380" t="s">
        <v>4466</v>
      </c>
      <c r="D2380" t="s">
        <v>4468</v>
      </c>
      <c r="E2380" s="1">
        <v>42584.875</v>
      </c>
      <c r="F2380">
        <v>5295.44</v>
      </c>
      <c r="G2380">
        <f>IF(Table2022232425262728[[#This Row],[FeeStartDate]] &gt; 44136, (250 * 4), (50 * 4))</f>
        <v>200</v>
      </c>
      <c r="H2380">
        <f>IF(Table2022232425262728[[#This Row],[NetSales]] &gt; Table2022232425262728[[#This Row],[Sales Requirement]],1,0)</f>
        <v>1</v>
      </c>
      <c r="I2380" t="e">
        <f>_xlfn.IFNA(VLOOKUP(Table2022232425262728[[#This Row],[Location]],[1]!Table3[[Location]:[Conversion]],3,FALSE),0)</f>
        <v>#REF!</v>
      </c>
    </row>
    <row r="2381" spans="1:9" hidden="1" x14ac:dyDescent="0.2">
      <c r="A2381" t="s">
        <v>4450</v>
      </c>
      <c r="B2381">
        <v>22597</v>
      </c>
      <c r="C2381" t="s">
        <v>4469</v>
      </c>
      <c r="D2381" t="s">
        <v>4470</v>
      </c>
      <c r="E2381" s="1">
        <v>44849.458333333336</v>
      </c>
      <c r="F2381">
        <v>661.45</v>
      </c>
      <c r="G2381">
        <f>IF(Table2022232425262728[[#This Row],[FeeStartDate]] &gt; 44136, (250 * 4), (50 * 4))</f>
        <v>1000</v>
      </c>
      <c r="H2381">
        <f>IF(Table2022232425262728[[#This Row],[NetSales]] &gt; Table2022232425262728[[#This Row],[Sales Requirement]],1,0)</f>
        <v>0</v>
      </c>
      <c r="I2381" t="e">
        <f>_xlfn.IFNA(VLOOKUP(Table2022232425262728[[#This Row],[Location]],[1]!Table3[[Location]:[Conversion]],3,FALSE),0)</f>
        <v>#REF!</v>
      </c>
    </row>
    <row r="2382" spans="1:9" hidden="1" x14ac:dyDescent="0.2">
      <c r="A2382" t="s">
        <v>4450</v>
      </c>
      <c r="B2382">
        <v>22065</v>
      </c>
      <c r="C2382" t="s">
        <v>4471</v>
      </c>
      <c r="D2382" t="s">
        <v>4472</v>
      </c>
      <c r="E2382" s="1">
        <v>44753.583333333336</v>
      </c>
      <c r="F2382">
        <v>4310.01</v>
      </c>
      <c r="G2382">
        <f>IF(Table2022232425262728[[#This Row],[FeeStartDate]] &gt; 44136, (250 * 4), (50 * 4))</f>
        <v>1000</v>
      </c>
      <c r="H2382">
        <f>IF(Table2022232425262728[[#This Row],[NetSales]] &gt; Table2022232425262728[[#This Row],[Sales Requirement]],1,0)</f>
        <v>1</v>
      </c>
      <c r="I2382" t="e">
        <f>_xlfn.IFNA(VLOOKUP(Table2022232425262728[[#This Row],[Location]],[1]!Table3[[Location]:[Conversion]],3,FALSE),0)</f>
        <v>#REF!</v>
      </c>
    </row>
    <row r="2383" spans="1:9" hidden="1" x14ac:dyDescent="0.2">
      <c r="A2383" t="s">
        <v>4450</v>
      </c>
      <c r="B2383">
        <v>19283</v>
      </c>
      <c r="C2383" t="s">
        <v>4473</v>
      </c>
      <c r="D2383" t="s">
        <v>4474</v>
      </c>
      <c r="E2383" s="1">
        <v>44334.333333333336</v>
      </c>
      <c r="F2383">
        <v>3999.31</v>
      </c>
      <c r="G2383">
        <f>IF(Table2022232425262728[[#This Row],[FeeStartDate]] &gt; 44136, (250 * 4), (50 * 4))</f>
        <v>1000</v>
      </c>
      <c r="H2383">
        <f>IF(Table2022232425262728[[#This Row],[NetSales]] &gt; Table2022232425262728[[#This Row],[Sales Requirement]],1,0)</f>
        <v>1</v>
      </c>
      <c r="I2383" t="e">
        <f>_xlfn.IFNA(VLOOKUP(Table2022232425262728[[#This Row],[Location]],[1]!Table3[[Location]:[Conversion]],3,FALSE),0)</f>
        <v>#REF!</v>
      </c>
    </row>
    <row r="2384" spans="1:9" hidden="1" x14ac:dyDescent="0.2">
      <c r="A2384" t="s">
        <v>4450</v>
      </c>
      <c r="B2384">
        <v>19283</v>
      </c>
      <c r="C2384" t="s">
        <v>4473</v>
      </c>
      <c r="D2384" t="s">
        <v>4475</v>
      </c>
      <c r="E2384" s="1">
        <v>44334.333333333336</v>
      </c>
      <c r="F2384">
        <v>2965.11</v>
      </c>
      <c r="G2384">
        <f>IF(Table2022232425262728[[#This Row],[FeeStartDate]] &gt; 44136, (250 * 4), (50 * 4))</f>
        <v>1000</v>
      </c>
      <c r="H2384">
        <f>IF(Table2022232425262728[[#This Row],[NetSales]] &gt; Table2022232425262728[[#This Row],[Sales Requirement]],1,0)</f>
        <v>1</v>
      </c>
      <c r="I2384" t="e">
        <f>_xlfn.IFNA(VLOOKUP(Table2022232425262728[[#This Row],[Location]],[1]!Table3[[Location]:[Conversion]],3,FALSE),0)</f>
        <v>#REF!</v>
      </c>
    </row>
    <row r="2385" spans="1:9" hidden="1" x14ac:dyDescent="0.2">
      <c r="A2385" t="s">
        <v>4476</v>
      </c>
      <c r="B2385">
        <v>747</v>
      </c>
      <c r="C2385" t="s">
        <v>4477</v>
      </c>
      <c r="D2385" t="s">
        <v>4478</v>
      </c>
      <c r="E2385" s="1">
        <v>41888.041666666664</v>
      </c>
      <c r="F2385">
        <v>5159.1099999999997</v>
      </c>
      <c r="G2385">
        <f>IF(Table2022232425262728[[#This Row],[FeeStartDate]] &gt; 44136, (250 * 4), (50 * 4))</f>
        <v>200</v>
      </c>
      <c r="H2385">
        <f>IF(Table2022232425262728[[#This Row],[NetSales]] &gt; Table2022232425262728[[#This Row],[Sales Requirement]],1,0)</f>
        <v>1</v>
      </c>
      <c r="I2385" t="e">
        <f>_xlfn.IFNA(VLOOKUP(Table2022232425262728[[#This Row],[Location]],[1]!Table3[[Location]:[Conversion]],3,FALSE),0)</f>
        <v>#REF!</v>
      </c>
    </row>
    <row r="2386" spans="1:9" hidden="1" x14ac:dyDescent="0.2">
      <c r="A2386" t="s">
        <v>4479</v>
      </c>
      <c r="B2386">
        <v>15231</v>
      </c>
      <c r="C2386" t="s">
        <v>4480</v>
      </c>
      <c r="D2386" t="s">
        <v>4481</v>
      </c>
      <c r="E2386" s="1">
        <v>43688.75</v>
      </c>
      <c r="F2386">
        <v>917.5</v>
      </c>
      <c r="G2386">
        <f>IF(Table2022232425262728[[#This Row],[FeeStartDate]] &gt; 44136, (250 * 4), (50 * 4))</f>
        <v>200</v>
      </c>
      <c r="H2386">
        <f>IF(Table2022232425262728[[#This Row],[NetSales]] &gt; Table2022232425262728[[#This Row],[Sales Requirement]],1,0)</f>
        <v>1</v>
      </c>
      <c r="I2386" t="e">
        <f>_xlfn.IFNA(VLOOKUP(Table2022232425262728[[#This Row],[Location]],[1]!Table3[[Location]:[Conversion]],3,FALSE),0)</f>
        <v>#REF!</v>
      </c>
    </row>
    <row r="2387" spans="1:9" hidden="1" x14ac:dyDescent="0.2">
      <c r="A2387" t="s">
        <v>4479</v>
      </c>
      <c r="B2387">
        <v>5044</v>
      </c>
      <c r="C2387" t="s">
        <v>4482</v>
      </c>
      <c r="D2387" t="s">
        <v>4483</v>
      </c>
      <c r="E2387" s="1">
        <v>42212.166666666664</v>
      </c>
      <c r="F2387">
        <v>11451.24</v>
      </c>
      <c r="G2387">
        <f>IF(Table2022232425262728[[#This Row],[FeeStartDate]] &gt; 44136, (250 * 4), (50 * 4))</f>
        <v>200</v>
      </c>
      <c r="H2387">
        <f>IF(Table2022232425262728[[#This Row],[NetSales]] &gt; Table2022232425262728[[#This Row],[Sales Requirement]],1,0)</f>
        <v>1</v>
      </c>
      <c r="I2387" t="e">
        <f>_xlfn.IFNA(VLOOKUP(Table2022232425262728[[#This Row],[Location]],[1]!Table3[[Location]:[Conversion]],3,FALSE),0)</f>
        <v>#REF!</v>
      </c>
    </row>
    <row r="2388" spans="1:9" hidden="1" x14ac:dyDescent="0.2">
      <c r="A2388" t="s">
        <v>4479</v>
      </c>
      <c r="B2388">
        <v>20354</v>
      </c>
      <c r="C2388" t="s">
        <v>4484</v>
      </c>
      <c r="D2388" t="s">
        <v>4485</v>
      </c>
      <c r="E2388" s="1">
        <v>44480.041666666664</v>
      </c>
      <c r="F2388">
        <v>1377.59</v>
      </c>
      <c r="G2388">
        <f>IF(Table2022232425262728[[#This Row],[FeeStartDate]] &gt; 44136, (250 * 4), (50 * 4))</f>
        <v>1000</v>
      </c>
      <c r="H2388">
        <f>IF(Table2022232425262728[[#This Row],[NetSales]] &gt; Table2022232425262728[[#This Row],[Sales Requirement]],1,0)</f>
        <v>1</v>
      </c>
      <c r="I2388" t="e">
        <f>_xlfn.IFNA(VLOOKUP(Table2022232425262728[[#This Row],[Location]],[1]!Table3[[Location]:[Conversion]],3,FALSE),0)</f>
        <v>#REF!</v>
      </c>
    </row>
    <row r="2389" spans="1:9" hidden="1" x14ac:dyDescent="0.2">
      <c r="A2389" t="s">
        <v>4479</v>
      </c>
      <c r="B2389">
        <v>18662</v>
      </c>
      <c r="C2389" t="s">
        <v>4486</v>
      </c>
      <c r="D2389" t="s">
        <v>4487</v>
      </c>
      <c r="E2389" s="1">
        <v>44187.875</v>
      </c>
      <c r="F2389">
        <v>4913.33</v>
      </c>
      <c r="G2389">
        <f>IF(Table2022232425262728[[#This Row],[FeeStartDate]] &gt; 44136, (250 * 4), (50 * 4))</f>
        <v>1000</v>
      </c>
      <c r="H2389">
        <f>IF(Table2022232425262728[[#This Row],[NetSales]] &gt; Table2022232425262728[[#This Row],[Sales Requirement]],1,0)</f>
        <v>1</v>
      </c>
      <c r="I2389" t="e">
        <f>_xlfn.IFNA(VLOOKUP(Table2022232425262728[[#This Row],[Location]],[1]!Table3[[Location]:[Conversion]],3,FALSE),0)</f>
        <v>#REF!</v>
      </c>
    </row>
    <row r="2390" spans="1:9" hidden="1" x14ac:dyDescent="0.2">
      <c r="A2390" t="s">
        <v>4479</v>
      </c>
      <c r="B2390">
        <v>4478</v>
      </c>
      <c r="C2390" t="s">
        <v>4488</v>
      </c>
      <c r="D2390" t="s">
        <v>4489</v>
      </c>
      <c r="E2390" s="1">
        <v>42114.458333333336</v>
      </c>
      <c r="F2390">
        <v>4010.21</v>
      </c>
      <c r="G2390">
        <f>IF(Table2022232425262728[[#This Row],[FeeStartDate]] &gt; 44136, (250 * 4), (50 * 4))</f>
        <v>200</v>
      </c>
      <c r="H2390">
        <f>IF(Table2022232425262728[[#This Row],[NetSales]] &gt; Table2022232425262728[[#This Row],[Sales Requirement]],1,0)</f>
        <v>1</v>
      </c>
      <c r="I2390" t="e">
        <f>_xlfn.IFNA(VLOOKUP(Table2022232425262728[[#This Row],[Location]],[1]!Table3[[Location]:[Conversion]],3,FALSE),0)</f>
        <v>#REF!</v>
      </c>
    </row>
    <row r="2391" spans="1:9" hidden="1" x14ac:dyDescent="0.2">
      <c r="A2391" t="s">
        <v>4479</v>
      </c>
      <c r="B2391">
        <v>20727</v>
      </c>
      <c r="C2391" t="s">
        <v>4490</v>
      </c>
      <c r="D2391" t="s">
        <v>4491</v>
      </c>
      <c r="E2391" s="1">
        <v>44546.541666666664</v>
      </c>
      <c r="F2391">
        <v>4702.99</v>
      </c>
      <c r="G2391">
        <f>IF(Table2022232425262728[[#This Row],[FeeStartDate]] &gt; 44136, (250 * 4), (50 * 4))</f>
        <v>1000</v>
      </c>
      <c r="H2391">
        <f>IF(Table2022232425262728[[#This Row],[NetSales]] &gt; Table2022232425262728[[#This Row],[Sales Requirement]],1,0)</f>
        <v>1</v>
      </c>
      <c r="I2391" t="e">
        <f>_xlfn.IFNA(VLOOKUP(Table2022232425262728[[#This Row],[Location]],[1]!Table3[[Location]:[Conversion]],3,FALSE),0)</f>
        <v>#REF!</v>
      </c>
    </row>
    <row r="2392" spans="1:9" hidden="1" x14ac:dyDescent="0.2">
      <c r="A2392" t="s">
        <v>4479</v>
      </c>
      <c r="B2392">
        <v>18033</v>
      </c>
      <c r="C2392" t="s">
        <v>4492</v>
      </c>
      <c r="D2392" t="s">
        <v>4493</v>
      </c>
      <c r="E2392" s="1">
        <v>44097.375</v>
      </c>
      <c r="F2392">
        <v>9141.94</v>
      </c>
      <c r="G2392">
        <f>IF(Table2022232425262728[[#This Row],[FeeStartDate]] &gt; 44136, (250 * 4), (50 * 4))</f>
        <v>200</v>
      </c>
      <c r="H2392">
        <f>IF(Table2022232425262728[[#This Row],[NetSales]] &gt; Table2022232425262728[[#This Row],[Sales Requirement]],1,0)</f>
        <v>1</v>
      </c>
      <c r="I2392" t="e">
        <f>_xlfn.IFNA(VLOOKUP(Table2022232425262728[[#This Row],[Location]],[1]!Table3[[Location]:[Conversion]],3,FALSE),0)</f>
        <v>#REF!</v>
      </c>
    </row>
    <row r="2393" spans="1:9" hidden="1" x14ac:dyDescent="0.2">
      <c r="A2393" t="s">
        <v>4479</v>
      </c>
      <c r="B2393">
        <v>18033</v>
      </c>
      <c r="C2393" t="s">
        <v>4492</v>
      </c>
      <c r="D2393" t="s">
        <v>4494</v>
      </c>
      <c r="E2393" s="1">
        <v>44097.375</v>
      </c>
      <c r="F2393">
        <v>7255.55</v>
      </c>
      <c r="G2393">
        <f>IF(Table2022232425262728[[#This Row],[FeeStartDate]] &gt; 44136, (250 * 4), (50 * 4))</f>
        <v>200</v>
      </c>
      <c r="H2393">
        <f>IF(Table2022232425262728[[#This Row],[NetSales]] &gt; Table2022232425262728[[#This Row],[Sales Requirement]],1,0)</f>
        <v>1</v>
      </c>
      <c r="I2393" t="e">
        <f>_xlfn.IFNA(VLOOKUP(Table2022232425262728[[#This Row],[Location]],[1]!Table3[[Location]:[Conversion]],3,FALSE),0)</f>
        <v>#REF!</v>
      </c>
    </row>
    <row r="2394" spans="1:9" hidden="1" x14ac:dyDescent="0.2">
      <c r="A2394" t="s">
        <v>4479</v>
      </c>
      <c r="B2394">
        <v>19468</v>
      </c>
      <c r="C2394" t="s">
        <v>4495</v>
      </c>
      <c r="D2394" t="s">
        <v>4496</v>
      </c>
      <c r="E2394" s="1">
        <v>44351.375</v>
      </c>
      <c r="F2394">
        <v>3525.93</v>
      </c>
      <c r="G2394">
        <f>IF(Table2022232425262728[[#This Row],[FeeStartDate]] &gt; 44136, (250 * 4), (50 * 4))</f>
        <v>1000</v>
      </c>
      <c r="H2394">
        <f>IF(Table2022232425262728[[#This Row],[NetSales]] &gt; Table2022232425262728[[#This Row],[Sales Requirement]],1,0)</f>
        <v>1</v>
      </c>
      <c r="I2394" t="e">
        <f>_xlfn.IFNA(VLOOKUP(Table2022232425262728[[#This Row],[Location]],[1]!Table3[[Location]:[Conversion]],3,FALSE),0)</f>
        <v>#REF!</v>
      </c>
    </row>
    <row r="2395" spans="1:9" hidden="1" x14ac:dyDescent="0.2">
      <c r="A2395" t="s">
        <v>4479</v>
      </c>
      <c r="B2395">
        <v>19468</v>
      </c>
      <c r="C2395" t="s">
        <v>4495</v>
      </c>
      <c r="D2395" t="s">
        <v>4497</v>
      </c>
      <c r="E2395" s="1">
        <v>44351.375</v>
      </c>
      <c r="F2395">
        <v>5072.8999999999996</v>
      </c>
      <c r="G2395">
        <f>IF(Table2022232425262728[[#This Row],[FeeStartDate]] &gt; 44136, (250 * 4), (50 * 4))</f>
        <v>1000</v>
      </c>
      <c r="H2395">
        <f>IF(Table2022232425262728[[#This Row],[NetSales]] &gt; Table2022232425262728[[#This Row],[Sales Requirement]],1,0)</f>
        <v>1</v>
      </c>
      <c r="I2395" t="e">
        <f>_xlfn.IFNA(VLOOKUP(Table2022232425262728[[#This Row],[Location]],[1]!Table3[[Location]:[Conversion]],3,FALSE),0)</f>
        <v>#REF!</v>
      </c>
    </row>
    <row r="2396" spans="1:9" hidden="1" x14ac:dyDescent="0.2">
      <c r="A2396" t="s">
        <v>4479</v>
      </c>
      <c r="B2396">
        <v>20576</v>
      </c>
      <c r="C2396" t="s">
        <v>4498</v>
      </c>
      <c r="D2396" t="s">
        <v>4499</v>
      </c>
      <c r="E2396" s="1">
        <v>44514.875</v>
      </c>
      <c r="F2396">
        <v>9510.0400000000009</v>
      </c>
      <c r="G2396">
        <f>IF(Table2022232425262728[[#This Row],[FeeStartDate]] &gt; 44136, (250 * 4), (50 * 4))</f>
        <v>1000</v>
      </c>
      <c r="H2396">
        <f>IF(Table2022232425262728[[#This Row],[NetSales]] &gt; Table2022232425262728[[#This Row],[Sales Requirement]],1,0)</f>
        <v>1</v>
      </c>
      <c r="I2396" t="e">
        <f>_xlfn.IFNA(VLOOKUP(Table2022232425262728[[#This Row],[Location]],[1]!Table3[[Location]:[Conversion]],3,FALSE),0)</f>
        <v>#REF!</v>
      </c>
    </row>
    <row r="2397" spans="1:9" hidden="1" x14ac:dyDescent="0.2">
      <c r="A2397" t="s">
        <v>4479</v>
      </c>
      <c r="B2397">
        <v>20576</v>
      </c>
      <c r="C2397" t="s">
        <v>4498</v>
      </c>
      <c r="D2397" t="s">
        <v>4500</v>
      </c>
      <c r="E2397" s="1">
        <v>44514.875</v>
      </c>
      <c r="F2397">
        <v>21105.32</v>
      </c>
      <c r="G2397">
        <f>IF(Table2022232425262728[[#This Row],[FeeStartDate]] &gt; 44136, (250 * 4), (50 * 4))</f>
        <v>1000</v>
      </c>
      <c r="H2397">
        <f>IF(Table2022232425262728[[#This Row],[NetSales]] &gt; Table2022232425262728[[#This Row],[Sales Requirement]],1,0)</f>
        <v>1</v>
      </c>
      <c r="I2397" t="e">
        <f>_xlfn.IFNA(VLOOKUP(Table2022232425262728[[#This Row],[Location]],[1]!Table3[[Location]:[Conversion]],3,FALSE),0)</f>
        <v>#REF!</v>
      </c>
    </row>
    <row r="2398" spans="1:9" hidden="1" x14ac:dyDescent="0.2">
      <c r="A2398" t="s">
        <v>4479</v>
      </c>
      <c r="B2398">
        <v>20576</v>
      </c>
      <c r="C2398" t="s">
        <v>4498</v>
      </c>
      <c r="D2398" t="s">
        <v>4501</v>
      </c>
      <c r="E2398" s="1">
        <v>44514.875</v>
      </c>
      <c r="F2398">
        <v>18349.580000000002</v>
      </c>
      <c r="G2398">
        <f>IF(Table2022232425262728[[#This Row],[FeeStartDate]] &gt; 44136, (250 * 4), (50 * 4))</f>
        <v>1000</v>
      </c>
      <c r="H2398">
        <f>IF(Table2022232425262728[[#This Row],[NetSales]] &gt; Table2022232425262728[[#This Row],[Sales Requirement]],1,0)</f>
        <v>1</v>
      </c>
      <c r="I2398" t="e">
        <f>_xlfn.IFNA(VLOOKUP(Table2022232425262728[[#This Row],[Location]],[1]!Table3[[Location]:[Conversion]],3,FALSE),0)</f>
        <v>#REF!</v>
      </c>
    </row>
    <row r="2399" spans="1:9" hidden="1" x14ac:dyDescent="0.2">
      <c r="A2399" t="s">
        <v>4479</v>
      </c>
      <c r="B2399">
        <v>20576</v>
      </c>
      <c r="C2399" t="s">
        <v>4498</v>
      </c>
      <c r="D2399" t="s">
        <v>4502</v>
      </c>
      <c r="E2399" s="1">
        <v>44514.875</v>
      </c>
      <c r="F2399">
        <v>15674.36</v>
      </c>
      <c r="G2399">
        <f>IF(Table2022232425262728[[#This Row],[FeeStartDate]] &gt; 44136, (250 * 4), (50 * 4))</f>
        <v>1000</v>
      </c>
      <c r="H2399">
        <f>IF(Table2022232425262728[[#This Row],[NetSales]] &gt; Table2022232425262728[[#This Row],[Sales Requirement]],1,0)</f>
        <v>1</v>
      </c>
      <c r="I2399" t="e">
        <f>_xlfn.IFNA(VLOOKUP(Table2022232425262728[[#This Row],[Location]],[1]!Table3[[Location]:[Conversion]],3,FALSE),0)</f>
        <v>#REF!</v>
      </c>
    </row>
    <row r="2400" spans="1:9" hidden="1" x14ac:dyDescent="0.2">
      <c r="A2400" t="s">
        <v>4479</v>
      </c>
      <c r="B2400">
        <v>20576</v>
      </c>
      <c r="C2400" t="s">
        <v>4498</v>
      </c>
      <c r="D2400" t="s">
        <v>4503</v>
      </c>
      <c r="E2400" s="1">
        <v>44514.875</v>
      </c>
      <c r="F2400">
        <v>9892.7800000000007</v>
      </c>
      <c r="G2400">
        <f>IF(Table2022232425262728[[#This Row],[FeeStartDate]] &gt; 44136, (250 * 4), (50 * 4))</f>
        <v>1000</v>
      </c>
      <c r="H2400">
        <f>IF(Table2022232425262728[[#This Row],[NetSales]] &gt; Table2022232425262728[[#This Row],[Sales Requirement]],1,0)</f>
        <v>1</v>
      </c>
      <c r="I2400" t="e">
        <f>_xlfn.IFNA(VLOOKUP(Table2022232425262728[[#This Row],[Location]],[1]!Table3[[Location]:[Conversion]],3,FALSE),0)</f>
        <v>#REF!</v>
      </c>
    </row>
    <row r="2401" spans="1:9" hidden="1" x14ac:dyDescent="0.2">
      <c r="A2401" t="s">
        <v>4479</v>
      </c>
      <c r="B2401">
        <v>20577</v>
      </c>
      <c r="C2401" t="s">
        <v>4504</v>
      </c>
      <c r="D2401" t="s">
        <v>4505</v>
      </c>
      <c r="E2401" s="1">
        <v>44514.875</v>
      </c>
      <c r="F2401">
        <v>6561.28</v>
      </c>
      <c r="G2401">
        <f>IF(Table2022232425262728[[#This Row],[FeeStartDate]] &gt; 44136, (250 * 4), (50 * 4))</f>
        <v>1000</v>
      </c>
      <c r="H2401">
        <f>IF(Table2022232425262728[[#This Row],[NetSales]] &gt; Table2022232425262728[[#This Row],[Sales Requirement]],1,0)</f>
        <v>1</v>
      </c>
      <c r="I2401" t="e">
        <f>_xlfn.IFNA(VLOOKUP(Table2022232425262728[[#This Row],[Location]],[1]!Table3[[Location]:[Conversion]],3,FALSE),0)</f>
        <v>#REF!</v>
      </c>
    </row>
    <row r="2402" spans="1:9" hidden="1" x14ac:dyDescent="0.2">
      <c r="A2402" t="s">
        <v>4479</v>
      </c>
      <c r="B2402">
        <v>20578</v>
      </c>
      <c r="C2402" t="s">
        <v>4506</v>
      </c>
      <c r="D2402" t="s">
        <v>4507</v>
      </c>
      <c r="E2402" s="1">
        <v>44514.875</v>
      </c>
      <c r="F2402">
        <v>20406.23</v>
      </c>
      <c r="G2402">
        <f>IF(Table2022232425262728[[#This Row],[FeeStartDate]] &gt; 44136, (250 * 4), (50 * 4))</f>
        <v>1000</v>
      </c>
      <c r="H2402">
        <f>IF(Table2022232425262728[[#This Row],[NetSales]] &gt; Table2022232425262728[[#This Row],[Sales Requirement]],1,0)</f>
        <v>1</v>
      </c>
      <c r="I2402" t="e">
        <f>_xlfn.IFNA(VLOOKUP(Table2022232425262728[[#This Row],[Location]],[1]!Table3[[Location]:[Conversion]],3,FALSE),0)</f>
        <v>#REF!</v>
      </c>
    </row>
    <row r="2403" spans="1:9" hidden="1" x14ac:dyDescent="0.2">
      <c r="A2403" t="s">
        <v>4479</v>
      </c>
      <c r="B2403">
        <v>15232</v>
      </c>
      <c r="C2403" t="s">
        <v>4508</v>
      </c>
      <c r="D2403" t="s">
        <v>4509</v>
      </c>
      <c r="E2403" s="1">
        <v>43685.208333333336</v>
      </c>
      <c r="F2403">
        <v>7651.93</v>
      </c>
      <c r="G2403">
        <f>IF(Table2022232425262728[[#This Row],[FeeStartDate]] &gt; 44136, (250 * 4), (50 * 4))</f>
        <v>200</v>
      </c>
      <c r="H2403">
        <f>IF(Table2022232425262728[[#This Row],[NetSales]] &gt; Table2022232425262728[[#This Row],[Sales Requirement]],1,0)</f>
        <v>1</v>
      </c>
      <c r="I2403" t="e">
        <f>_xlfn.IFNA(VLOOKUP(Table2022232425262728[[#This Row],[Location]],[1]!Table3[[Location]:[Conversion]],3,FALSE),0)</f>
        <v>#REF!</v>
      </c>
    </row>
    <row r="2404" spans="1:9" hidden="1" x14ac:dyDescent="0.2">
      <c r="A2404" t="s">
        <v>4479</v>
      </c>
      <c r="B2404">
        <v>15232</v>
      </c>
      <c r="C2404" t="s">
        <v>4508</v>
      </c>
      <c r="D2404" t="s">
        <v>4510</v>
      </c>
      <c r="E2404" s="1">
        <v>43685.208333333336</v>
      </c>
      <c r="F2404">
        <v>6204.15</v>
      </c>
      <c r="G2404">
        <f>IF(Table2022232425262728[[#This Row],[FeeStartDate]] &gt; 44136, (250 * 4), (50 * 4))</f>
        <v>200</v>
      </c>
      <c r="H2404">
        <f>IF(Table2022232425262728[[#This Row],[NetSales]] &gt; Table2022232425262728[[#This Row],[Sales Requirement]],1,0)</f>
        <v>1</v>
      </c>
      <c r="I2404" t="e">
        <f>_xlfn.IFNA(VLOOKUP(Table2022232425262728[[#This Row],[Location]],[1]!Table3[[Location]:[Conversion]],3,FALSE),0)</f>
        <v>#REF!</v>
      </c>
    </row>
    <row r="2405" spans="1:9" hidden="1" x14ac:dyDescent="0.2">
      <c r="A2405" t="s">
        <v>4479</v>
      </c>
      <c r="B2405">
        <v>15232</v>
      </c>
      <c r="C2405" t="s">
        <v>4508</v>
      </c>
      <c r="D2405" t="s">
        <v>4511</v>
      </c>
      <c r="E2405" s="1">
        <v>43685.208333333336</v>
      </c>
      <c r="F2405">
        <v>8021.93</v>
      </c>
      <c r="G2405">
        <f>IF(Table2022232425262728[[#This Row],[FeeStartDate]] &gt; 44136, (250 * 4), (50 * 4))</f>
        <v>200</v>
      </c>
      <c r="H2405">
        <f>IF(Table2022232425262728[[#This Row],[NetSales]] &gt; Table2022232425262728[[#This Row],[Sales Requirement]],1,0)</f>
        <v>1</v>
      </c>
      <c r="I2405" t="e">
        <f>_xlfn.IFNA(VLOOKUP(Table2022232425262728[[#This Row],[Location]],[1]!Table3[[Location]:[Conversion]],3,FALSE),0)</f>
        <v>#REF!</v>
      </c>
    </row>
    <row r="2406" spans="1:9" hidden="1" x14ac:dyDescent="0.2">
      <c r="A2406" t="s">
        <v>4479</v>
      </c>
      <c r="B2406">
        <v>15232</v>
      </c>
      <c r="C2406" t="s">
        <v>4508</v>
      </c>
      <c r="D2406" t="s">
        <v>4512</v>
      </c>
      <c r="E2406" s="1">
        <v>43685.208333333336</v>
      </c>
      <c r="F2406">
        <v>5004.93</v>
      </c>
      <c r="G2406">
        <f>IF(Table2022232425262728[[#This Row],[FeeStartDate]] &gt; 44136, (250 * 4), (50 * 4))</f>
        <v>200</v>
      </c>
      <c r="H2406">
        <f>IF(Table2022232425262728[[#This Row],[NetSales]] &gt; Table2022232425262728[[#This Row],[Sales Requirement]],1,0)</f>
        <v>1</v>
      </c>
      <c r="I2406" t="e">
        <f>_xlfn.IFNA(VLOOKUP(Table2022232425262728[[#This Row],[Location]],[1]!Table3[[Location]:[Conversion]],3,FALSE),0)</f>
        <v>#REF!</v>
      </c>
    </row>
    <row r="2407" spans="1:9" hidden="1" x14ac:dyDescent="0.2">
      <c r="A2407" t="s">
        <v>4479</v>
      </c>
      <c r="B2407">
        <v>15233</v>
      </c>
      <c r="C2407" t="s">
        <v>4513</v>
      </c>
      <c r="D2407" t="s">
        <v>4514</v>
      </c>
      <c r="E2407" s="1">
        <v>43684.625</v>
      </c>
      <c r="F2407">
        <v>3458.33</v>
      </c>
      <c r="G2407">
        <f>IF(Table2022232425262728[[#This Row],[FeeStartDate]] &gt; 44136, (250 * 4), (50 * 4))</f>
        <v>200</v>
      </c>
      <c r="H2407">
        <f>IF(Table2022232425262728[[#This Row],[NetSales]] &gt; Table2022232425262728[[#This Row],[Sales Requirement]],1,0)</f>
        <v>1</v>
      </c>
      <c r="I2407" t="e">
        <f>_xlfn.IFNA(VLOOKUP(Table2022232425262728[[#This Row],[Location]],[1]!Table3[[Location]:[Conversion]],3,FALSE),0)</f>
        <v>#REF!</v>
      </c>
    </row>
    <row r="2408" spans="1:9" hidden="1" x14ac:dyDescent="0.2">
      <c r="A2408" t="s">
        <v>4479</v>
      </c>
      <c r="B2408">
        <v>15233</v>
      </c>
      <c r="C2408" t="s">
        <v>4513</v>
      </c>
      <c r="D2408" t="s">
        <v>4515</v>
      </c>
      <c r="E2408" s="1">
        <v>43684.625</v>
      </c>
      <c r="F2408">
        <v>16090.54</v>
      </c>
      <c r="G2408">
        <f>IF(Table2022232425262728[[#This Row],[FeeStartDate]] &gt; 44136, (250 * 4), (50 * 4))</f>
        <v>200</v>
      </c>
      <c r="H2408">
        <f>IF(Table2022232425262728[[#This Row],[NetSales]] &gt; Table2022232425262728[[#This Row],[Sales Requirement]],1,0)</f>
        <v>1</v>
      </c>
      <c r="I2408" t="e">
        <f>_xlfn.IFNA(VLOOKUP(Table2022232425262728[[#This Row],[Location]],[1]!Table3[[Location]:[Conversion]],3,FALSE),0)</f>
        <v>#REF!</v>
      </c>
    </row>
    <row r="2409" spans="1:9" hidden="1" x14ac:dyDescent="0.2">
      <c r="A2409" t="s">
        <v>4479</v>
      </c>
      <c r="B2409">
        <v>19942</v>
      </c>
      <c r="C2409" t="s">
        <v>4516</v>
      </c>
      <c r="D2409" t="s">
        <v>4517</v>
      </c>
      <c r="E2409" s="1">
        <v>44418.5</v>
      </c>
      <c r="F2409">
        <v>5131.91</v>
      </c>
      <c r="G2409">
        <f>IF(Table2022232425262728[[#This Row],[FeeStartDate]] &gt; 44136, (250 * 4), (50 * 4))</f>
        <v>1000</v>
      </c>
      <c r="H2409">
        <f>IF(Table2022232425262728[[#This Row],[NetSales]] &gt; Table2022232425262728[[#This Row],[Sales Requirement]],1,0)</f>
        <v>1</v>
      </c>
      <c r="I2409" t="e">
        <f>_xlfn.IFNA(VLOOKUP(Table2022232425262728[[#This Row],[Location]],[1]!Table3[[Location]:[Conversion]],3,FALSE),0)</f>
        <v>#REF!</v>
      </c>
    </row>
    <row r="2410" spans="1:9" hidden="1" x14ac:dyDescent="0.2">
      <c r="A2410" t="s">
        <v>4479</v>
      </c>
      <c r="B2410">
        <v>10955</v>
      </c>
      <c r="C2410" t="s">
        <v>4518</v>
      </c>
      <c r="D2410" t="s">
        <v>4519</v>
      </c>
      <c r="E2410" s="1">
        <v>43103.875</v>
      </c>
      <c r="F2410">
        <v>3653.48</v>
      </c>
      <c r="G2410">
        <f>IF(Table2022232425262728[[#This Row],[FeeStartDate]] &gt; 44136, (250 * 4), (50 * 4))</f>
        <v>200</v>
      </c>
      <c r="H2410">
        <f>IF(Table2022232425262728[[#This Row],[NetSales]] &gt; Table2022232425262728[[#This Row],[Sales Requirement]],1,0)</f>
        <v>1</v>
      </c>
      <c r="I2410" t="e">
        <f>_xlfn.IFNA(VLOOKUP(Table2022232425262728[[#This Row],[Location]],[1]!Table3[[Location]:[Conversion]],3,FALSE),0)</f>
        <v>#REF!</v>
      </c>
    </row>
    <row r="2411" spans="1:9" hidden="1" x14ac:dyDescent="0.2">
      <c r="A2411" t="s">
        <v>4479</v>
      </c>
      <c r="B2411">
        <v>10956</v>
      </c>
      <c r="C2411" t="s">
        <v>4520</v>
      </c>
      <c r="D2411" t="s">
        <v>4521</v>
      </c>
      <c r="E2411" s="1">
        <v>43103.875</v>
      </c>
      <c r="F2411">
        <v>1012.43</v>
      </c>
      <c r="G2411">
        <f>IF(Table2022232425262728[[#This Row],[FeeStartDate]] &gt; 44136, (250 * 4), (50 * 4))</f>
        <v>200</v>
      </c>
      <c r="H2411">
        <f>IF(Table2022232425262728[[#This Row],[NetSales]] &gt; Table2022232425262728[[#This Row],[Sales Requirement]],1,0)</f>
        <v>1</v>
      </c>
      <c r="I2411" t="e">
        <f>_xlfn.IFNA(VLOOKUP(Table2022232425262728[[#This Row],[Location]],[1]!Table3[[Location]:[Conversion]],3,FALSE),0)</f>
        <v>#REF!</v>
      </c>
    </row>
    <row r="2412" spans="1:9" hidden="1" x14ac:dyDescent="0.2">
      <c r="A2412" t="s">
        <v>4479</v>
      </c>
      <c r="B2412">
        <v>18292</v>
      </c>
      <c r="C2412" t="s">
        <v>4522</v>
      </c>
      <c r="D2412" t="s">
        <v>4523</v>
      </c>
      <c r="E2412" s="1">
        <v>44144.541666666664</v>
      </c>
      <c r="F2412">
        <v>3006.99</v>
      </c>
      <c r="G2412">
        <f>IF(Table2022232425262728[[#This Row],[FeeStartDate]] &gt; 44136, (250 * 4), (50 * 4))</f>
        <v>1000</v>
      </c>
      <c r="H2412">
        <f>IF(Table2022232425262728[[#This Row],[NetSales]] &gt; Table2022232425262728[[#This Row],[Sales Requirement]],1,0)</f>
        <v>1</v>
      </c>
      <c r="I2412" t="e">
        <f>_xlfn.IFNA(VLOOKUP(Table2022232425262728[[#This Row],[Location]],[1]!Table3[[Location]:[Conversion]],3,FALSE),0)</f>
        <v>#REF!</v>
      </c>
    </row>
    <row r="2413" spans="1:9" hidden="1" x14ac:dyDescent="0.2">
      <c r="A2413" t="s">
        <v>4479</v>
      </c>
      <c r="B2413">
        <v>22021</v>
      </c>
      <c r="C2413" t="s">
        <v>4524</v>
      </c>
      <c r="D2413" t="s">
        <v>4525</v>
      </c>
      <c r="E2413" s="1">
        <v>44742.041666666664</v>
      </c>
      <c r="F2413">
        <v>3812.65</v>
      </c>
      <c r="G2413">
        <f>IF(Table2022232425262728[[#This Row],[FeeStartDate]] &gt; 44136, (250 * 4), (50 * 4))</f>
        <v>1000</v>
      </c>
      <c r="H2413">
        <f>IF(Table2022232425262728[[#This Row],[NetSales]] &gt; Table2022232425262728[[#This Row],[Sales Requirement]],1,0)</f>
        <v>1</v>
      </c>
      <c r="I2413" t="e">
        <f>_xlfn.IFNA(VLOOKUP(Table2022232425262728[[#This Row],[Location]],[1]!Table3[[Location]:[Conversion]],3,FALSE),0)</f>
        <v>#REF!</v>
      </c>
    </row>
    <row r="2414" spans="1:9" hidden="1" x14ac:dyDescent="0.2">
      <c r="A2414" t="s">
        <v>4479</v>
      </c>
      <c r="B2414">
        <v>22020</v>
      </c>
      <c r="C2414" t="s">
        <v>4526</v>
      </c>
      <c r="D2414" t="s">
        <v>4527</v>
      </c>
      <c r="E2414" s="1">
        <v>44741.458333333336</v>
      </c>
      <c r="F2414">
        <v>6643.89</v>
      </c>
      <c r="G2414">
        <f>IF(Table2022232425262728[[#This Row],[FeeStartDate]] &gt; 44136, (250 * 4), (50 * 4))</f>
        <v>1000</v>
      </c>
      <c r="H2414">
        <f>IF(Table2022232425262728[[#This Row],[NetSales]] &gt; Table2022232425262728[[#This Row],[Sales Requirement]],1,0)</f>
        <v>1</v>
      </c>
      <c r="I2414" t="e">
        <f>_xlfn.IFNA(VLOOKUP(Table2022232425262728[[#This Row],[Location]],[1]!Table3[[Location]:[Conversion]],3,FALSE),0)</f>
        <v>#REF!</v>
      </c>
    </row>
    <row r="2415" spans="1:9" hidden="1" x14ac:dyDescent="0.2">
      <c r="A2415" t="s">
        <v>4479</v>
      </c>
      <c r="B2415">
        <v>22022</v>
      </c>
      <c r="C2415" t="s">
        <v>4528</v>
      </c>
      <c r="D2415" t="s">
        <v>4529</v>
      </c>
      <c r="E2415" s="1">
        <v>44741.458333333336</v>
      </c>
      <c r="F2415">
        <v>7943.57</v>
      </c>
      <c r="G2415">
        <f>IF(Table2022232425262728[[#This Row],[FeeStartDate]] &gt; 44136, (250 * 4), (50 * 4))</f>
        <v>1000</v>
      </c>
      <c r="H2415">
        <f>IF(Table2022232425262728[[#This Row],[NetSales]] &gt; Table2022232425262728[[#This Row],[Sales Requirement]],1,0)</f>
        <v>1</v>
      </c>
      <c r="I2415" t="e">
        <f>_xlfn.IFNA(VLOOKUP(Table2022232425262728[[#This Row],[Location]],[1]!Table3[[Location]:[Conversion]],3,FALSE),0)</f>
        <v>#REF!</v>
      </c>
    </row>
    <row r="2416" spans="1:9" hidden="1" x14ac:dyDescent="0.2">
      <c r="A2416" t="s">
        <v>4479</v>
      </c>
      <c r="B2416">
        <v>7137</v>
      </c>
      <c r="C2416" t="s">
        <v>4530</v>
      </c>
      <c r="D2416" t="s">
        <v>4531</v>
      </c>
      <c r="E2416" s="1">
        <v>42555.166666666664</v>
      </c>
      <c r="F2416">
        <v>2576.34</v>
      </c>
      <c r="G2416">
        <f>IF(Table2022232425262728[[#This Row],[FeeStartDate]] &gt; 44136, (250 * 4), (50 * 4))</f>
        <v>200</v>
      </c>
      <c r="H2416">
        <f>IF(Table2022232425262728[[#This Row],[NetSales]] &gt; Table2022232425262728[[#This Row],[Sales Requirement]],1,0)</f>
        <v>1</v>
      </c>
      <c r="I2416" t="e">
        <f>_xlfn.IFNA(VLOOKUP(Table2022232425262728[[#This Row],[Location]],[1]!Table3[[Location]:[Conversion]],3,FALSE),0)</f>
        <v>#REF!</v>
      </c>
    </row>
    <row r="2417" spans="1:9" hidden="1" x14ac:dyDescent="0.2">
      <c r="A2417" t="s">
        <v>4479</v>
      </c>
      <c r="B2417">
        <v>5334</v>
      </c>
      <c r="C2417" t="s">
        <v>4532</v>
      </c>
      <c r="D2417" t="s">
        <v>4533</v>
      </c>
      <c r="E2417" s="1">
        <v>42268.458333333336</v>
      </c>
      <c r="F2417">
        <v>16910.919999999998</v>
      </c>
      <c r="G2417">
        <f>IF(Table2022232425262728[[#This Row],[FeeStartDate]] &gt; 44136, (250 * 4), (50 * 4))</f>
        <v>200</v>
      </c>
      <c r="H2417">
        <f>IF(Table2022232425262728[[#This Row],[NetSales]] &gt; Table2022232425262728[[#This Row],[Sales Requirement]],1,0)</f>
        <v>1</v>
      </c>
      <c r="I2417" t="e">
        <f>_xlfn.IFNA(VLOOKUP(Table2022232425262728[[#This Row],[Location]],[1]!Table3[[Location]:[Conversion]],3,FALSE),0)</f>
        <v>#REF!</v>
      </c>
    </row>
    <row r="2418" spans="1:9" hidden="1" x14ac:dyDescent="0.2">
      <c r="A2418" t="s">
        <v>4479</v>
      </c>
      <c r="B2418">
        <v>5443</v>
      </c>
      <c r="C2418" t="s">
        <v>4534</v>
      </c>
      <c r="D2418" t="s">
        <v>4535</v>
      </c>
      <c r="E2418" s="1">
        <v>42282.166666666664</v>
      </c>
      <c r="F2418">
        <v>4187.66</v>
      </c>
      <c r="G2418">
        <f>IF(Table2022232425262728[[#This Row],[FeeStartDate]] &gt; 44136, (250 * 4), (50 * 4))</f>
        <v>200</v>
      </c>
      <c r="H2418">
        <f>IF(Table2022232425262728[[#This Row],[NetSales]] &gt; Table2022232425262728[[#This Row],[Sales Requirement]],1,0)</f>
        <v>1</v>
      </c>
      <c r="I2418" t="e">
        <f>_xlfn.IFNA(VLOOKUP(Table2022232425262728[[#This Row],[Location]],[1]!Table3[[Location]:[Conversion]],3,FALSE),0)</f>
        <v>#REF!</v>
      </c>
    </row>
    <row r="2419" spans="1:9" hidden="1" x14ac:dyDescent="0.2">
      <c r="A2419" t="s">
        <v>4479</v>
      </c>
      <c r="B2419">
        <v>18541</v>
      </c>
      <c r="C2419" t="s">
        <v>4536</v>
      </c>
      <c r="D2419" t="s">
        <v>4537</v>
      </c>
      <c r="E2419" s="1">
        <v>44172.541666666664</v>
      </c>
      <c r="F2419">
        <v>2595.96</v>
      </c>
      <c r="G2419">
        <f>IF(Table2022232425262728[[#This Row],[FeeStartDate]] &gt; 44136, (250 * 4), (50 * 4))</f>
        <v>1000</v>
      </c>
      <c r="H2419">
        <f>IF(Table2022232425262728[[#This Row],[NetSales]] &gt; Table2022232425262728[[#This Row],[Sales Requirement]],1,0)</f>
        <v>1</v>
      </c>
      <c r="I2419" t="e">
        <f>_xlfn.IFNA(VLOOKUP(Table2022232425262728[[#This Row],[Location]],[1]!Table3[[Location]:[Conversion]],3,FALSE),0)</f>
        <v>#REF!</v>
      </c>
    </row>
    <row r="2420" spans="1:9" hidden="1" x14ac:dyDescent="0.2">
      <c r="A2420" t="s">
        <v>4479</v>
      </c>
      <c r="B2420">
        <v>12348</v>
      </c>
      <c r="C2420" t="s">
        <v>4538</v>
      </c>
      <c r="D2420" t="s">
        <v>4539</v>
      </c>
      <c r="E2420" s="1">
        <v>43313.333333333336</v>
      </c>
      <c r="F2420">
        <v>3181.75</v>
      </c>
      <c r="G2420">
        <f>IF(Table2022232425262728[[#This Row],[FeeStartDate]] &gt; 44136, (250 * 4), (50 * 4))</f>
        <v>200</v>
      </c>
      <c r="H2420">
        <f>IF(Table2022232425262728[[#This Row],[NetSales]] &gt; Table2022232425262728[[#This Row],[Sales Requirement]],1,0)</f>
        <v>1</v>
      </c>
      <c r="I2420" t="e">
        <f>_xlfn.IFNA(VLOOKUP(Table2022232425262728[[#This Row],[Location]],[1]!Table3[[Location]:[Conversion]],3,FALSE),0)</f>
        <v>#REF!</v>
      </c>
    </row>
    <row r="2421" spans="1:9" hidden="1" x14ac:dyDescent="0.2">
      <c r="A2421" t="s">
        <v>4479</v>
      </c>
      <c r="B2421">
        <v>12349</v>
      </c>
      <c r="C2421" t="s">
        <v>4540</v>
      </c>
      <c r="D2421" t="s">
        <v>4541</v>
      </c>
      <c r="E2421" s="1">
        <v>43313.625</v>
      </c>
      <c r="F2421">
        <v>7206.76</v>
      </c>
      <c r="G2421">
        <f>IF(Table2022232425262728[[#This Row],[FeeStartDate]] &gt; 44136, (250 * 4), (50 * 4))</f>
        <v>200</v>
      </c>
      <c r="H2421">
        <f>IF(Table2022232425262728[[#This Row],[NetSales]] &gt; Table2022232425262728[[#This Row],[Sales Requirement]],1,0)</f>
        <v>1</v>
      </c>
      <c r="I2421" t="e">
        <f>_xlfn.IFNA(VLOOKUP(Table2022232425262728[[#This Row],[Location]],[1]!Table3[[Location]:[Conversion]],3,FALSE),0)</f>
        <v>#REF!</v>
      </c>
    </row>
    <row r="2422" spans="1:9" hidden="1" x14ac:dyDescent="0.2">
      <c r="A2422" t="s">
        <v>4479</v>
      </c>
      <c r="B2422">
        <v>12345</v>
      </c>
      <c r="C2422" t="s">
        <v>4542</v>
      </c>
      <c r="D2422" t="s">
        <v>4543</v>
      </c>
      <c r="E2422" s="1">
        <v>43313.333333333336</v>
      </c>
      <c r="F2422">
        <v>3776.23</v>
      </c>
      <c r="G2422">
        <f>IF(Table2022232425262728[[#This Row],[FeeStartDate]] &gt; 44136, (250 * 4), (50 * 4))</f>
        <v>200</v>
      </c>
      <c r="H2422">
        <f>IF(Table2022232425262728[[#This Row],[NetSales]] &gt; Table2022232425262728[[#This Row],[Sales Requirement]],1,0)</f>
        <v>1</v>
      </c>
      <c r="I2422" t="e">
        <f>_xlfn.IFNA(VLOOKUP(Table2022232425262728[[#This Row],[Location]],[1]!Table3[[Location]:[Conversion]],3,FALSE),0)</f>
        <v>#REF!</v>
      </c>
    </row>
    <row r="2423" spans="1:9" hidden="1" x14ac:dyDescent="0.2">
      <c r="A2423" t="s">
        <v>4479</v>
      </c>
      <c r="B2423">
        <v>12346</v>
      </c>
      <c r="C2423" t="s">
        <v>4544</v>
      </c>
      <c r="D2423" t="s">
        <v>4545</v>
      </c>
      <c r="E2423" s="1">
        <v>43314.5</v>
      </c>
      <c r="F2423">
        <v>3502.49</v>
      </c>
      <c r="G2423">
        <f>IF(Table2022232425262728[[#This Row],[FeeStartDate]] &gt; 44136, (250 * 4), (50 * 4))</f>
        <v>200</v>
      </c>
      <c r="H2423">
        <f>IF(Table2022232425262728[[#This Row],[NetSales]] &gt; Table2022232425262728[[#This Row],[Sales Requirement]],1,0)</f>
        <v>1</v>
      </c>
      <c r="I2423" t="e">
        <f>_xlfn.IFNA(VLOOKUP(Table2022232425262728[[#This Row],[Location]],[1]!Table3[[Location]:[Conversion]],3,FALSE),0)</f>
        <v>#REF!</v>
      </c>
    </row>
    <row r="2424" spans="1:9" hidden="1" x14ac:dyDescent="0.2">
      <c r="A2424" t="s">
        <v>4479</v>
      </c>
      <c r="B2424">
        <v>12347</v>
      </c>
      <c r="C2424" t="s">
        <v>4546</v>
      </c>
      <c r="D2424" t="s">
        <v>4547</v>
      </c>
      <c r="E2424" s="1">
        <v>43313.333333333336</v>
      </c>
      <c r="F2424">
        <v>2270.7199999999998</v>
      </c>
      <c r="G2424">
        <f>IF(Table2022232425262728[[#This Row],[FeeStartDate]] &gt; 44136, (250 * 4), (50 * 4))</f>
        <v>200</v>
      </c>
      <c r="H2424">
        <f>IF(Table2022232425262728[[#This Row],[NetSales]] &gt; Table2022232425262728[[#This Row],[Sales Requirement]],1,0)</f>
        <v>1</v>
      </c>
      <c r="I2424" t="e">
        <f>_xlfn.IFNA(VLOOKUP(Table2022232425262728[[#This Row],[Location]],[1]!Table3[[Location]:[Conversion]],3,FALSE),0)</f>
        <v>#REF!</v>
      </c>
    </row>
    <row r="2425" spans="1:9" hidden="1" x14ac:dyDescent="0.2">
      <c r="A2425" t="s">
        <v>4479</v>
      </c>
      <c r="B2425">
        <v>12350</v>
      </c>
      <c r="C2425" t="s">
        <v>4548</v>
      </c>
      <c r="D2425" t="s">
        <v>4549</v>
      </c>
      <c r="E2425" s="1">
        <v>43313.333333333336</v>
      </c>
      <c r="F2425">
        <v>1031.3599999999999</v>
      </c>
      <c r="G2425">
        <f>IF(Table2022232425262728[[#This Row],[FeeStartDate]] &gt; 44136, (250 * 4), (50 * 4))</f>
        <v>200</v>
      </c>
      <c r="H2425">
        <f>IF(Table2022232425262728[[#This Row],[NetSales]] &gt; Table2022232425262728[[#This Row],[Sales Requirement]],1,0)</f>
        <v>1</v>
      </c>
      <c r="I2425" t="e">
        <f>_xlfn.IFNA(VLOOKUP(Table2022232425262728[[#This Row],[Location]],[1]!Table3[[Location]:[Conversion]],3,FALSE),0)</f>
        <v>#REF!</v>
      </c>
    </row>
    <row r="2426" spans="1:9" hidden="1" x14ac:dyDescent="0.2">
      <c r="A2426" t="s">
        <v>4479</v>
      </c>
      <c r="B2426">
        <v>12824</v>
      </c>
      <c r="C2426" t="s">
        <v>4550</v>
      </c>
      <c r="D2426" t="s">
        <v>4551</v>
      </c>
      <c r="E2426" s="1">
        <v>43374.916666666664</v>
      </c>
      <c r="F2426">
        <v>6298.82</v>
      </c>
      <c r="G2426">
        <f>IF(Table2022232425262728[[#This Row],[FeeStartDate]] &gt; 44136, (250 * 4), (50 * 4))</f>
        <v>200</v>
      </c>
      <c r="H2426">
        <f>IF(Table2022232425262728[[#This Row],[NetSales]] &gt; Table2022232425262728[[#This Row],[Sales Requirement]],1,0)</f>
        <v>1</v>
      </c>
      <c r="I2426" t="e">
        <f>_xlfn.IFNA(VLOOKUP(Table2022232425262728[[#This Row],[Location]],[1]!Table3[[Location]:[Conversion]],3,FALSE),0)</f>
        <v>#REF!</v>
      </c>
    </row>
    <row r="2427" spans="1:9" hidden="1" x14ac:dyDescent="0.2">
      <c r="A2427" t="s">
        <v>4479</v>
      </c>
      <c r="B2427">
        <v>12825</v>
      </c>
      <c r="C2427" t="s">
        <v>4552</v>
      </c>
      <c r="D2427" t="s">
        <v>4553</v>
      </c>
      <c r="E2427" s="1">
        <v>43374.625</v>
      </c>
      <c r="F2427">
        <v>3502.35</v>
      </c>
      <c r="G2427">
        <f>IF(Table2022232425262728[[#This Row],[FeeStartDate]] &gt; 44136, (250 * 4), (50 * 4))</f>
        <v>200</v>
      </c>
      <c r="H2427">
        <f>IF(Table2022232425262728[[#This Row],[NetSales]] &gt; Table2022232425262728[[#This Row],[Sales Requirement]],1,0)</f>
        <v>1</v>
      </c>
      <c r="I2427" t="e">
        <f>_xlfn.IFNA(VLOOKUP(Table2022232425262728[[#This Row],[Location]],[1]!Table3[[Location]:[Conversion]],3,FALSE),0)</f>
        <v>#REF!</v>
      </c>
    </row>
    <row r="2428" spans="1:9" hidden="1" x14ac:dyDescent="0.2">
      <c r="A2428" t="s">
        <v>4479</v>
      </c>
      <c r="B2428">
        <v>12826</v>
      </c>
      <c r="C2428" t="s">
        <v>4554</v>
      </c>
      <c r="D2428" t="s">
        <v>4555</v>
      </c>
      <c r="E2428" s="1">
        <v>43374.625</v>
      </c>
      <c r="F2428">
        <v>5974.73</v>
      </c>
      <c r="G2428">
        <f>IF(Table2022232425262728[[#This Row],[FeeStartDate]] &gt; 44136, (250 * 4), (50 * 4))</f>
        <v>200</v>
      </c>
      <c r="H2428">
        <f>IF(Table2022232425262728[[#This Row],[NetSales]] &gt; Table2022232425262728[[#This Row],[Sales Requirement]],1,0)</f>
        <v>1</v>
      </c>
      <c r="I2428" t="e">
        <f>_xlfn.IFNA(VLOOKUP(Table2022232425262728[[#This Row],[Location]],[1]!Table3[[Location]:[Conversion]],3,FALSE),0)</f>
        <v>#REF!</v>
      </c>
    </row>
    <row r="2429" spans="1:9" hidden="1" x14ac:dyDescent="0.2">
      <c r="A2429" t="s">
        <v>4479</v>
      </c>
      <c r="B2429">
        <v>8057</v>
      </c>
      <c r="C2429" t="s">
        <v>4556</v>
      </c>
      <c r="D2429" t="s">
        <v>4557</v>
      </c>
      <c r="E2429" s="1">
        <v>42688.333333333336</v>
      </c>
      <c r="F2429">
        <v>2810.32</v>
      </c>
      <c r="G2429">
        <f>IF(Table2022232425262728[[#This Row],[FeeStartDate]] &gt; 44136, (250 * 4), (50 * 4))</f>
        <v>200</v>
      </c>
      <c r="H2429">
        <f>IF(Table2022232425262728[[#This Row],[NetSales]] &gt; Table2022232425262728[[#This Row],[Sales Requirement]],1,0)</f>
        <v>1</v>
      </c>
      <c r="I2429" t="e">
        <f>_xlfn.IFNA(VLOOKUP(Table2022232425262728[[#This Row],[Location]],[1]!Table3[[Location]:[Conversion]],3,FALSE),0)</f>
        <v>#REF!</v>
      </c>
    </row>
    <row r="2430" spans="1:9" hidden="1" x14ac:dyDescent="0.2">
      <c r="A2430" t="s">
        <v>4479</v>
      </c>
      <c r="B2430">
        <v>7311</v>
      </c>
      <c r="C2430" t="s">
        <v>4558</v>
      </c>
      <c r="D2430" t="s">
        <v>4559</v>
      </c>
      <c r="E2430" s="1">
        <v>42583.166666666664</v>
      </c>
      <c r="F2430">
        <v>4958.1499999999996</v>
      </c>
      <c r="G2430">
        <f>IF(Table2022232425262728[[#This Row],[FeeStartDate]] &gt; 44136, (250 * 4), (50 * 4))</f>
        <v>200</v>
      </c>
      <c r="H2430">
        <f>IF(Table2022232425262728[[#This Row],[NetSales]] &gt; Table2022232425262728[[#This Row],[Sales Requirement]],1,0)</f>
        <v>1</v>
      </c>
      <c r="I2430" t="e">
        <f>_xlfn.IFNA(VLOOKUP(Table2022232425262728[[#This Row],[Location]],[1]!Table3[[Location]:[Conversion]],3,FALSE),0)</f>
        <v>#REF!</v>
      </c>
    </row>
    <row r="2431" spans="1:9" hidden="1" x14ac:dyDescent="0.2">
      <c r="A2431" t="s">
        <v>4479</v>
      </c>
      <c r="B2431">
        <v>19673</v>
      </c>
      <c r="C2431" t="s">
        <v>4560</v>
      </c>
      <c r="D2431" t="s">
        <v>4561</v>
      </c>
      <c r="E2431" s="1">
        <v>44376.75</v>
      </c>
      <c r="F2431">
        <v>2075.17</v>
      </c>
      <c r="G2431">
        <f>IF(Table2022232425262728[[#This Row],[FeeStartDate]] &gt; 44136, (250 * 4), (50 * 4))</f>
        <v>1000</v>
      </c>
      <c r="H2431">
        <f>IF(Table2022232425262728[[#This Row],[NetSales]] &gt; Table2022232425262728[[#This Row],[Sales Requirement]],1,0)</f>
        <v>1</v>
      </c>
      <c r="I2431" t="e">
        <f>_xlfn.IFNA(VLOOKUP(Table2022232425262728[[#This Row],[Location]],[1]!Table3[[Location]:[Conversion]],3,FALSE),0)</f>
        <v>#REF!</v>
      </c>
    </row>
    <row r="2432" spans="1:9" hidden="1" x14ac:dyDescent="0.2">
      <c r="A2432" t="s">
        <v>4479</v>
      </c>
      <c r="B2432">
        <v>6823</v>
      </c>
      <c r="C2432" t="s">
        <v>4562</v>
      </c>
      <c r="D2432" t="s">
        <v>4563</v>
      </c>
      <c r="E2432" s="1">
        <v>42513.166666666664</v>
      </c>
      <c r="F2432">
        <v>6803.46</v>
      </c>
      <c r="G2432">
        <f>IF(Table2022232425262728[[#This Row],[FeeStartDate]] &gt; 44136, (250 * 4), (50 * 4))</f>
        <v>200</v>
      </c>
      <c r="H2432">
        <f>IF(Table2022232425262728[[#This Row],[NetSales]] &gt; Table2022232425262728[[#This Row],[Sales Requirement]],1,0)</f>
        <v>1</v>
      </c>
      <c r="I2432" t="e">
        <f>_xlfn.IFNA(VLOOKUP(Table2022232425262728[[#This Row],[Location]],[1]!Table3[[Location]:[Conversion]],3,FALSE),0)</f>
        <v>#REF!</v>
      </c>
    </row>
    <row r="2433" spans="1:9" hidden="1" x14ac:dyDescent="0.2">
      <c r="A2433" t="s">
        <v>4479</v>
      </c>
      <c r="B2433">
        <v>22603</v>
      </c>
      <c r="C2433" t="s">
        <v>4564</v>
      </c>
      <c r="D2433" t="s">
        <v>4565</v>
      </c>
      <c r="E2433" s="1">
        <v>44851.458333333336</v>
      </c>
      <c r="F2433">
        <v>2591.37</v>
      </c>
      <c r="G2433">
        <f>IF(Table2022232425262728[[#This Row],[FeeStartDate]] &gt; 44136, (250 * 4), (50 * 4))</f>
        <v>1000</v>
      </c>
      <c r="H2433">
        <f>IF(Table2022232425262728[[#This Row],[NetSales]] &gt; Table2022232425262728[[#This Row],[Sales Requirement]],1,0)</f>
        <v>1</v>
      </c>
      <c r="I2433" t="e">
        <f>_xlfn.IFNA(VLOOKUP(Table2022232425262728[[#This Row],[Location]],[1]!Table3[[Location]:[Conversion]],3,FALSE),0)</f>
        <v>#REF!</v>
      </c>
    </row>
    <row r="2434" spans="1:9" hidden="1" x14ac:dyDescent="0.2">
      <c r="A2434" t="s">
        <v>4479</v>
      </c>
      <c r="B2434">
        <v>22854</v>
      </c>
      <c r="C2434" t="s">
        <v>4459</v>
      </c>
      <c r="D2434" t="s">
        <v>4566</v>
      </c>
      <c r="E2434" s="1">
        <v>44883.541666666664</v>
      </c>
      <c r="F2434">
        <v>3510.73</v>
      </c>
      <c r="G2434">
        <f>IF(Table2022232425262728[[#This Row],[FeeStartDate]] &gt; 44136, (250 * 4), (50 * 4))</f>
        <v>1000</v>
      </c>
      <c r="H2434">
        <f>IF(Table2022232425262728[[#This Row],[NetSales]] &gt; Table2022232425262728[[#This Row],[Sales Requirement]],1,0)</f>
        <v>1</v>
      </c>
      <c r="I2434" t="e">
        <f>_xlfn.IFNA(VLOOKUP(Table2022232425262728[[#This Row],[Location]],[1]!Table3[[Location]:[Conversion]],3,FALSE),0)</f>
        <v>#REF!</v>
      </c>
    </row>
    <row r="2435" spans="1:9" hidden="1" x14ac:dyDescent="0.2">
      <c r="A2435" t="s">
        <v>4479</v>
      </c>
      <c r="B2435">
        <v>13001</v>
      </c>
      <c r="C2435" t="s">
        <v>4567</v>
      </c>
      <c r="D2435" t="s">
        <v>4568</v>
      </c>
      <c r="E2435" s="1">
        <v>43398.166666666664</v>
      </c>
      <c r="F2435">
        <v>2326.1</v>
      </c>
      <c r="G2435">
        <f>IF(Table2022232425262728[[#This Row],[FeeStartDate]] &gt; 44136, (250 * 4), (50 * 4))</f>
        <v>200</v>
      </c>
      <c r="H2435">
        <f>IF(Table2022232425262728[[#This Row],[NetSales]] &gt; Table2022232425262728[[#This Row],[Sales Requirement]],1,0)</f>
        <v>1</v>
      </c>
      <c r="I2435" t="e">
        <f>_xlfn.IFNA(VLOOKUP(Table2022232425262728[[#This Row],[Location]],[1]!Table3[[Location]:[Conversion]],3,FALSE),0)</f>
        <v>#REF!</v>
      </c>
    </row>
    <row r="2436" spans="1:9" hidden="1" x14ac:dyDescent="0.2">
      <c r="A2436" t="s">
        <v>4479</v>
      </c>
      <c r="B2436">
        <v>14986</v>
      </c>
      <c r="C2436" t="s">
        <v>4569</v>
      </c>
      <c r="D2436" t="s">
        <v>4570</v>
      </c>
      <c r="E2436" s="1">
        <v>43654.041666666664</v>
      </c>
      <c r="F2436">
        <v>6065.69</v>
      </c>
      <c r="G2436">
        <f>IF(Table2022232425262728[[#This Row],[FeeStartDate]] &gt; 44136, (250 * 4), (50 * 4))</f>
        <v>200</v>
      </c>
      <c r="H2436">
        <f>IF(Table2022232425262728[[#This Row],[NetSales]] &gt; Table2022232425262728[[#This Row],[Sales Requirement]],1,0)</f>
        <v>1</v>
      </c>
      <c r="I2436" t="e">
        <f>_xlfn.IFNA(VLOOKUP(Table2022232425262728[[#This Row],[Location]],[1]!Table3[[Location]:[Conversion]],3,FALSE),0)</f>
        <v>#REF!</v>
      </c>
    </row>
    <row r="2437" spans="1:9" hidden="1" x14ac:dyDescent="0.2">
      <c r="A2437" t="s">
        <v>4479</v>
      </c>
      <c r="B2437">
        <v>16487</v>
      </c>
      <c r="C2437" t="s">
        <v>4571</v>
      </c>
      <c r="D2437" t="s">
        <v>4572</v>
      </c>
      <c r="E2437" s="1">
        <v>43864.208333333336</v>
      </c>
      <c r="F2437">
        <v>1829.19</v>
      </c>
      <c r="G2437">
        <f>IF(Table2022232425262728[[#This Row],[FeeStartDate]] &gt; 44136, (250 * 4), (50 * 4))</f>
        <v>200</v>
      </c>
      <c r="H2437">
        <f>IF(Table2022232425262728[[#This Row],[NetSales]] &gt; Table2022232425262728[[#This Row],[Sales Requirement]],1,0)</f>
        <v>1</v>
      </c>
      <c r="I2437" t="e">
        <f>_xlfn.IFNA(VLOOKUP(Table2022232425262728[[#This Row],[Location]],[1]!Table3[[Location]:[Conversion]],3,FALSE),0)</f>
        <v>#REF!</v>
      </c>
    </row>
    <row r="2438" spans="1:9" hidden="1" x14ac:dyDescent="0.2">
      <c r="A2438" t="s">
        <v>4479</v>
      </c>
      <c r="B2438">
        <v>16487</v>
      </c>
      <c r="C2438" t="s">
        <v>4571</v>
      </c>
      <c r="D2438" t="s">
        <v>4573</v>
      </c>
      <c r="E2438" s="1">
        <v>43864.208333333336</v>
      </c>
      <c r="F2438">
        <v>4068.59</v>
      </c>
      <c r="G2438">
        <f>IF(Table2022232425262728[[#This Row],[FeeStartDate]] &gt; 44136, (250 * 4), (50 * 4))</f>
        <v>200</v>
      </c>
      <c r="H2438">
        <f>IF(Table2022232425262728[[#This Row],[NetSales]] &gt; Table2022232425262728[[#This Row],[Sales Requirement]],1,0)</f>
        <v>1</v>
      </c>
      <c r="I2438" t="e">
        <f>_xlfn.IFNA(VLOOKUP(Table2022232425262728[[#This Row],[Location]],[1]!Table3[[Location]:[Conversion]],3,FALSE),0)</f>
        <v>#REF!</v>
      </c>
    </row>
    <row r="2439" spans="1:9" hidden="1" x14ac:dyDescent="0.2">
      <c r="A2439" t="s">
        <v>4479</v>
      </c>
      <c r="B2439">
        <v>16486</v>
      </c>
      <c r="C2439" t="s">
        <v>4574</v>
      </c>
      <c r="D2439" t="s">
        <v>4575</v>
      </c>
      <c r="E2439" s="1">
        <v>43864.208333333336</v>
      </c>
      <c r="F2439">
        <v>11362.35</v>
      </c>
      <c r="G2439">
        <f>IF(Table2022232425262728[[#This Row],[FeeStartDate]] &gt; 44136, (250 * 4), (50 * 4))</f>
        <v>200</v>
      </c>
      <c r="H2439">
        <f>IF(Table2022232425262728[[#This Row],[NetSales]] &gt; Table2022232425262728[[#This Row],[Sales Requirement]],1,0)</f>
        <v>1</v>
      </c>
      <c r="I2439" t="e">
        <f>_xlfn.IFNA(VLOOKUP(Table2022232425262728[[#This Row],[Location]],[1]!Table3[[Location]:[Conversion]],3,FALSE),0)</f>
        <v>#REF!</v>
      </c>
    </row>
    <row r="2440" spans="1:9" hidden="1" x14ac:dyDescent="0.2">
      <c r="A2440" t="s">
        <v>4479</v>
      </c>
      <c r="B2440">
        <v>20667</v>
      </c>
      <c r="C2440" t="s">
        <v>4576</v>
      </c>
      <c r="D2440" t="s">
        <v>4577</v>
      </c>
      <c r="E2440" s="1">
        <v>44536.875</v>
      </c>
      <c r="F2440">
        <v>497.02</v>
      </c>
      <c r="G2440">
        <f>IF(Table2022232425262728[[#This Row],[FeeStartDate]] &gt; 44136, (250 * 4), (50 * 4))</f>
        <v>1000</v>
      </c>
      <c r="H2440">
        <f>IF(Table2022232425262728[[#This Row],[NetSales]] &gt; Table2022232425262728[[#This Row],[Sales Requirement]],1,0)</f>
        <v>0</v>
      </c>
      <c r="I2440" t="e">
        <f>_xlfn.IFNA(VLOOKUP(Table2022232425262728[[#This Row],[Location]],[1]!Table3[[Location]:[Conversion]],3,FALSE),0)</f>
        <v>#REF!</v>
      </c>
    </row>
    <row r="2441" spans="1:9" hidden="1" x14ac:dyDescent="0.2">
      <c r="A2441" t="s">
        <v>4479</v>
      </c>
      <c r="B2441">
        <v>7136</v>
      </c>
      <c r="C2441" t="s">
        <v>4578</v>
      </c>
      <c r="D2441" t="s">
        <v>4579</v>
      </c>
      <c r="E2441" s="1">
        <v>42555.458333333336</v>
      </c>
      <c r="F2441">
        <v>1578.16</v>
      </c>
      <c r="G2441">
        <f>IF(Table2022232425262728[[#This Row],[FeeStartDate]] &gt; 44136, (250 * 4), (50 * 4))</f>
        <v>200</v>
      </c>
      <c r="H2441">
        <f>IF(Table2022232425262728[[#This Row],[NetSales]] &gt; Table2022232425262728[[#This Row],[Sales Requirement]],1,0)</f>
        <v>1</v>
      </c>
      <c r="I2441" t="e">
        <f>_xlfn.IFNA(VLOOKUP(Table2022232425262728[[#This Row],[Location]],[1]!Table3[[Location]:[Conversion]],3,FALSE),0)</f>
        <v>#REF!</v>
      </c>
    </row>
    <row r="2442" spans="1:9" hidden="1" x14ac:dyDescent="0.2">
      <c r="A2442" t="s">
        <v>4479</v>
      </c>
      <c r="B2442">
        <v>12827</v>
      </c>
      <c r="C2442" t="s">
        <v>4580</v>
      </c>
      <c r="D2442" t="s">
        <v>4581</v>
      </c>
      <c r="E2442" s="1">
        <v>43381.333333333336</v>
      </c>
      <c r="F2442">
        <v>1393.72</v>
      </c>
      <c r="G2442">
        <f>IF(Table2022232425262728[[#This Row],[FeeStartDate]] &gt; 44136, (250 * 4), (50 * 4))</f>
        <v>200</v>
      </c>
      <c r="H2442">
        <f>IF(Table2022232425262728[[#This Row],[NetSales]] &gt; Table2022232425262728[[#This Row],[Sales Requirement]],1,0)</f>
        <v>1</v>
      </c>
      <c r="I2442" t="e">
        <f>_xlfn.IFNA(VLOOKUP(Table2022232425262728[[#This Row],[Location]],[1]!Table3[[Location]:[Conversion]],3,FALSE),0)</f>
        <v>#REF!</v>
      </c>
    </row>
    <row r="2443" spans="1:9" hidden="1" x14ac:dyDescent="0.2">
      <c r="A2443" t="s">
        <v>4479</v>
      </c>
      <c r="B2443">
        <v>7782</v>
      </c>
      <c r="C2443" t="s">
        <v>4582</v>
      </c>
      <c r="D2443" t="s">
        <v>4583</v>
      </c>
      <c r="E2443" s="1">
        <v>42646.458333333336</v>
      </c>
      <c r="F2443">
        <v>13793.75</v>
      </c>
      <c r="G2443">
        <f>IF(Table2022232425262728[[#This Row],[FeeStartDate]] &gt; 44136, (250 * 4), (50 * 4))</f>
        <v>200</v>
      </c>
      <c r="H2443">
        <f>IF(Table2022232425262728[[#This Row],[NetSales]] &gt; Table2022232425262728[[#This Row],[Sales Requirement]],1,0)</f>
        <v>1</v>
      </c>
      <c r="I2443" t="e">
        <f>_xlfn.IFNA(VLOOKUP(Table2022232425262728[[#This Row],[Location]],[1]!Table3[[Location]:[Conversion]],3,FALSE),0)</f>
        <v>#REF!</v>
      </c>
    </row>
    <row r="2444" spans="1:9" hidden="1" x14ac:dyDescent="0.2">
      <c r="A2444" t="s">
        <v>4479</v>
      </c>
      <c r="B2444">
        <v>7782</v>
      </c>
      <c r="C2444" t="s">
        <v>4582</v>
      </c>
      <c r="D2444" t="s">
        <v>4584</v>
      </c>
      <c r="E2444" s="1">
        <v>42646.458333333336</v>
      </c>
      <c r="F2444">
        <v>11720.6</v>
      </c>
      <c r="G2444">
        <f>IF(Table2022232425262728[[#This Row],[FeeStartDate]] &gt; 44136, (250 * 4), (50 * 4))</f>
        <v>200</v>
      </c>
      <c r="H2444">
        <f>IF(Table2022232425262728[[#This Row],[NetSales]] &gt; Table2022232425262728[[#This Row],[Sales Requirement]],1,0)</f>
        <v>1</v>
      </c>
      <c r="I2444" t="e">
        <f>_xlfn.IFNA(VLOOKUP(Table2022232425262728[[#This Row],[Location]],[1]!Table3[[Location]:[Conversion]],3,FALSE),0)</f>
        <v>#REF!</v>
      </c>
    </row>
    <row r="2445" spans="1:9" hidden="1" x14ac:dyDescent="0.2">
      <c r="A2445" t="s">
        <v>4479</v>
      </c>
      <c r="B2445">
        <v>7969</v>
      </c>
      <c r="C2445" t="s">
        <v>4585</v>
      </c>
      <c r="D2445" t="s">
        <v>4586</v>
      </c>
      <c r="E2445" s="1">
        <v>42673.875</v>
      </c>
      <c r="F2445">
        <v>1679.02</v>
      </c>
      <c r="G2445">
        <f>IF(Table2022232425262728[[#This Row],[FeeStartDate]] &gt; 44136, (250 * 4), (50 * 4))</f>
        <v>200</v>
      </c>
      <c r="H2445">
        <f>IF(Table2022232425262728[[#This Row],[NetSales]] &gt; Table2022232425262728[[#This Row],[Sales Requirement]],1,0)</f>
        <v>1</v>
      </c>
      <c r="I2445" t="e">
        <f>_xlfn.IFNA(VLOOKUP(Table2022232425262728[[#This Row],[Location]],[1]!Table3[[Location]:[Conversion]],3,FALSE),0)</f>
        <v>#REF!</v>
      </c>
    </row>
    <row r="2446" spans="1:9" hidden="1" x14ac:dyDescent="0.2">
      <c r="A2446" t="s">
        <v>4479</v>
      </c>
      <c r="B2446">
        <v>7971</v>
      </c>
      <c r="C2446" t="s">
        <v>4587</v>
      </c>
      <c r="D2446" t="s">
        <v>4588</v>
      </c>
      <c r="E2446" s="1">
        <v>42673.875</v>
      </c>
      <c r="F2446">
        <v>7059.42</v>
      </c>
      <c r="G2446">
        <f>IF(Table2022232425262728[[#This Row],[FeeStartDate]] &gt; 44136, (250 * 4), (50 * 4))</f>
        <v>200</v>
      </c>
      <c r="H2446">
        <f>IF(Table2022232425262728[[#This Row],[NetSales]] &gt; Table2022232425262728[[#This Row],[Sales Requirement]],1,0)</f>
        <v>1</v>
      </c>
      <c r="I2446" t="e">
        <f>_xlfn.IFNA(VLOOKUP(Table2022232425262728[[#This Row],[Location]],[1]!Table3[[Location]:[Conversion]],3,FALSE),0)</f>
        <v>#REF!</v>
      </c>
    </row>
    <row r="2447" spans="1:9" hidden="1" x14ac:dyDescent="0.2">
      <c r="A2447" t="s">
        <v>4479</v>
      </c>
      <c r="B2447">
        <v>12093</v>
      </c>
      <c r="C2447" t="s">
        <v>4589</v>
      </c>
      <c r="D2447" t="s">
        <v>4590</v>
      </c>
      <c r="E2447" s="1">
        <v>43279.875</v>
      </c>
      <c r="F2447">
        <v>5409.97</v>
      </c>
      <c r="G2447">
        <f>IF(Table2022232425262728[[#This Row],[FeeStartDate]] &gt; 44136, (250 * 4), (50 * 4))</f>
        <v>200</v>
      </c>
      <c r="H2447">
        <f>IF(Table2022232425262728[[#This Row],[NetSales]] &gt; Table2022232425262728[[#This Row],[Sales Requirement]],1,0)</f>
        <v>1</v>
      </c>
      <c r="I2447" t="e">
        <f>_xlfn.IFNA(VLOOKUP(Table2022232425262728[[#This Row],[Location]],[1]!Table3[[Location]:[Conversion]],3,FALSE),0)</f>
        <v>#REF!</v>
      </c>
    </row>
    <row r="2448" spans="1:9" hidden="1" x14ac:dyDescent="0.2">
      <c r="A2448" t="s">
        <v>4479</v>
      </c>
      <c r="B2448">
        <v>18293</v>
      </c>
      <c r="C2448" t="s">
        <v>4591</v>
      </c>
      <c r="D2448" t="s">
        <v>4592</v>
      </c>
      <c r="E2448" s="1">
        <v>44130.041666666664</v>
      </c>
      <c r="F2448">
        <v>788.04</v>
      </c>
      <c r="G2448">
        <f>IF(Table2022232425262728[[#This Row],[FeeStartDate]] &gt; 44136, (250 * 4), (50 * 4))</f>
        <v>200</v>
      </c>
      <c r="H2448">
        <f>IF(Table2022232425262728[[#This Row],[NetSales]] &gt; Table2022232425262728[[#This Row],[Sales Requirement]],1,0)</f>
        <v>1</v>
      </c>
      <c r="I2448" t="e">
        <f>_xlfn.IFNA(VLOOKUP(Table2022232425262728[[#This Row],[Location]],[1]!Table3[[Location]:[Conversion]],3,FALSE),0)</f>
        <v>#REF!</v>
      </c>
    </row>
    <row r="2449" spans="1:9" hidden="1" x14ac:dyDescent="0.2">
      <c r="A2449" t="s">
        <v>4479</v>
      </c>
      <c r="B2449">
        <v>7838</v>
      </c>
      <c r="C2449" t="s">
        <v>4593</v>
      </c>
      <c r="D2449" t="s">
        <v>4594</v>
      </c>
      <c r="E2449" s="1">
        <v>42653.166666666664</v>
      </c>
      <c r="F2449">
        <v>4462.53</v>
      </c>
      <c r="G2449">
        <f>IF(Table2022232425262728[[#This Row],[FeeStartDate]] &gt; 44136, (250 * 4), (50 * 4))</f>
        <v>200</v>
      </c>
      <c r="H2449">
        <f>IF(Table2022232425262728[[#This Row],[NetSales]] &gt; Table2022232425262728[[#This Row],[Sales Requirement]],1,0)</f>
        <v>1</v>
      </c>
      <c r="I2449" t="e">
        <f>_xlfn.IFNA(VLOOKUP(Table2022232425262728[[#This Row],[Location]],[1]!Table3[[Location]:[Conversion]],3,FALSE),0)</f>
        <v>#REF!</v>
      </c>
    </row>
    <row r="2450" spans="1:9" hidden="1" x14ac:dyDescent="0.2">
      <c r="A2450" t="s">
        <v>4479</v>
      </c>
      <c r="B2450">
        <v>15994</v>
      </c>
      <c r="C2450" t="s">
        <v>4595</v>
      </c>
      <c r="D2450" t="s">
        <v>4596</v>
      </c>
      <c r="E2450" s="1">
        <v>43784.666666666664</v>
      </c>
      <c r="F2450">
        <v>1323.28</v>
      </c>
      <c r="G2450">
        <f>IF(Table2022232425262728[[#This Row],[FeeStartDate]] &gt; 44136, (250 * 4), (50 * 4))</f>
        <v>200</v>
      </c>
      <c r="H2450">
        <f>IF(Table2022232425262728[[#This Row],[NetSales]] &gt; Table2022232425262728[[#This Row],[Sales Requirement]],1,0)</f>
        <v>1</v>
      </c>
      <c r="I2450" t="e">
        <f>_xlfn.IFNA(VLOOKUP(Table2022232425262728[[#This Row],[Location]],[1]!Table3[[Location]:[Conversion]],3,FALSE),0)</f>
        <v>#REF!</v>
      </c>
    </row>
    <row r="2451" spans="1:9" hidden="1" x14ac:dyDescent="0.2">
      <c r="A2451" t="s">
        <v>4479</v>
      </c>
      <c r="B2451">
        <v>7970</v>
      </c>
      <c r="C2451" t="s">
        <v>4597</v>
      </c>
      <c r="D2451" t="s">
        <v>4598</v>
      </c>
      <c r="E2451" s="1">
        <v>42673.875</v>
      </c>
      <c r="F2451">
        <v>1663.34</v>
      </c>
      <c r="G2451">
        <f>IF(Table2022232425262728[[#This Row],[FeeStartDate]] &gt; 44136, (250 * 4), (50 * 4))</f>
        <v>200</v>
      </c>
      <c r="H2451">
        <f>IF(Table2022232425262728[[#This Row],[NetSales]] &gt; Table2022232425262728[[#This Row],[Sales Requirement]],1,0)</f>
        <v>1</v>
      </c>
      <c r="I2451" t="e">
        <f>_xlfn.IFNA(VLOOKUP(Table2022232425262728[[#This Row],[Location]],[1]!Table3[[Location]:[Conversion]],3,FALSE),0)</f>
        <v>#REF!</v>
      </c>
    </row>
    <row r="2452" spans="1:9" hidden="1" x14ac:dyDescent="0.2">
      <c r="A2452" t="s">
        <v>4479</v>
      </c>
      <c r="B2452">
        <v>7878</v>
      </c>
      <c r="C2452" t="s">
        <v>4599</v>
      </c>
      <c r="D2452" t="s">
        <v>4600</v>
      </c>
      <c r="E2452" s="1">
        <v>42659.583333333336</v>
      </c>
      <c r="F2452">
        <v>3437.67</v>
      </c>
      <c r="G2452">
        <f>IF(Table2022232425262728[[#This Row],[FeeStartDate]] &gt; 44136, (250 * 4), (50 * 4))</f>
        <v>200</v>
      </c>
      <c r="H2452">
        <f>IF(Table2022232425262728[[#This Row],[NetSales]] &gt; Table2022232425262728[[#This Row],[Sales Requirement]],1,0)</f>
        <v>1</v>
      </c>
      <c r="I2452" t="e">
        <f>_xlfn.IFNA(VLOOKUP(Table2022232425262728[[#This Row],[Location]],[1]!Table3[[Location]:[Conversion]],3,FALSE),0)</f>
        <v>#REF!</v>
      </c>
    </row>
    <row r="2453" spans="1:9" hidden="1" x14ac:dyDescent="0.2">
      <c r="A2453" t="s">
        <v>4479</v>
      </c>
      <c r="B2453">
        <v>18021</v>
      </c>
      <c r="C2453" t="s">
        <v>4601</v>
      </c>
      <c r="D2453" t="s">
        <v>4602</v>
      </c>
      <c r="E2453" s="1">
        <v>44088.625</v>
      </c>
      <c r="F2453">
        <v>1517.02</v>
      </c>
      <c r="G2453">
        <f>IF(Table2022232425262728[[#This Row],[FeeStartDate]] &gt; 44136, (250 * 4), (50 * 4))</f>
        <v>200</v>
      </c>
      <c r="H2453">
        <f>IF(Table2022232425262728[[#This Row],[NetSales]] &gt; Table2022232425262728[[#This Row],[Sales Requirement]],1,0)</f>
        <v>1</v>
      </c>
      <c r="I2453" t="e">
        <f>_xlfn.IFNA(VLOOKUP(Table2022232425262728[[#This Row],[Location]],[1]!Table3[[Location]:[Conversion]],3,FALSE),0)</f>
        <v>#REF!</v>
      </c>
    </row>
    <row r="2454" spans="1:9" hidden="1" x14ac:dyDescent="0.2">
      <c r="A2454" t="s">
        <v>4479</v>
      </c>
      <c r="B2454">
        <v>4135</v>
      </c>
      <c r="C2454" t="s">
        <v>4603</v>
      </c>
      <c r="D2454" t="s">
        <v>4604</v>
      </c>
      <c r="E2454" s="1">
        <v>42052</v>
      </c>
      <c r="F2454">
        <v>5470.76</v>
      </c>
      <c r="G2454">
        <f>IF(Table2022232425262728[[#This Row],[FeeStartDate]] &gt; 44136, (250 * 4), (50 * 4))</f>
        <v>200</v>
      </c>
      <c r="H2454">
        <f>IF(Table2022232425262728[[#This Row],[NetSales]] &gt; Table2022232425262728[[#This Row],[Sales Requirement]],1,0)</f>
        <v>1</v>
      </c>
      <c r="I2454" t="e">
        <f>_xlfn.IFNA(VLOOKUP(Table2022232425262728[[#This Row],[Location]],[1]!Table3[[Location]:[Conversion]],3,FALSE),0)</f>
        <v>#REF!</v>
      </c>
    </row>
    <row r="2455" spans="1:9" hidden="1" x14ac:dyDescent="0.2">
      <c r="A2455" t="s">
        <v>4479</v>
      </c>
      <c r="B2455">
        <v>4186</v>
      </c>
      <c r="C2455" t="s">
        <v>4605</v>
      </c>
      <c r="D2455" t="s">
        <v>4606</v>
      </c>
      <c r="E2455" s="1">
        <v>42061.333333333336</v>
      </c>
      <c r="F2455">
        <v>4266.8999999999996</v>
      </c>
      <c r="G2455">
        <f>IF(Table2022232425262728[[#This Row],[FeeStartDate]] &gt; 44136, (250 * 4), (50 * 4))</f>
        <v>200</v>
      </c>
      <c r="H2455">
        <f>IF(Table2022232425262728[[#This Row],[NetSales]] &gt; Table2022232425262728[[#This Row],[Sales Requirement]],1,0)</f>
        <v>1</v>
      </c>
      <c r="I2455" t="e">
        <f>_xlfn.IFNA(VLOOKUP(Table2022232425262728[[#This Row],[Location]],[1]!Table3[[Location]:[Conversion]],3,FALSE),0)</f>
        <v>#REF!</v>
      </c>
    </row>
    <row r="2456" spans="1:9" hidden="1" x14ac:dyDescent="0.2">
      <c r="A2456" t="s">
        <v>4479</v>
      </c>
      <c r="B2456">
        <v>4187</v>
      </c>
      <c r="C2456" t="s">
        <v>4607</v>
      </c>
      <c r="D2456" t="s">
        <v>4608</v>
      </c>
      <c r="E2456" s="1">
        <v>42061.333333333336</v>
      </c>
      <c r="F2456">
        <v>3016.63</v>
      </c>
      <c r="G2456">
        <f>IF(Table2022232425262728[[#This Row],[FeeStartDate]] &gt; 44136, (250 * 4), (50 * 4))</f>
        <v>200</v>
      </c>
      <c r="H2456">
        <f>IF(Table2022232425262728[[#This Row],[NetSales]] &gt; Table2022232425262728[[#This Row],[Sales Requirement]],1,0)</f>
        <v>1</v>
      </c>
      <c r="I2456" t="e">
        <f>_xlfn.IFNA(VLOOKUP(Table2022232425262728[[#This Row],[Location]],[1]!Table3[[Location]:[Conversion]],3,FALSE),0)</f>
        <v>#REF!</v>
      </c>
    </row>
    <row r="2457" spans="1:9" hidden="1" x14ac:dyDescent="0.2">
      <c r="A2457" t="s">
        <v>4479</v>
      </c>
      <c r="B2457">
        <v>22202</v>
      </c>
      <c r="C2457" t="s">
        <v>4609</v>
      </c>
      <c r="D2457" t="s">
        <v>4610</v>
      </c>
      <c r="E2457" s="1">
        <v>44782.75</v>
      </c>
      <c r="F2457">
        <v>1883.25</v>
      </c>
      <c r="G2457">
        <f>IF(Table2022232425262728[[#This Row],[FeeStartDate]] &gt; 44136, (250 * 4), (50 * 4))</f>
        <v>1000</v>
      </c>
      <c r="H2457">
        <f>IF(Table2022232425262728[[#This Row],[NetSales]] &gt; Table2022232425262728[[#This Row],[Sales Requirement]],1,0)</f>
        <v>1</v>
      </c>
      <c r="I2457" t="e">
        <f>_xlfn.IFNA(VLOOKUP(Table2022232425262728[[#This Row],[Location]],[1]!Table3[[Location]:[Conversion]],3,FALSE),0)</f>
        <v>#REF!</v>
      </c>
    </row>
    <row r="2458" spans="1:9" hidden="1" x14ac:dyDescent="0.2">
      <c r="A2458" t="s">
        <v>4479</v>
      </c>
      <c r="B2458">
        <v>20728</v>
      </c>
      <c r="C2458" t="s">
        <v>4611</v>
      </c>
      <c r="D2458" t="s">
        <v>4612</v>
      </c>
      <c r="E2458" s="1">
        <v>44546.208333333336</v>
      </c>
      <c r="F2458">
        <v>7829.01</v>
      </c>
      <c r="G2458">
        <f>IF(Table2022232425262728[[#This Row],[FeeStartDate]] &gt; 44136, (250 * 4), (50 * 4))</f>
        <v>1000</v>
      </c>
      <c r="H2458">
        <f>IF(Table2022232425262728[[#This Row],[NetSales]] &gt; Table2022232425262728[[#This Row],[Sales Requirement]],1,0)</f>
        <v>1</v>
      </c>
      <c r="I2458" t="e">
        <f>_xlfn.IFNA(VLOOKUP(Table2022232425262728[[#This Row],[Location]],[1]!Table3[[Location]:[Conversion]],3,FALSE),0)</f>
        <v>#REF!</v>
      </c>
    </row>
    <row r="2459" spans="1:9" hidden="1" x14ac:dyDescent="0.2">
      <c r="A2459" t="s">
        <v>4479</v>
      </c>
      <c r="B2459">
        <v>21090</v>
      </c>
      <c r="C2459" t="s">
        <v>4613</v>
      </c>
      <c r="D2459" t="s">
        <v>4614</v>
      </c>
      <c r="E2459" s="1">
        <v>44615.875</v>
      </c>
      <c r="F2459">
        <v>8101.43</v>
      </c>
      <c r="G2459">
        <f>IF(Table2022232425262728[[#This Row],[FeeStartDate]] &gt; 44136, (250 * 4), (50 * 4))</f>
        <v>1000</v>
      </c>
      <c r="H2459">
        <f>IF(Table2022232425262728[[#This Row],[NetSales]] &gt; Table2022232425262728[[#This Row],[Sales Requirement]],1,0)</f>
        <v>1</v>
      </c>
      <c r="I2459" t="e">
        <f>_xlfn.IFNA(VLOOKUP(Table2022232425262728[[#This Row],[Location]],[1]!Table3[[Location]:[Conversion]],3,FALSE),0)</f>
        <v>#REF!</v>
      </c>
    </row>
    <row r="2460" spans="1:9" hidden="1" x14ac:dyDescent="0.2">
      <c r="A2460" t="s">
        <v>4479</v>
      </c>
      <c r="B2460">
        <v>16919</v>
      </c>
      <c r="C2460" t="s">
        <v>4615</v>
      </c>
      <c r="D2460" t="s">
        <v>4616</v>
      </c>
      <c r="E2460" s="1">
        <v>43955.041666666664</v>
      </c>
      <c r="F2460">
        <v>5596.98</v>
      </c>
      <c r="G2460">
        <f>IF(Table2022232425262728[[#This Row],[FeeStartDate]] &gt; 44136, (250 * 4), (50 * 4))</f>
        <v>200</v>
      </c>
      <c r="H2460">
        <f>IF(Table2022232425262728[[#This Row],[NetSales]] &gt; Table2022232425262728[[#This Row],[Sales Requirement]],1,0)</f>
        <v>1</v>
      </c>
      <c r="I2460" t="e">
        <f>_xlfn.IFNA(VLOOKUP(Table2022232425262728[[#This Row],[Location]],[1]!Table3[[Location]:[Conversion]],3,FALSE),0)</f>
        <v>#REF!</v>
      </c>
    </row>
    <row r="2461" spans="1:9" hidden="1" x14ac:dyDescent="0.2">
      <c r="A2461" t="s">
        <v>4479</v>
      </c>
      <c r="B2461">
        <v>7067</v>
      </c>
      <c r="C2461" t="s">
        <v>4617</v>
      </c>
      <c r="D2461" t="s">
        <v>4618</v>
      </c>
      <c r="E2461" s="1">
        <v>42548.458333333336</v>
      </c>
      <c r="F2461">
        <v>3873.9</v>
      </c>
      <c r="G2461">
        <f>IF(Table2022232425262728[[#This Row],[FeeStartDate]] &gt; 44136, (250 * 4), (50 * 4))</f>
        <v>200</v>
      </c>
      <c r="H2461">
        <f>IF(Table2022232425262728[[#This Row],[NetSales]] &gt; Table2022232425262728[[#This Row],[Sales Requirement]],1,0)</f>
        <v>1</v>
      </c>
      <c r="I2461" t="e">
        <f>_xlfn.IFNA(VLOOKUP(Table2022232425262728[[#This Row],[Location]],[1]!Table3[[Location]:[Conversion]],3,FALSE),0)</f>
        <v>#REF!</v>
      </c>
    </row>
    <row r="2462" spans="1:9" hidden="1" x14ac:dyDescent="0.2">
      <c r="A2462" t="s">
        <v>4479</v>
      </c>
      <c r="B2462">
        <v>11771</v>
      </c>
      <c r="C2462" t="s">
        <v>4619</v>
      </c>
      <c r="D2462" t="s">
        <v>4620</v>
      </c>
      <c r="E2462" s="1">
        <v>43262.333333333336</v>
      </c>
      <c r="F2462">
        <v>6165.07</v>
      </c>
      <c r="G2462">
        <f>IF(Table2022232425262728[[#This Row],[FeeStartDate]] &gt; 44136, (250 * 4), (50 * 4))</f>
        <v>200</v>
      </c>
      <c r="H2462">
        <f>IF(Table2022232425262728[[#This Row],[NetSales]] &gt; Table2022232425262728[[#This Row],[Sales Requirement]],1,0)</f>
        <v>1</v>
      </c>
      <c r="I2462" t="e">
        <f>_xlfn.IFNA(VLOOKUP(Table2022232425262728[[#This Row],[Location]],[1]!Table3[[Location]:[Conversion]],3,FALSE),0)</f>
        <v>#REF!</v>
      </c>
    </row>
    <row r="2463" spans="1:9" hidden="1" x14ac:dyDescent="0.2">
      <c r="A2463" t="s">
        <v>4479</v>
      </c>
      <c r="B2463">
        <v>361</v>
      </c>
      <c r="C2463" t="s">
        <v>4621</v>
      </c>
      <c r="D2463" t="s">
        <v>4622</v>
      </c>
      <c r="E2463" s="1">
        <v>41870.875</v>
      </c>
      <c r="F2463">
        <v>19167.72</v>
      </c>
      <c r="G2463">
        <f>IF(Table2022232425262728[[#This Row],[FeeStartDate]] &gt; 44136, (250 * 4), (50 * 4))</f>
        <v>200</v>
      </c>
      <c r="H2463">
        <f>IF(Table2022232425262728[[#This Row],[NetSales]] &gt; Table2022232425262728[[#This Row],[Sales Requirement]],1,0)</f>
        <v>1</v>
      </c>
      <c r="I2463" t="e">
        <f>_xlfn.IFNA(VLOOKUP(Table2022232425262728[[#This Row],[Location]],[1]!Table3[[Location]:[Conversion]],3,FALSE),0)</f>
        <v>#REF!</v>
      </c>
    </row>
    <row r="2464" spans="1:9" hidden="1" x14ac:dyDescent="0.2">
      <c r="A2464" t="s">
        <v>4479</v>
      </c>
      <c r="B2464">
        <v>12240</v>
      </c>
      <c r="C2464" t="s">
        <v>4623</v>
      </c>
      <c r="D2464" t="s">
        <v>4624</v>
      </c>
      <c r="E2464" s="1">
        <v>43304.333333333336</v>
      </c>
      <c r="F2464">
        <v>1426.73</v>
      </c>
      <c r="G2464">
        <f>IF(Table2022232425262728[[#This Row],[FeeStartDate]] &gt; 44136, (250 * 4), (50 * 4))</f>
        <v>200</v>
      </c>
      <c r="H2464">
        <f>IF(Table2022232425262728[[#This Row],[NetSales]] &gt; Table2022232425262728[[#This Row],[Sales Requirement]],1,0)</f>
        <v>1</v>
      </c>
      <c r="I2464" t="e">
        <f>_xlfn.IFNA(VLOOKUP(Table2022232425262728[[#This Row],[Location]],[1]!Table3[[Location]:[Conversion]],3,FALSE),0)</f>
        <v>#REF!</v>
      </c>
    </row>
    <row r="2465" spans="1:9" hidden="1" x14ac:dyDescent="0.2">
      <c r="A2465" t="s">
        <v>4479</v>
      </c>
      <c r="B2465">
        <v>22311</v>
      </c>
      <c r="C2465" t="s">
        <v>4625</v>
      </c>
      <c r="D2465" t="s">
        <v>4626</v>
      </c>
      <c r="E2465" s="1">
        <v>44802.75</v>
      </c>
      <c r="F2465">
        <v>3644.92</v>
      </c>
      <c r="G2465">
        <f>IF(Table2022232425262728[[#This Row],[FeeStartDate]] &gt; 44136, (250 * 4), (50 * 4))</f>
        <v>1000</v>
      </c>
      <c r="H2465">
        <f>IF(Table2022232425262728[[#This Row],[NetSales]] &gt; Table2022232425262728[[#This Row],[Sales Requirement]],1,0)</f>
        <v>1</v>
      </c>
      <c r="I2465" t="e">
        <f>_xlfn.IFNA(VLOOKUP(Table2022232425262728[[#This Row],[Location]],[1]!Table3[[Location]:[Conversion]],3,FALSE),0)</f>
        <v>#REF!</v>
      </c>
    </row>
    <row r="2466" spans="1:9" hidden="1" x14ac:dyDescent="0.2">
      <c r="A2466" t="s">
        <v>4479</v>
      </c>
      <c r="B2466">
        <v>21701</v>
      </c>
      <c r="C2466" t="s">
        <v>4627</v>
      </c>
      <c r="D2466" t="s">
        <v>4628</v>
      </c>
      <c r="E2466" s="1">
        <v>44691.458333333336</v>
      </c>
      <c r="F2466">
        <v>305.49</v>
      </c>
      <c r="G2466">
        <f>IF(Table2022232425262728[[#This Row],[FeeStartDate]] &gt; 44136, (250 * 4), (50 * 4))</f>
        <v>1000</v>
      </c>
      <c r="H2466">
        <f>IF(Table2022232425262728[[#This Row],[NetSales]] &gt; Table2022232425262728[[#This Row],[Sales Requirement]],1,0)</f>
        <v>0</v>
      </c>
      <c r="I2466" t="e">
        <f>_xlfn.IFNA(VLOOKUP(Table2022232425262728[[#This Row],[Location]],[1]!Table3[[Location]:[Conversion]],3,FALSE),0)</f>
        <v>#REF!</v>
      </c>
    </row>
    <row r="2467" spans="1:9" hidden="1" x14ac:dyDescent="0.2">
      <c r="A2467" t="s">
        <v>4479</v>
      </c>
      <c r="B2467">
        <v>20106</v>
      </c>
      <c r="C2467" t="s">
        <v>4629</v>
      </c>
      <c r="D2467" t="s">
        <v>4630</v>
      </c>
      <c r="E2467" s="1">
        <v>44447.041666666664</v>
      </c>
      <c r="F2467">
        <v>4056.37</v>
      </c>
      <c r="G2467">
        <f>IF(Table2022232425262728[[#This Row],[FeeStartDate]] &gt; 44136, (250 * 4), (50 * 4))</f>
        <v>1000</v>
      </c>
      <c r="H2467">
        <f>IF(Table2022232425262728[[#This Row],[NetSales]] &gt; Table2022232425262728[[#This Row],[Sales Requirement]],1,0)</f>
        <v>1</v>
      </c>
      <c r="I2467" t="e">
        <f>_xlfn.IFNA(VLOOKUP(Table2022232425262728[[#This Row],[Location]],[1]!Table3[[Location]:[Conversion]],3,FALSE),0)</f>
        <v>#REF!</v>
      </c>
    </row>
    <row r="2468" spans="1:9" hidden="1" x14ac:dyDescent="0.2">
      <c r="A2468" t="s">
        <v>4479</v>
      </c>
      <c r="B2468">
        <v>4421</v>
      </c>
      <c r="C2468" t="s">
        <v>4631</v>
      </c>
      <c r="D2468" t="s">
        <v>4632</v>
      </c>
      <c r="E2468" s="1">
        <v>42101.041666666664</v>
      </c>
      <c r="F2468">
        <v>2064.02</v>
      </c>
      <c r="G2468">
        <f>IF(Table2022232425262728[[#This Row],[FeeStartDate]] &gt; 44136, (250 * 4), (50 * 4))</f>
        <v>200</v>
      </c>
      <c r="H2468">
        <f>IF(Table2022232425262728[[#This Row],[NetSales]] &gt; Table2022232425262728[[#This Row],[Sales Requirement]],1,0)</f>
        <v>1</v>
      </c>
      <c r="I2468" t="e">
        <f>_xlfn.IFNA(VLOOKUP(Table2022232425262728[[#This Row],[Location]],[1]!Table3[[Location]:[Conversion]],3,FALSE),0)</f>
        <v>#REF!</v>
      </c>
    </row>
    <row r="2469" spans="1:9" hidden="1" x14ac:dyDescent="0.2">
      <c r="A2469" t="s">
        <v>4479</v>
      </c>
      <c r="B2469">
        <v>17755</v>
      </c>
      <c r="C2469" t="s">
        <v>4633</v>
      </c>
      <c r="D2469" t="s">
        <v>4634</v>
      </c>
      <c r="E2469" s="1">
        <v>44060.625</v>
      </c>
      <c r="F2469">
        <v>1126.5899999999999</v>
      </c>
      <c r="G2469">
        <f>IF(Table2022232425262728[[#This Row],[FeeStartDate]] &gt; 44136, (250 * 4), (50 * 4))</f>
        <v>200</v>
      </c>
      <c r="H2469">
        <f>IF(Table2022232425262728[[#This Row],[NetSales]] &gt; Table2022232425262728[[#This Row],[Sales Requirement]],1,0)</f>
        <v>1</v>
      </c>
      <c r="I2469" t="e">
        <f>_xlfn.IFNA(VLOOKUP(Table2022232425262728[[#This Row],[Location]],[1]!Table3[[Location]:[Conversion]],3,FALSE),0)</f>
        <v>#REF!</v>
      </c>
    </row>
    <row r="2470" spans="1:9" hidden="1" x14ac:dyDescent="0.2">
      <c r="A2470" t="s">
        <v>4479</v>
      </c>
      <c r="B2470">
        <v>22227</v>
      </c>
      <c r="C2470" t="s">
        <v>4635</v>
      </c>
      <c r="D2470" t="s">
        <v>4636</v>
      </c>
      <c r="E2470" s="1">
        <v>44788.458333333336</v>
      </c>
      <c r="F2470">
        <v>1533.64</v>
      </c>
      <c r="G2470">
        <f>IF(Table2022232425262728[[#This Row],[FeeStartDate]] &gt; 44136, (250 * 4), (50 * 4))</f>
        <v>1000</v>
      </c>
      <c r="H2470">
        <f>IF(Table2022232425262728[[#This Row],[NetSales]] &gt; Table2022232425262728[[#This Row],[Sales Requirement]],1,0)</f>
        <v>1</v>
      </c>
      <c r="I2470" t="e">
        <f>_xlfn.IFNA(VLOOKUP(Table2022232425262728[[#This Row],[Location]],[1]!Table3[[Location]:[Conversion]],3,FALSE),0)</f>
        <v>#REF!</v>
      </c>
    </row>
    <row r="2471" spans="1:9" hidden="1" x14ac:dyDescent="0.2">
      <c r="A2471" t="s">
        <v>4479</v>
      </c>
      <c r="B2471">
        <v>18908</v>
      </c>
      <c r="C2471" t="s">
        <v>4637</v>
      </c>
      <c r="D2471" t="s">
        <v>4638</v>
      </c>
      <c r="E2471" s="1">
        <v>44242.208333333336</v>
      </c>
      <c r="F2471">
        <v>2473.38</v>
      </c>
      <c r="G2471">
        <f>IF(Table2022232425262728[[#This Row],[FeeStartDate]] &gt; 44136, (250 * 4), (50 * 4))</f>
        <v>1000</v>
      </c>
      <c r="H2471">
        <f>IF(Table2022232425262728[[#This Row],[NetSales]] &gt; Table2022232425262728[[#This Row],[Sales Requirement]],1,0)</f>
        <v>1</v>
      </c>
      <c r="I2471" t="e">
        <f>_xlfn.IFNA(VLOOKUP(Table2022232425262728[[#This Row],[Location]],[1]!Table3[[Location]:[Conversion]],3,FALSE),0)</f>
        <v>#REF!</v>
      </c>
    </row>
    <row r="2472" spans="1:9" hidden="1" x14ac:dyDescent="0.2">
      <c r="A2472" t="s">
        <v>4479</v>
      </c>
      <c r="B2472">
        <v>19675</v>
      </c>
      <c r="C2472" t="s">
        <v>4639</v>
      </c>
      <c r="D2472" t="s">
        <v>4640</v>
      </c>
      <c r="E2472" s="1">
        <v>44377.041666666664</v>
      </c>
      <c r="F2472">
        <v>2608.1999999999998</v>
      </c>
      <c r="G2472">
        <f>IF(Table2022232425262728[[#This Row],[FeeStartDate]] &gt; 44136, (250 * 4), (50 * 4))</f>
        <v>1000</v>
      </c>
      <c r="H2472">
        <f>IF(Table2022232425262728[[#This Row],[NetSales]] &gt; Table2022232425262728[[#This Row],[Sales Requirement]],1,0)</f>
        <v>1</v>
      </c>
      <c r="I2472" t="e">
        <f>_xlfn.IFNA(VLOOKUP(Table2022232425262728[[#This Row],[Location]],[1]!Table3[[Location]:[Conversion]],3,FALSE),0)</f>
        <v>#REF!</v>
      </c>
    </row>
    <row r="2473" spans="1:9" hidden="1" x14ac:dyDescent="0.2">
      <c r="A2473" t="s">
        <v>4479</v>
      </c>
      <c r="B2473">
        <v>20880</v>
      </c>
      <c r="C2473" t="s">
        <v>4641</v>
      </c>
      <c r="D2473" t="s">
        <v>4642</v>
      </c>
      <c r="E2473" s="1">
        <v>44580.875</v>
      </c>
      <c r="F2473">
        <v>2380</v>
      </c>
      <c r="G2473">
        <f>IF(Table2022232425262728[[#This Row],[FeeStartDate]] &gt; 44136, (250 * 4), (50 * 4))</f>
        <v>1000</v>
      </c>
      <c r="H2473">
        <f>IF(Table2022232425262728[[#This Row],[NetSales]] &gt; Table2022232425262728[[#This Row],[Sales Requirement]],1,0)</f>
        <v>1</v>
      </c>
      <c r="I2473" t="e">
        <f>_xlfn.IFNA(VLOOKUP(Table2022232425262728[[#This Row],[Location]],[1]!Table3[[Location]:[Conversion]],3,FALSE),0)</f>
        <v>#REF!</v>
      </c>
    </row>
    <row r="2474" spans="1:9" hidden="1" x14ac:dyDescent="0.2">
      <c r="A2474" t="s">
        <v>4479</v>
      </c>
      <c r="B2474">
        <v>22583</v>
      </c>
      <c r="C2474" t="s">
        <v>4643</v>
      </c>
      <c r="D2474" t="s">
        <v>4644</v>
      </c>
      <c r="E2474" s="1">
        <v>44847.041666666664</v>
      </c>
      <c r="F2474">
        <v>1897.48</v>
      </c>
      <c r="G2474">
        <f>IF(Table2022232425262728[[#This Row],[FeeStartDate]] &gt; 44136, (250 * 4), (50 * 4))</f>
        <v>1000</v>
      </c>
      <c r="H2474">
        <f>IF(Table2022232425262728[[#This Row],[NetSales]] &gt; Table2022232425262728[[#This Row],[Sales Requirement]],1,0)</f>
        <v>1</v>
      </c>
      <c r="I2474" t="e">
        <f>_xlfn.IFNA(VLOOKUP(Table2022232425262728[[#This Row],[Location]],[1]!Table3[[Location]:[Conversion]],3,FALSE),0)</f>
        <v>#REF!</v>
      </c>
    </row>
    <row r="2475" spans="1:9" hidden="1" x14ac:dyDescent="0.2">
      <c r="A2475" t="s">
        <v>4479</v>
      </c>
      <c r="B2475">
        <v>16073</v>
      </c>
      <c r="C2475" t="s">
        <v>4645</v>
      </c>
      <c r="D2475" t="s">
        <v>4646</v>
      </c>
      <c r="E2475" s="1">
        <v>43801.541666666664</v>
      </c>
      <c r="F2475">
        <v>9763.9</v>
      </c>
      <c r="G2475">
        <f>IF(Table2022232425262728[[#This Row],[FeeStartDate]] &gt; 44136, (250 * 4), (50 * 4))</f>
        <v>200</v>
      </c>
      <c r="H2475">
        <f>IF(Table2022232425262728[[#This Row],[NetSales]] &gt; Table2022232425262728[[#This Row],[Sales Requirement]],1,0)</f>
        <v>1</v>
      </c>
      <c r="I2475" t="e">
        <f>_xlfn.IFNA(VLOOKUP(Table2022232425262728[[#This Row],[Location]],[1]!Table3[[Location]:[Conversion]],3,FALSE),0)</f>
        <v>#REF!</v>
      </c>
    </row>
    <row r="2476" spans="1:9" hidden="1" x14ac:dyDescent="0.2">
      <c r="A2476" t="s">
        <v>4479</v>
      </c>
      <c r="B2476">
        <v>16452</v>
      </c>
      <c r="C2476" t="s">
        <v>4647</v>
      </c>
      <c r="D2476" t="s">
        <v>4648</v>
      </c>
      <c r="E2476" s="1">
        <v>43857.541666666664</v>
      </c>
      <c r="F2476">
        <v>2402.35</v>
      </c>
      <c r="G2476">
        <f>IF(Table2022232425262728[[#This Row],[FeeStartDate]] &gt; 44136, (250 * 4), (50 * 4))</f>
        <v>200</v>
      </c>
      <c r="H2476">
        <f>IF(Table2022232425262728[[#This Row],[NetSales]] &gt; Table2022232425262728[[#This Row],[Sales Requirement]],1,0)</f>
        <v>1</v>
      </c>
      <c r="I2476" t="e">
        <f>_xlfn.IFNA(VLOOKUP(Table2022232425262728[[#This Row],[Location]],[1]!Table3[[Location]:[Conversion]],3,FALSE),0)</f>
        <v>#REF!</v>
      </c>
    </row>
    <row r="2477" spans="1:9" hidden="1" x14ac:dyDescent="0.2">
      <c r="A2477" t="s">
        <v>4479</v>
      </c>
      <c r="B2477">
        <v>21898</v>
      </c>
      <c r="C2477" t="s">
        <v>4649</v>
      </c>
      <c r="D2477" t="s">
        <v>4650</v>
      </c>
      <c r="E2477" s="1">
        <v>44720.458333333336</v>
      </c>
      <c r="F2477">
        <v>4888.24</v>
      </c>
      <c r="G2477">
        <f>IF(Table2022232425262728[[#This Row],[FeeStartDate]] &gt; 44136, (250 * 4), (50 * 4))</f>
        <v>1000</v>
      </c>
      <c r="H2477">
        <f>IF(Table2022232425262728[[#This Row],[NetSales]] &gt; Table2022232425262728[[#This Row],[Sales Requirement]],1,0)</f>
        <v>1</v>
      </c>
      <c r="I2477" t="e">
        <f>_xlfn.IFNA(VLOOKUP(Table2022232425262728[[#This Row],[Location]],[1]!Table3[[Location]:[Conversion]],3,FALSE),0)</f>
        <v>#REF!</v>
      </c>
    </row>
    <row r="2478" spans="1:9" hidden="1" x14ac:dyDescent="0.2">
      <c r="A2478" t="s">
        <v>4479</v>
      </c>
      <c r="B2478">
        <v>14474</v>
      </c>
      <c r="C2478" t="s">
        <v>4651</v>
      </c>
      <c r="D2478" t="s">
        <v>4652</v>
      </c>
      <c r="E2478" s="1">
        <v>43597.75</v>
      </c>
      <c r="F2478">
        <v>388.93</v>
      </c>
      <c r="G2478">
        <f>IF(Table2022232425262728[[#This Row],[FeeStartDate]] &gt; 44136, (250 * 4), (50 * 4))</f>
        <v>200</v>
      </c>
      <c r="H2478">
        <f>IF(Table2022232425262728[[#This Row],[NetSales]] &gt; Table2022232425262728[[#This Row],[Sales Requirement]],1,0)</f>
        <v>1</v>
      </c>
      <c r="I2478" t="e">
        <f>_xlfn.IFNA(VLOOKUP(Table2022232425262728[[#This Row],[Location]],[1]!Table3[[Location]:[Conversion]],3,FALSE),0)</f>
        <v>#REF!</v>
      </c>
    </row>
    <row r="2479" spans="1:9" hidden="1" x14ac:dyDescent="0.2">
      <c r="A2479" t="s">
        <v>4479</v>
      </c>
      <c r="B2479">
        <v>19438</v>
      </c>
      <c r="C2479" t="s">
        <v>4653</v>
      </c>
      <c r="D2479" t="s">
        <v>4654</v>
      </c>
      <c r="E2479" s="1">
        <v>44342.041666666664</v>
      </c>
      <c r="F2479">
        <v>2667.16</v>
      </c>
      <c r="G2479">
        <f>IF(Table2022232425262728[[#This Row],[FeeStartDate]] &gt; 44136, (250 * 4), (50 * 4))</f>
        <v>1000</v>
      </c>
      <c r="H2479">
        <f>IF(Table2022232425262728[[#This Row],[NetSales]] &gt; Table2022232425262728[[#This Row],[Sales Requirement]],1,0)</f>
        <v>1</v>
      </c>
      <c r="I2479" t="e">
        <f>_xlfn.IFNA(VLOOKUP(Table2022232425262728[[#This Row],[Location]],[1]!Table3[[Location]:[Conversion]],3,FALSE),0)</f>
        <v>#REF!</v>
      </c>
    </row>
    <row r="2480" spans="1:9" hidden="1" x14ac:dyDescent="0.2">
      <c r="A2480" t="s">
        <v>4479</v>
      </c>
      <c r="B2480">
        <v>20668</v>
      </c>
      <c r="C2480" t="s">
        <v>4655</v>
      </c>
      <c r="D2480" t="s">
        <v>4656</v>
      </c>
      <c r="E2480" s="1">
        <v>44536.875</v>
      </c>
      <c r="F2480">
        <v>3594.69</v>
      </c>
      <c r="G2480">
        <f>IF(Table2022232425262728[[#This Row],[FeeStartDate]] &gt; 44136, (250 * 4), (50 * 4))</f>
        <v>1000</v>
      </c>
      <c r="H2480">
        <f>IF(Table2022232425262728[[#This Row],[NetSales]] &gt; Table2022232425262728[[#This Row],[Sales Requirement]],1,0)</f>
        <v>1</v>
      </c>
      <c r="I2480" t="e">
        <f>_xlfn.IFNA(VLOOKUP(Table2022232425262728[[#This Row],[Location]],[1]!Table3[[Location]:[Conversion]],3,FALSE),0)</f>
        <v>#REF!</v>
      </c>
    </row>
    <row r="2481" spans="1:9" hidden="1" x14ac:dyDescent="0.2">
      <c r="A2481" t="s">
        <v>4479</v>
      </c>
      <c r="B2481">
        <v>4683</v>
      </c>
      <c r="C2481" t="s">
        <v>4657</v>
      </c>
      <c r="D2481" t="s">
        <v>4658</v>
      </c>
      <c r="E2481" s="1">
        <v>42142.166666666664</v>
      </c>
      <c r="F2481">
        <v>7475.61</v>
      </c>
      <c r="G2481">
        <f>IF(Table2022232425262728[[#This Row],[FeeStartDate]] &gt; 44136, (250 * 4), (50 * 4))</f>
        <v>200</v>
      </c>
      <c r="H2481">
        <f>IF(Table2022232425262728[[#This Row],[NetSales]] &gt; Table2022232425262728[[#This Row],[Sales Requirement]],1,0)</f>
        <v>1</v>
      </c>
      <c r="I2481" t="e">
        <f>_xlfn.IFNA(VLOOKUP(Table2022232425262728[[#This Row],[Location]],[1]!Table3[[Location]:[Conversion]],3,FALSE),0)</f>
        <v>#REF!</v>
      </c>
    </row>
    <row r="2482" spans="1:9" hidden="1" x14ac:dyDescent="0.2">
      <c r="A2482" t="s">
        <v>4479</v>
      </c>
      <c r="B2482">
        <v>8313</v>
      </c>
      <c r="C2482" t="s">
        <v>4659</v>
      </c>
      <c r="D2482" t="s">
        <v>4660</v>
      </c>
      <c r="E2482" s="1">
        <v>42730</v>
      </c>
      <c r="F2482">
        <v>3110.92</v>
      </c>
      <c r="G2482">
        <f>IF(Table2022232425262728[[#This Row],[FeeStartDate]] &gt; 44136, (250 * 4), (50 * 4))</f>
        <v>200</v>
      </c>
      <c r="H2482">
        <f>IF(Table2022232425262728[[#This Row],[NetSales]] &gt; Table2022232425262728[[#This Row],[Sales Requirement]],1,0)</f>
        <v>1</v>
      </c>
      <c r="I2482" t="e">
        <f>_xlfn.IFNA(VLOOKUP(Table2022232425262728[[#This Row],[Location]],[1]!Table3[[Location]:[Conversion]],3,FALSE),0)</f>
        <v>#REF!</v>
      </c>
    </row>
    <row r="2483" spans="1:9" hidden="1" x14ac:dyDescent="0.2">
      <c r="A2483" t="s">
        <v>4479</v>
      </c>
      <c r="B2483">
        <v>21930</v>
      </c>
      <c r="C2483" t="s">
        <v>4661</v>
      </c>
      <c r="D2483" t="s">
        <v>4662</v>
      </c>
      <c r="E2483" s="1">
        <v>44727.333333333336</v>
      </c>
      <c r="F2483">
        <v>3931.3</v>
      </c>
      <c r="G2483">
        <f>IF(Table2022232425262728[[#This Row],[FeeStartDate]] &gt; 44136, (250 * 4), (50 * 4))</f>
        <v>1000</v>
      </c>
      <c r="H2483">
        <f>IF(Table2022232425262728[[#This Row],[NetSales]] &gt; Table2022232425262728[[#This Row],[Sales Requirement]],1,0)</f>
        <v>1</v>
      </c>
      <c r="I2483" t="e">
        <f>_xlfn.IFNA(VLOOKUP(Table2022232425262728[[#This Row],[Location]],[1]!Table3[[Location]:[Conversion]],3,FALSE),0)</f>
        <v>#REF!</v>
      </c>
    </row>
    <row r="2484" spans="1:9" hidden="1" x14ac:dyDescent="0.2">
      <c r="A2484" t="s">
        <v>4479</v>
      </c>
      <c r="B2484">
        <v>4863</v>
      </c>
      <c r="C2484" t="s">
        <v>4663</v>
      </c>
      <c r="D2484" t="s">
        <v>4664</v>
      </c>
      <c r="E2484" s="1">
        <v>42183.875</v>
      </c>
      <c r="F2484">
        <v>7776.23</v>
      </c>
      <c r="G2484">
        <f>IF(Table2022232425262728[[#This Row],[FeeStartDate]] &gt; 44136, (250 * 4), (50 * 4))</f>
        <v>200</v>
      </c>
      <c r="H2484">
        <f>IF(Table2022232425262728[[#This Row],[NetSales]] &gt; Table2022232425262728[[#This Row],[Sales Requirement]],1,0)</f>
        <v>1</v>
      </c>
      <c r="I2484" t="e">
        <f>_xlfn.IFNA(VLOOKUP(Table2022232425262728[[#This Row],[Location]],[1]!Table3[[Location]:[Conversion]],3,FALSE),0)</f>
        <v>#REF!</v>
      </c>
    </row>
    <row r="2485" spans="1:9" hidden="1" x14ac:dyDescent="0.2">
      <c r="A2485" t="s">
        <v>4479</v>
      </c>
      <c r="B2485">
        <v>4864</v>
      </c>
      <c r="C2485" t="s">
        <v>4665</v>
      </c>
      <c r="D2485" t="s">
        <v>4666</v>
      </c>
      <c r="E2485" s="1">
        <v>42183.875</v>
      </c>
      <c r="F2485">
        <v>8579.9599999999991</v>
      </c>
      <c r="G2485">
        <f>IF(Table2022232425262728[[#This Row],[FeeStartDate]] &gt; 44136, (250 * 4), (50 * 4))</f>
        <v>200</v>
      </c>
      <c r="H2485">
        <f>IF(Table2022232425262728[[#This Row],[NetSales]] &gt; Table2022232425262728[[#This Row],[Sales Requirement]],1,0)</f>
        <v>1</v>
      </c>
      <c r="I2485" t="e">
        <f>_xlfn.IFNA(VLOOKUP(Table2022232425262728[[#This Row],[Location]],[1]!Table3[[Location]:[Conversion]],3,FALSE),0)</f>
        <v>#REF!</v>
      </c>
    </row>
    <row r="2486" spans="1:9" hidden="1" x14ac:dyDescent="0.2">
      <c r="A2486" t="s">
        <v>4479</v>
      </c>
      <c r="B2486">
        <v>17416</v>
      </c>
      <c r="C2486" t="s">
        <v>4667</v>
      </c>
      <c r="D2486" t="s">
        <v>4668</v>
      </c>
      <c r="E2486" s="1">
        <v>44010.75</v>
      </c>
      <c r="F2486">
        <v>10943.97</v>
      </c>
      <c r="G2486">
        <f>IF(Table2022232425262728[[#This Row],[FeeStartDate]] &gt; 44136, (250 * 4), (50 * 4))</f>
        <v>200</v>
      </c>
      <c r="H2486">
        <f>IF(Table2022232425262728[[#This Row],[NetSales]] &gt; Table2022232425262728[[#This Row],[Sales Requirement]],1,0)</f>
        <v>1</v>
      </c>
      <c r="I2486" t="e">
        <f>_xlfn.IFNA(VLOOKUP(Table2022232425262728[[#This Row],[Location]],[1]!Table3[[Location]:[Conversion]],3,FALSE),0)</f>
        <v>#REF!</v>
      </c>
    </row>
    <row r="2487" spans="1:9" hidden="1" x14ac:dyDescent="0.2">
      <c r="A2487" t="s">
        <v>4479</v>
      </c>
      <c r="B2487">
        <v>19896</v>
      </c>
      <c r="C2487" t="s">
        <v>4669</v>
      </c>
      <c r="D2487" t="s">
        <v>4670</v>
      </c>
      <c r="E2487" s="1">
        <v>44413.75</v>
      </c>
      <c r="F2487">
        <v>7145.54</v>
      </c>
      <c r="G2487">
        <f>IF(Table2022232425262728[[#This Row],[FeeStartDate]] &gt; 44136, (250 * 4), (50 * 4))</f>
        <v>1000</v>
      </c>
      <c r="H2487">
        <f>IF(Table2022232425262728[[#This Row],[NetSales]] &gt; Table2022232425262728[[#This Row],[Sales Requirement]],1,0)</f>
        <v>1</v>
      </c>
      <c r="I2487" t="e">
        <f>_xlfn.IFNA(VLOOKUP(Table2022232425262728[[#This Row],[Location]],[1]!Table3[[Location]:[Conversion]],3,FALSE),0)</f>
        <v>#REF!</v>
      </c>
    </row>
    <row r="2488" spans="1:9" hidden="1" x14ac:dyDescent="0.2">
      <c r="A2488" t="s">
        <v>4479</v>
      </c>
      <c r="B2488">
        <v>19896</v>
      </c>
      <c r="C2488" t="s">
        <v>4669</v>
      </c>
      <c r="D2488" t="s">
        <v>4671</v>
      </c>
      <c r="E2488" s="1">
        <v>44413.75</v>
      </c>
      <c r="F2488">
        <v>6999.43</v>
      </c>
      <c r="G2488">
        <f>IF(Table2022232425262728[[#This Row],[FeeStartDate]] &gt; 44136, (250 * 4), (50 * 4))</f>
        <v>1000</v>
      </c>
      <c r="H2488">
        <f>IF(Table2022232425262728[[#This Row],[NetSales]] &gt; Table2022232425262728[[#This Row],[Sales Requirement]],1,0)</f>
        <v>1</v>
      </c>
      <c r="I2488" t="e">
        <f>_xlfn.IFNA(VLOOKUP(Table2022232425262728[[#This Row],[Location]],[1]!Table3[[Location]:[Conversion]],3,FALSE),0)</f>
        <v>#REF!</v>
      </c>
    </row>
    <row r="2489" spans="1:9" hidden="1" x14ac:dyDescent="0.2">
      <c r="A2489" t="s">
        <v>4479</v>
      </c>
      <c r="B2489">
        <v>18542</v>
      </c>
      <c r="C2489" t="s">
        <v>4672</v>
      </c>
      <c r="D2489" t="s">
        <v>4673</v>
      </c>
      <c r="E2489" s="1">
        <v>44172.541666666664</v>
      </c>
      <c r="F2489">
        <v>3879.6</v>
      </c>
      <c r="G2489">
        <f>IF(Table2022232425262728[[#This Row],[FeeStartDate]] &gt; 44136, (250 * 4), (50 * 4))</f>
        <v>1000</v>
      </c>
      <c r="H2489">
        <f>IF(Table2022232425262728[[#This Row],[NetSales]] &gt; Table2022232425262728[[#This Row],[Sales Requirement]],1,0)</f>
        <v>1</v>
      </c>
      <c r="I2489" t="e">
        <f>_xlfn.IFNA(VLOOKUP(Table2022232425262728[[#This Row],[Location]],[1]!Table3[[Location]:[Conversion]],3,FALSE),0)</f>
        <v>#REF!</v>
      </c>
    </row>
    <row r="2490" spans="1:9" hidden="1" x14ac:dyDescent="0.2">
      <c r="A2490" t="s">
        <v>4479</v>
      </c>
      <c r="B2490">
        <v>15995</v>
      </c>
      <c r="C2490" t="s">
        <v>4674</v>
      </c>
      <c r="D2490" t="s">
        <v>4675</v>
      </c>
      <c r="E2490" s="1">
        <v>43785</v>
      </c>
      <c r="F2490">
        <v>2060.1999999999998</v>
      </c>
      <c r="G2490">
        <f>IF(Table2022232425262728[[#This Row],[FeeStartDate]] &gt; 44136, (250 * 4), (50 * 4))</f>
        <v>200</v>
      </c>
      <c r="H2490">
        <f>IF(Table2022232425262728[[#This Row],[NetSales]] &gt; Table2022232425262728[[#This Row],[Sales Requirement]],1,0)</f>
        <v>1</v>
      </c>
      <c r="I2490" t="e">
        <f>_xlfn.IFNA(VLOOKUP(Table2022232425262728[[#This Row],[Location]],[1]!Table3[[Location]:[Conversion]],3,FALSE),0)</f>
        <v>#REF!</v>
      </c>
    </row>
    <row r="2491" spans="1:9" hidden="1" x14ac:dyDescent="0.2">
      <c r="A2491" t="s">
        <v>4479</v>
      </c>
      <c r="B2491">
        <v>6832</v>
      </c>
      <c r="C2491" t="s">
        <v>4676</v>
      </c>
      <c r="D2491" t="s">
        <v>4677</v>
      </c>
      <c r="E2491" s="1">
        <v>42513.458333333336</v>
      </c>
      <c r="F2491">
        <v>15434.13</v>
      </c>
      <c r="G2491">
        <f>IF(Table2022232425262728[[#This Row],[FeeStartDate]] &gt; 44136, (250 * 4), (50 * 4))</f>
        <v>200</v>
      </c>
      <c r="H2491">
        <f>IF(Table2022232425262728[[#This Row],[NetSales]] &gt; Table2022232425262728[[#This Row],[Sales Requirement]],1,0)</f>
        <v>1</v>
      </c>
      <c r="I2491" t="e">
        <f>_xlfn.IFNA(VLOOKUP(Table2022232425262728[[#This Row],[Location]],[1]!Table3[[Location]:[Conversion]],3,FALSE),0)</f>
        <v>#REF!</v>
      </c>
    </row>
    <row r="2492" spans="1:9" hidden="1" x14ac:dyDescent="0.2">
      <c r="A2492" t="s">
        <v>4479</v>
      </c>
      <c r="B2492">
        <v>6833</v>
      </c>
      <c r="C2492" t="s">
        <v>4678</v>
      </c>
      <c r="D2492" t="s">
        <v>4679</v>
      </c>
      <c r="E2492" s="1">
        <v>42513.458333333336</v>
      </c>
      <c r="F2492">
        <v>3311.23</v>
      </c>
      <c r="G2492">
        <f>IF(Table2022232425262728[[#This Row],[FeeStartDate]] &gt; 44136, (250 * 4), (50 * 4))</f>
        <v>200</v>
      </c>
      <c r="H2492">
        <f>IF(Table2022232425262728[[#This Row],[NetSales]] &gt; Table2022232425262728[[#This Row],[Sales Requirement]],1,0)</f>
        <v>1</v>
      </c>
      <c r="I2492" t="e">
        <f>_xlfn.IFNA(VLOOKUP(Table2022232425262728[[#This Row],[Location]],[1]!Table3[[Location]:[Conversion]],3,FALSE),0)</f>
        <v>#REF!</v>
      </c>
    </row>
    <row r="2493" spans="1:9" hidden="1" x14ac:dyDescent="0.2">
      <c r="A2493" t="s">
        <v>4479</v>
      </c>
      <c r="B2493">
        <v>6833</v>
      </c>
      <c r="C2493" t="s">
        <v>4678</v>
      </c>
      <c r="D2493" t="s">
        <v>4680</v>
      </c>
      <c r="E2493" s="1">
        <v>42513.458333333336</v>
      </c>
      <c r="F2493">
        <v>4973.9799999999996</v>
      </c>
      <c r="G2493">
        <f>IF(Table2022232425262728[[#This Row],[FeeStartDate]] &gt; 44136, (250 * 4), (50 * 4))</f>
        <v>200</v>
      </c>
      <c r="H2493">
        <f>IF(Table2022232425262728[[#This Row],[NetSales]] &gt; Table2022232425262728[[#This Row],[Sales Requirement]],1,0)</f>
        <v>1</v>
      </c>
      <c r="I2493" t="e">
        <f>_xlfn.IFNA(VLOOKUP(Table2022232425262728[[#This Row],[Location]],[1]!Table3[[Location]:[Conversion]],3,FALSE),0)</f>
        <v>#REF!</v>
      </c>
    </row>
    <row r="2494" spans="1:9" hidden="1" x14ac:dyDescent="0.2">
      <c r="A2494" t="s">
        <v>4479</v>
      </c>
      <c r="B2494">
        <v>22837</v>
      </c>
      <c r="C2494" t="s">
        <v>4681</v>
      </c>
      <c r="D2494" t="s">
        <v>4682</v>
      </c>
      <c r="E2494" s="1">
        <v>44879.541666666664</v>
      </c>
      <c r="F2494">
        <v>180.49</v>
      </c>
      <c r="G2494">
        <f>IF(Table2022232425262728[[#This Row],[FeeStartDate]] &gt; 44136, (250 * 4), (50 * 4))</f>
        <v>1000</v>
      </c>
      <c r="H2494">
        <f>IF(Table2022232425262728[[#This Row],[NetSales]] &gt; Table2022232425262728[[#This Row],[Sales Requirement]],1,0)</f>
        <v>0</v>
      </c>
      <c r="I2494" t="e">
        <f>_xlfn.IFNA(VLOOKUP(Table2022232425262728[[#This Row],[Location]],[1]!Table3[[Location]:[Conversion]],3,FALSE),0)</f>
        <v>#REF!</v>
      </c>
    </row>
    <row r="2495" spans="1:9" hidden="1" x14ac:dyDescent="0.2">
      <c r="A2495" t="s">
        <v>4479</v>
      </c>
      <c r="B2495">
        <v>5963</v>
      </c>
      <c r="C2495" t="s">
        <v>4683</v>
      </c>
      <c r="D2495" t="s">
        <v>4684</v>
      </c>
      <c r="E2495" s="1">
        <v>42380.666666666664</v>
      </c>
      <c r="F2495">
        <v>5033.03</v>
      </c>
      <c r="G2495">
        <f>IF(Table2022232425262728[[#This Row],[FeeStartDate]] &gt; 44136, (250 * 4), (50 * 4))</f>
        <v>200</v>
      </c>
      <c r="H2495">
        <f>IF(Table2022232425262728[[#This Row],[NetSales]] &gt; Table2022232425262728[[#This Row],[Sales Requirement]],1,0)</f>
        <v>1</v>
      </c>
      <c r="I2495" t="e">
        <f>_xlfn.IFNA(VLOOKUP(Table2022232425262728[[#This Row],[Location]],[1]!Table3[[Location]:[Conversion]],3,FALSE),0)</f>
        <v>#REF!</v>
      </c>
    </row>
    <row r="2496" spans="1:9" hidden="1" x14ac:dyDescent="0.2">
      <c r="A2496" t="s">
        <v>4479</v>
      </c>
      <c r="B2496">
        <v>21635</v>
      </c>
      <c r="C2496" t="s">
        <v>4685</v>
      </c>
      <c r="D2496" t="s">
        <v>4686</v>
      </c>
      <c r="E2496" s="1">
        <v>44683.75</v>
      </c>
      <c r="F2496">
        <v>2974.83</v>
      </c>
      <c r="G2496">
        <f>IF(Table2022232425262728[[#This Row],[FeeStartDate]] &gt; 44136, (250 * 4), (50 * 4))</f>
        <v>1000</v>
      </c>
      <c r="H2496">
        <f>IF(Table2022232425262728[[#This Row],[NetSales]] &gt; Table2022232425262728[[#This Row],[Sales Requirement]],1,0)</f>
        <v>1</v>
      </c>
      <c r="I2496" t="e">
        <f>_xlfn.IFNA(VLOOKUP(Table2022232425262728[[#This Row],[Location]],[1]!Table3[[Location]:[Conversion]],3,FALSE),0)</f>
        <v>#REF!</v>
      </c>
    </row>
    <row r="2497" spans="1:9" hidden="1" x14ac:dyDescent="0.2">
      <c r="A2497" t="s">
        <v>4479</v>
      </c>
      <c r="B2497">
        <v>13465</v>
      </c>
      <c r="C2497" t="s">
        <v>4687</v>
      </c>
      <c r="D2497" t="s">
        <v>4688</v>
      </c>
      <c r="E2497" s="1">
        <v>43479.541666666664</v>
      </c>
      <c r="F2497">
        <v>569.96</v>
      </c>
      <c r="G2497">
        <f>IF(Table2022232425262728[[#This Row],[FeeStartDate]] &gt; 44136, (250 * 4), (50 * 4))</f>
        <v>200</v>
      </c>
      <c r="H2497">
        <f>IF(Table2022232425262728[[#This Row],[NetSales]] &gt; Table2022232425262728[[#This Row],[Sales Requirement]],1,0)</f>
        <v>1</v>
      </c>
      <c r="I2497" t="e">
        <f>_xlfn.IFNA(VLOOKUP(Table2022232425262728[[#This Row],[Location]],[1]!Table3[[Location]:[Conversion]],3,FALSE),0)</f>
        <v>#REF!</v>
      </c>
    </row>
    <row r="2498" spans="1:9" hidden="1" x14ac:dyDescent="0.2">
      <c r="A2498" t="s">
        <v>4479</v>
      </c>
      <c r="B2498">
        <v>18761</v>
      </c>
      <c r="C2498" t="s">
        <v>4689</v>
      </c>
      <c r="D2498" t="s">
        <v>4690</v>
      </c>
      <c r="E2498" s="1">
        <v>44205.208333333336</v>
      </c>
      <c r="F2498">
        <v>2617.86</v>
      </c>
      <c r="G2498">
        <f>IF(Table2022232425262728[[#This Row],[FeeStartDate]] &gt; 44136, (250 * 4), (50 * 4))</f>
        <v>1000</v>
      </c>
      <c r="H2498">
        <f>IF(Table2022232425262728[[#This Row],[NetSales]] &gt; Table2022232425262728[[#This Row],[Sales Requirement]],1,0)</f>
        <v>1</v>
      </c>
      <c r="I2498" t="e">
        <f>_xlfn.IFNA(VLOOKUP(Table2022232425262728[[#This Row],[Location]],[1]!Table3[[Location]:[Conversion]],3,FALSE),0)</f>
        <v>#REF!</v>
      </c>
    </row>
    <row r="2499" spans="1:9" hidden="1" x14ac:dyDescent="0.2">
      <c r="A2499" t="s">
        <v>4479</v>
      </c>
      <c r="B2499">
        <v>13515</v>
      </c>
      <c r="C2499" t="s">
        <v>4691</v>
      </c>
      <c r="D2499" t="s">
        <v>4692</v>
      </c>
      <c r="E2499" s="1">
        <v>43493.208333333336</v>
      </c>
      <c r="F2499">
        <v>3131.14</v>
      </c>
      <c r="G2499">
        <f>IF(Table2022232425262728[[#This Row],[FeeStartDate]] &gt; 44136, (250 * 4), (50 * 4))</f>
        <v>200</v>
      </c>
      <c r="H2499">
        <f>IF(Table2022232425262728[[#This Row],[NetSales]] &gt; Table2022232425262728[[#This Row],[Sales Requirement]],1,0)</f>
        <v>1</v>
      </c>
      <c r="I2499" t="e">
        <f>_xlfn.IFNA(VLOOKUP(Table2022232425262728[[#This Row],[Location]],[1]!Table3[[Location]:[Conversion]],3,FALSE),0)</f>
        <v>#REF!</v>
      </c>
    </row>
    <row r="2500" spans="1:9" hidden="1" x14ac:dyDescent="0.2">
      <c r="A2500" t="s">
        <v>4479</v>
      </c>
      <c r="B2500">
        <v>22420</v>
      </c>
      <c r="C2500" t="s">
        <v>4693</v>
      </c>
      <c r="D2500" t="s">
        <v>4694</v>
      </c>
      <c r="E2500" s="1">
        <v>44817.75</v>
      </c>
      <c r="F2500">
        <v>1877.03</v>
      </c>
      <c r="G2500">
        <f>IF(Table2022232425262728[[#This Row],[FeeStartDate]] &gt; 44136, (250 * 4), (50 * 4))</f>
        <v>1000</v>
      </c>
      <c r="H2500">
        <f>IF(Table2022232425262728[[#This Row],[NetSales]] &gt; Table2022232425262728[[#This Row],[Sales Requirement]],1,0)</f>
        <v>1</v>
      </c>
      <c r="I2500" t="e">
        <f>_xlfn.IFNA(VLOOKUP(Table2022232425262728[[#This Row],[Location]],[1]!Table3[[Location]:[Conversion]],3,FALSE),0)</f>
        <v>#REF!</v>
      </c>
    </row>
    <row r="2501" spans="1:9" hidden="1" x14ac:dyDescent="0.2">
      <c r="A2501" t="s">
        <v>4479</v>
      </c>
      <c r="B2501">
        <v>22228</v>
      </c>
      <c r="C2501" t="s">
        <v>4695</v>
      </c>
      <c r="D2501" t="s">
        <v>4696</v>
      </c>
      <c r="E2501" s="1">
        <v>44788.458333333336</v>
      </c>
      <c r="F2501">
        <v>1784.04</v>
      </c>
      <c r="G2501">
        <f>IF(Table2022232425262728[[#This Row],[FeeStartDate]] &gt; 44136, (250 * 4), (50 * 4))</f>
        <v>1000</v>
      </c>
      <c r="H2501">
        <f>IF(Table2022232425262728[[#This Row],[NetSales]] &gt; Table2022232425262728[[#This Row],[Sales Requirement]],1,0)</f>
        <v>1</v>
      </c>
      <c r="I2501" t="e">
        <f>_xlfn.IFNA(VLOOKUP(Table2022232425262728[[#This Row],[Location]],[1]!Table3[[Location]:[Conversion]],3,FALSE),0)</f>
        <v>#REF!</v>
      </c>
    </row>
    <row r="2502" spans="1:9" hidden="1" x14ac:dyDescent="0.2">
      <c r="A2502" t="s">
        <v>4479</v>
      </c>
      <c r="B2502">
        <v>22356</v>
      </c>
      <c r="C2502" t="s">
        <v>4697</v>
      </c>
      <c r="D2502" t="s">
        <v>4698</v>
      </c>
      <c r="E2502" s="1">
        <v>44810.75</v>
      </c>
      <c r="F2502">
        <v>1875.27</v>
      </c>
      <c r="G2502">
        <f>IF(Table2022232425262728[[#This Row],[FeeStartDate]] &gt; 44136, (250 * 4), (50 * 4))</f>
        <v>1000</v>
      </c>
      <c r="H2502">
        <f>IF(Table2022232425262728[[#This Row],[NetSales]] &gt; Table2022232425262728[[#This Row],[Sales Requirement]],1,0)</f>
        <v>1</v>
      </c>
      <c r="I2502" t="e">
        <f>_xlfn.IFNA(VLOOKUP(Table2022232425262728[[#This Row],[Location]],[1]!Table3[[Location]:[Conversion]],3,FALSE),0)</f>
        <v>#REF!</v>
      </c>
    </row>
    <row r="2503" spans="1:9" hidden="1" x14ac:dyDescent="0.2">
      <c r="A2503" t="s">
        <v>4479</v>
      </c>
      <c r="B2503">
        <v>5009</v>
      </c>
      <c r="C2503" t="s">
        <v>4699</v>
      </c>
      <c r="D2503" t="s">
        <v>4700</v>
      </c>
      <c r="E2503" s="1">
        <v>42204.583333333336</v>
      </c>
      <c r="F2503">
        <v>2431.0100000000002</v>
      </c>
      <c r="G2503">
        <f>IF(Table2022232425262728[[#This Row],[FeeStartDate]] &gt; 44136, (250 * 4), (50 * 4))</f>
        <v>200</v>
      </c>
      <c r="H2503">
        <f>IF(Table2022232425262728[[#This Row],[NetSales]] &gt; Table2022232425262728[[#This Row],[Sales Requirement]],1,0)</f>
        <v>1</v>
      </c>
      <c r="I2503" t="e">
        <f>_xlfn.IFNA(VLOOKUP(Table2022232425262728[[#This Row],[Location]],[1]!Table3[[Location]:[Conversion]],3,FALSE),0)</f>
        <v>#REF!</v>
      </c>
    </row>
    <row r="2504" spans="1:9" hidden="1" x14ac:dyDescent="0.2">
      <c r="A2504" t="s">
        <v>4479</v>
      </c>
      <c r="B2504">
        <v>13165</v>
      </c>
      <c r="C2504" t="s">
        <v>4701</v>
      </c>
      <c r="D2504" t="s">
        <v>4702</v>
      </c>
      <c r="E2504" s="1">
        <v>43424.75</v>
      </c>
      <c r="F2504">
        <v>10628.49</v>
      </c>
      <c r="G2504">
        <f>IF(Table2022232425262728[[#This Row],[FeeStartDate]] &gt; 44136, (250 * 4), (50 * 4))</f>
        <v>200</v>
      </c>
      <c r="H2504">
        <f>IF(Table2022232425262728[[#This Row],[NetSales]] &gt; Table2022232425262728[[#This Row],[Sales Requirement]],1,0)</f>
        <v>1</v>
      </c>
      <c r="I2504" t="e">
        <f>_xlfn.IFNA(VLOOKUP(Table2022232425262728[[#This Row],[Location]],[1]!Table3[[Location]:[Conversion]],3,FALSE),0)</f>
        <v>#REF!</v>
      </c>
    </row>
    <row r="2505" spans="1:9" hidden="1" x14ac:dyDescent="0.2">
      <c r="A2505" t="s">
        <v>4479</v>
      </c>
      <c r="B2505">
        <v>16739</v>
      </c>
      <c r="C2505" t="s">
        <v>4703</v>
      </c>
      <c r="D2505" t="s">
        <v>4704</v>
      </c>
      <c r="E2505" s="1">
        <v>43906.333333333336</v>
      </c>
      <c r="F2505">
        <v>3073.11</v>
      </c>
      <c r="G2505">
        <f>IF(Table2022232425262728[[#This Row],[FeeStartDate]] &gt; 44136, (250 * 4), (50 * 4))</f>
        <v>200</v>
      </c>
      <c r="H2505">
        <f>IF(Table2022232425262728[[#This Row],[NetSales]] &gt; Table2022232425262728[[#This Row],[Sales Requirement]],1,0)</f>
        <v>1</v>
      </c>
      <c r="I2505" t="e">
        <f>_xlfn.IFNA(VLOOKUP(Table2022232425262728[[#This Row],[Location]],[1]!Table3[[Location]:[Conversion]],3,FALSE),0)</f>
        <v>#REF!</v>
      </c>
    </row>
    <row r="2506" spans="1:9" hidden="1" x14ac:dyDescent="0.2">
      <c r="A2506" t="s">
        <v>4479</v>
      </c>
      <c r="B2506">
        <v>16740</v>
      </c>
      <c r="C2506" t="s">
        <v>4705</v>
      </c>
      <c r="D2506" t="s">
        <v>4706</v>
      </c>
      <c r="E2506" s="1">
        <v>43906.333333333336</v>
      </c>
      <c r="F2506">
        <v>7539.62</v>
      </c>
      <c r="G2506">
        <f>IF(Table2022232425262728[[#This Row],[FeeStartDate]] &gt; 44136, (250 * 4), (50 * 4))</f>
        <v>200</v>
      </c>
      <c r="H2506">
        <f>IF(Table2022232425262728[[#This Row],[NetSales]] &gt; Table2022232425262728[[#This Row],[Sales Requirement]],1,0)</f>
        <v>1</v>
      </c>
      <c r="I2506" t="e">
        <f>_xlfn.IFNA(VLOOKUP(Table2022232425262728[[#This Row],[Location]],[1]!Table3[[Location]:[Conversion]],3,FALSE),0)</f>
        <v>#REF!</v>
      </c>
    </row>
    <row r="2507" spans="1:9" hidden="1" x14ac:dyDescent="0.2">
      <c r="A2507" t="s">
        <v>4479</v>
      </c>
      <c r="B2507">
        <v>18466</v>
      </c>
      <c r="C2507" t="s">
        <v>4707</v>
      </c>
      <c r="D2507" t="s">
        <v>4708</v>
      </c>
      <c r="E2507" s="1">
        <v>44156.541666666664</v>
      </c>
      <c r="F2507">
        <v>1773.81</v>
      </c>
      <c r="G2507">
        <f>IF(Table2022232425262728[[#This Row],[FeeStartDate]] &gt; 44136, (250 * 4), (50 * 4))</f>
        <v>1000</v>
      </c>
      <c r="H2507">
        <f>IF(Table2022232425262728[[#This Row],[NetSales]] &gt; Table2022232425262728[[#This Row],[Sales Requirement]],1,0)</f>
        <v>1</v>
      </c>
      <c r="I2507" t="e">
        <f>_xlfn.IFNA(VLOOKUP(Table2022232425262728[[#This Row],[Location]],[1]!Table3[[Location]:[Conversion]],3,FALSE),0)</f>
        <v>#REF!</v>
      </c>
    </row>
    <row r="2508" spans="1:9" hidden="1" x14ac:dyDescent="0.2">
      <c r="A2508" t="s">
        <v>4479</v>
      </c>
      <c r="B2508">
        <v>14070</v>
      </c>
      <c r="C2508" t="s">
        <v>4709</v>
      </c>
      <c r="D2508" t="s">
        <v>4710</v>
      </c>
      <c r="E2508" s="1">
        <v>43556.333333333336</v>
      </c>
      <c r="F2508">
        <v>3941.46</v>
      </c>
      <c r="G2508">
        <f>IF(Table2022232425262728[[#This Row],[FeeStartDate]] &gt; 44136, (250 * 4), (50 * 4))</f>
        <v>200</v>
      </c>
      <c r="H2508">
        <f>IF(Table2022232425262728[[#This Row],[NetSales]] &gt; Table2022232425262728[[#This Row],[Sales Requirement]],1,0)</f>
        <v>1</v>
      </c>
      <c r="I2508" t="e">
        <f>_xlfn.IFNA(VLOOKUP(Table2022232425262728[[#This Row],[Location]],[1]!Table3[[Location]:[Conversion]],3,FALSE),0)</f>
        <v>#REF!</v>
      </c>
    </row>
    <row r="2509" spans="1:9" hidden="1" x14ac:dyDescent="0.2">
      <c r="A2509" t="s">
        <v>4479</v>
      </c>
      <c r="B2509">
        <v>14905</v>
      </c>
      <c r="C2509" t="s">
        <v>4711</v>
      </c>
      <c r="D2509" t="s">
        <v>4712</v>
      </c>
      <c r="E2509" s="1">
        <v>43654.333333333336</v>
      </c>
      <c r="F2509">
        <v>6870.82</v>
      </c>
      <c r="G2509">
        <f>IF(Table2022232425262728[[#This Row],[FeeStartDate]] &gt; 44136, (250 * 4), (50 * 4))</f>
        <v>200</v>
      </c>
      <c r="H2509">
        <f>IF(Table2022232425262728[[#This Row],[NetSales]] &gt; Table2022232425262728[[#This Row],[Sales Requirement]],1,0)</f>
        <v>1</v>
      </c>
      <c r="I2509" t="e">
        <f>_xlfn.IFNA(VLOOKUP(Table2022232425262728[[#This Row],[Location]],[1]!Table3[[Location]:[Conversion]],3,FALSE),0)</f>
        <v>#REF!</v>
      </c>
    </row>
    <row r="2510" spans="1:9" hidden="1" x14ac:dyDescent="0.2">
      <c r="A2510" t="s">
        <v>4479</v>
      </c>
      <c r="B2510">
        <v>22541</v>
      </c>
      <c r="C2510" t="s">
        <v>4713</v>
      </c>
      <c r="D2510" t="s">
        <v>4714</v>
      </c>
      <c r="E2510" s="1">
        <v>44839.75</v>
      </c>
      <c r="F2510">
        <v>474.78</v>
      </c>
      <c r="G2510">
        <f>IF(Table2022232425262728[[#This Row],[FeeStartDate]] &gt; 44136, (250 * 4), (50 * 4))</f>
        <v>1000</v>
      </c>
      <c r="H2510">
        <f>IF(Table2022232425262728[[#This Row],[NetSales]] &gt; Table2022232425262728[[#This Row],[Sales Requirement]],1,0)</f>
        <v>0</v>
      </c>
      <c r="I2510" t="e">
        <f>_xlfn.IFNA(VLOOKUP(Table2022232425262728[[#This Row],[Location]],[1]!Table3[[Location]:[Conversion]],3,FALSE),0)</f>
        <v>#REF!</v>
      </c>
    </row>
    <row r="2511" spans="1:9" hidden="1" x14ac:dyDescent="0.2">
      <c r="A2511" t="s">
        <v>4479</v>
      </c>
      <c r="B2511">
        <v>9560</v>
      </c>
      <c r="C2511" t="s">
        <v>4715</v>
      </c>
      <c r="D2511" t="s">
        <v>4716</v>
      </c>
      <c r="E2511" s="1">
        <v>42906.041666666664</v>
      </c>
      <c r="F2511">
        <v>6569.4</v>
      </c>
      <c r="G2511">
        <f>IF(Table2022232425262728[[#This Row],[FeeStartDate]] &gt; 44136, (250 * 4), (50 * 4))</f>
        <v>200</v>
      </c>
      <c r="H2511">
        <f>IF(Table2022232425262728[[#This Row],[NetSales]] &gt; Table2022232425262728[[#This Row],[Sales Requirement]],1,0)</f>
        <v>1</v>
      </c>
      <c r="I2511" t="e">
        <f>_xlfn.IFNA(VLOOKUP(Table2022232425262728[[#This Row],[Location]],[1]!Table3[[Location]:[Conversion]],3,FALSE),0)</f>
        <v>#REF!</v>
      </c>
    </row>
    <row r="2512" spans="1:9" hidden="1" x14ac:dyDescent="0.2">
      <c r="A2512" t="s">
        <v>4479</v>
      </c>
      <c r="B2512">
        <v>10451</v>
      </c>
      <c r="C2512" t="s">
        <v>4717</v>
      </c>
      <c r="D2512" t="s">
        <v>4718</v>
      </c>
      <c r="E2512" s="1">
        <v>43010.625</v>
      </c>
      <c r="F2512">
        <v>2152.8000000000002</v>
      </c>
      <c r="G2512">
        <f>IF(Table2022232425262728[[#This Row],[FeeStartDate]] &gt; 44136, (250 * 4), (50 * 4))</f>
        <v>200</v>
      </c>
      <c r="H2512">
        <f>IF(Table2022232425262728[[#This Row],[NetSales]] &gt; Table2022232425262728[[#This Row],[Sales Requirement]],1,0)</f>
        <v>1</v>
      </c>
      <c r="I2512" t="e">
        <f>_xlfn.IFNA(VLOOKUP(Table2022232425262728[[#This Row],[Location]],[1]!Table3[[Location]:[Conversion]],3,FALSE),0)</f>
        <v>#REF!</v>
      </c>
    </row>
    <row r="2513" spans="1:9" hidden="1" x14ac:dyDescent="0.2">
      <c r="A2513" t="s">
        <v>4479</v>
      </c>
      <c r="B2513">
        <v>10452</v>
      </c>
      <c r="C2513" t="s">
        <v>4719</v>
      </c>
      <c r="D2513" t="s">
        <v>4720</v>
      </c>
      <c r="E2513" s="1">
        <v>43010.625</v>
      </c>
      <c r="F2513">
        <v>328.5</v>
      </c>
      <c r="G2513">
        <f>IF(Table2022232425262728[[#This Row],[FeeStartDate]] &gt; 44136, (250 * 4), (50 * 4))</f>
        <v>200</v>
      </c>
      <c r="H2513">
        <f>IF(Table2022232425262728[[#This Row],[NetSales]] &gt; Table2022232425262728[[#This Row],[Sales Requirement]],1,0)</f>
        <v>1</v>
      </c>
      <c r="I2513" t="e">
        <f>_xlfn.IFNA(VLOOKUP(Table2022232425262728[[#This Row],[Location]],[1]!Table3[[Location]:[Conversion]],3,FALSE),0)</f>
        <v>#REF!</v>
      </c>
    </row>
    <row r="2514" spans="1:9" hidden="1" x14ac:dyDescent="0.2">
      <c r="A2514" t="s">
        <v>4479</v>
      </c>
      <c r="B2514">
        <v>13514</v>
      </c>
      <c r="C2514" t="s">
        <v>4721</v>
      </c>
      <c r="D2514" t="s">
        <v>4722</v>
      </c>
      <c r="E2514" s="1">
        <v>43487.541666666664</v>
      </c>
      <c r="F2514">
        <v>7115.79</v>
      </c>
      <c r="G2514">
        <f>IF(Table2022232425262728[[#This Row],[FeeStartDate]] &gt; 44136, (250 * 4), (50 * 4))</f>
        <v>200</v>
      </c>
      <c r="H2514">
        <f>IF(Table2022232425262728[[#This Row],[NetSales]] &gt; Table2022232425262728[[#This Row],[Sales Requirement]],1,0)</f>
        <v>1</v>
      </c>
      <c r="I2514" t="e">
        <f>_xlfn.IFNA(VLOOKUP(Table2022232425262728[[#This Row],[Location]],[1]!Table3[[Location]:[Conversion]],3,FALSE),0)</f>
        <v>#REF!</v>
      </c>
    </row>
    <row r="2515" spans="1:9" hidden="1" x14ac:dyDescent="0.2">
      <c r="A2515" t="s">
        <v>4479</v>
      </c>
      <c r="B2515">
        <v>21354</v>
      </c>
      <c r="C2515" t="s">
        <v>4723</v>
      </c>
      <c r="D2515" t="s">
        <v>4724</v>
      </c>
      <c r="E2515" s="1">
        <v>44660.041666666664</v>
      </c>
      <c r="F2515">
        <v>2261.3200000000002</v>
      </c>
      <c r="G2515">
        <f>IF(Table2022232425262728[[#This Row],[FeeStartDate]] &gt; 44136, (250 * 4), (50 * 4))</f>
        <v>1000</v>
      </c>
      <c r="H2515">
        <f>IF(Table2022232425262728[[#This Row],[NetSales]] &gt; Table2022232425262728[[#This Row],[Sales Requirement]],1,0)</f>
        <v>1</v>
      </c>
      <c r="I2515" t="e">
        <f>_xlfn.IFNA(VLOOKUP(Table2022232425262728[[#This Row],[Location]],[1]!Table3[[Location]:[Conversion]],3,FALSE),0)</f>
        <v>#REF!</v>
      </c>
    </row>
    <row r="2516" spans="1:9" hidden="1" x14ac:dyDescent="0.2">
      <c r="A2516" t="s">
        <v>4479</v>
      </c>
      <c r="B2516">
        <v>21354</v>
      </c>
      <c r="C2516" t="s">
        <v>4723</v>
      </c>
      <c r="D2516" t="s">
        <v>4725</v>
      </c>
      <c r="E2516" s="1">
        <v>44660.041666666664</v>
      </c>
      <c r="F2516">
        <v>676.46</v>
      </c>
      <c r="G2516">
        <f>IF(Table2022232425262728[[#This Row],[FeeStartDate]] &gt; 44136, (250 * 4), (50 * 4))</f>
        <v>1000</v>
      </c>
      <c r="H2516">
        <f>IF(Table2022232425262728[[#This Row],[NetSales]] &gt; Table2022232425262728[[#This Row],[Sales Requirement]],1,0)</f>
        <v>0</v>
      </c>
      <c r="I2516" t="e">
        <f>_xlfn.IFNA(VLOOKUP(Table2022232425262728[[#This Row],[Location]],[1]!Table3[[Location]:[Conversion]],3,FALSE),0)</f>
        <v>#REF!</v>
      </c>
    </row>
    <row r="2517" spans="1:9" hidden="1" x14ac:dyDescent="0.2">
      <c r="A2517" t="s">
        <v>4479</v>
      </c>
      <c r="B2517">
        <v>179</v>
      </c>
      <c r="C2517" t="s">
        <v>4726</v>
      </c>
      <c r="D2517" t="s">
        <v>4727</v>
      </c>
      <c r="E2517" s="1">
        <v>41859.583333333336</v>
      </c>
      <c r="F2517">
        <v>1520.48</v>
      </c>
      <c r="G2517">
        <f>IF(Table2022232425262728[[#This Row],[FeeStartDate]] &gt; 44136, (250 * 4), (50 * 4))</f>
        <v>200</v>
      </c>
      <c r="H2517">
        <f>IF(Table2022232425262728[[#This Row],[NetSales]] &gt; Table2022232425262728[[#This Row],[Sales Requirement]],1,0)</f>
        <v>1</v>
      </c>
      <c r="I2517" t="e">
        <f>_xlfn.IFNA(VLOOKUP(Table2022232425262728[[#This Row],[Location]],[1]!Table3[[Location]:[Conversion]],3,FALSE),0)</f>
        <v>#REF!</v>
      </c>
    </row>
    <row r="2518" spans="1:9" hidden="1" x14ac:dyDescent="0.2">
      <c r="A2518" t="s">
        <v>4479</v>
      </c>
      <c r="B2518">
        <v>20601</v>
      </c>
      <c r="C2518" t="s">
        <v>4728</v>
      </c>
      <c r="D2518" t="s">
        <v>4729</v>
      </c>
      <c r="E2518" s="1">
        <v>44525.333333333336</v>
      </c>
      <c r="F2518">
        <v>855.89</v>
      </c>
      <c r="G2518">
        <f>IF(Table2022232425262728[[#This Row],[FeeStartDate]] &gt; 44136, (250 * 4), (50 * 4))</f>
        <v>1000</v>
      </c>
      <c r="H2518">
        <f>IF(Table2022232425262728[[#This Row],[NetSales]] &gt; Table2022232425262728[[#This Row],[Sales Requirement]],1,0)</f>
        <v>0</v>
      </c>
      <c r="I2518" t="e">
        <f>_xlfn.IFNA(VLOOKUP(Table2022232425262728[[#This Row],[Location]],[1]!Table3[[Location]:[Conversion]],3,FALSE),0)</f>
        <v>#REF!</v>
      </c>
    </row>
    <row r="2519" spans="1:9" hidden="1" x14ac:dyDescent="0.2">
      <c r="A2519" t="s">
        <v>4479</v>
      </c>
      <c r="B2519">
        <v>3575</v>
      </c>
      <c r="C2519" t="s">
        <v>4730</v>
      </c>
      <c r="D2519" t="s">
        <v>4731</v>
      </c>
      <c r="E2519" s="1">
        <v>41976</v>
      </c>
      <c r="F2519">
        <v>4654.2299999999996</v>
      </c>
      <c r="G2519">
        <f>IF(Table2022232425262728[[#This Row],[FeeStartDate]] &gt; 44136, (250 * 4), (50 * 4))</f>
        <v>200</v>
      </c>
      <c r="H2519">
        <f>IF(Table2022232425262728[[#This Row],[NetSales]] &gt; Table2022232425262728[[#This Row],[Sales Requirement]],1,0)</f>
        <v>1</v>
      </c>
      <c r="I2519" t="e">
        <f>_xlfn.IFNA(VLOOKUP(Table2022232425262728[[#This Row],[Location]],[1]!Table3[[Location]:[Conversion]],3,FALSE),0)</f>
        <v>#REF!</v>
      </c>
    </row>
    <row r="2520" spans="1:9" hidden="1" x14ac:dyDescent="0.2">
      <c r="A2520" t="s">
        <v>4479</v>
      </c>
      <c r="B2520">
        <v>3258</v>
      </c>
      <c r="C2520" t="s">
        <v>4732</v>
      </c>
      <c r="D2520" t="s">
        <v>4733</v>
      </c>
      <c r="E2520" s="1">
        <v>41964.666666666664</v>
      </c>
      <c r="F2520">
        <v>8282.44</v>
      </c>
      <c r="G2520">
        <f>IF(Table2022232425262728[[#This Row],[FeeStartDate]] &gt; 44136, (250 * 4), (50 * 4))</f>
        <v>200</v>
      </c>
      <c r="H2520">
        <f>IF(Table2022232425262728[[#This Row],[NetSales]] &gt; Table2022232425262728[[#This Row],[Sales Requirement]],1,0)</f>
        <v>1</v>
      </c>
      <c r="I2520" t="e">
        <f>_xlfn.IFNA(VLOOKUP(Table2022232425262728[[#This Row],[Location]],[1]!Table3[[Location]:[Conversion]],3,FALSE),0)</f>
        <v>#REF!</v>
      </c>
    </row>
    <row r="2521" spans="1:9" hidden="1" x14ac:dyDescent="0.2">
      <c r="A2521" t="s">
        <v>4479</v>
      </c>
      <c r="B2521">
        <v>5085</v>
      </c>
      <c r="C2521" t="s">
        <v>4734</v>
      </c>
      <c r="D2521" t="s">
        <v>4735</v>
      </c>
      <c r="E2521" s="1">
        <v>42218.583333333336</v>
      </c>
      <c r="F2521">
        <v>9445.82</v>
      </c>
      <c r="G2521">
        <f>IF(Table2022232425262728[[#This Row],[FeeStartDate]] &gt; 44136, (250 * 4), (50 * 4))</f>
        <v>200</v>
      </c>
      <c r="H2521">
        <f>IF(Table2022232425262728[[#This Row],[NetSales]] &gt; Table2022232425262728[[#This Row],[Sales Requirement]],1,0)</f>
        <v>1</v>
      </c>
      <c r="I2521" t="e">
        <f>_xlfn.IFNA(VLOOKUP(Table2022232425262728[[#This Row],[Location]],[1]!Table3[[Location]:[Conversion]],3,FALSE),0)</f>
        <v>#REF!</v>
      </c>
    </row>
    <row r="2522" spans="1:9" hidden="1" x14ac:dyDescent="0.2">
      <c r="A2522" t="s">
        <v>4479</v>
      </c>
      <c r="B2522">
        <v>21110</v>
      </c>
      <c r="C2522" t="s">
        <v>4736</v>
      </c>
      <c r="D2522" t="s">
        <v>4737</v>
      </c>
      <c r="E2522" s="1">
        <v>44621.541666666664</v>
      </c>
      <c r="F2522">
        <v>3163.48</v>
      </c>
      <c r="G2522">
        <f>IF(Table2022232425262728[[#This Row],[FeeStartDate]] &gt; 44136, (250 * 4), (50 * 4))</f>
        <v>1000</v>
      </c>
      <c r="H2522">
        <f>IF(Table2022232425262728[[#This Row],[NetSales]] &gt; Table2022232425262728[[#This Row],[Sales Requirement]],1,0)</f>
        <v>1</v>
      </c>
      <c r="I2522" t="e">
        <f>_xlfn.IFNA(VLOOKUP(Table2022232425262728[[#This Row],[Location]],[1]!Table3[[Location]:[Conversion]],3,FALSE),0)</f>
        <v>#REF!</v>
      </c>
    </row>
    <row r="2523" spans="1:9" hidden="1" x14ac:dyDescent="0.2">
      <c r="A2523" t="s">
        <v>4479</v>
      </c>
      <c r="B2523">
        <v>22712</v>
      </c>
      <c r="C2523" t="s">
        <v>4738</v>
      </c>
      <c r="D2523" t="s">
        <v>4739</v>
      </c>
      <c r="E2523" s="1">
        <v>44865.75</v>
      </c>
      <c r="F2523">
        <v>1845.21</v>
      </c>
      <c r="G2523">
        <f>IF(Table2022232425262728[[#This Row],[FeeStartDate]] &gt; 44136, (250 * 4), (50 * 4))</f>
        <v>1000</v>
      </c>
      <c r="H2523">
        <f>IF(Table2022232425262728[[#This Row],[NetSales]] &gt; Table2022232425262728[[#This Row],[Sales Requirement]],1,0)</f>
        <v>1</v>
      </c>
      <c r="I2523" t="e">
        <f>_xlfn.IFNA(VLOOKUP(Table2022232425262728[[#This Row],[Location]],[1]!Table3[[Location]:[Conversion]],3,FALSE),0)</f>
        <v>#REF!</v>
      </c>
    </row>
    <row r="2524" spans="1:9" hidden="1" x14ac:dyDescent="0.2">
      <c r="A2524" t="s">
        <v>4479</v>
      </c>
      <c r="B2524">
        <v>19403</v>
      </c>
      <c r="C2524" t="s">
        <v>4740</v>
      </c>
      <c r="D2524" t="s">
        <v>4741</v>
      </c>
      <c r="E2524" s="1">
        <v>44334.75</v>
      </c>
      <c r="F2524">
        <v>3459.33</v>
      </c>
      <c r="G2524">
        <f>IF(Table2022232425262728[[#This Row],[FeeStartDate]] &gt; 44136, (250 * 4), (50 * 4))</f>
        <v>1000</v>
      </c>
      <c r="H2524">
        <f>IF(Table2022232425262728[[#This Row],[NetSales]] &gt; Table2022232425262728[[#This Row],[Sales Requirement]],1,0)</f>
        <v>1</v>
      </c>
      <c r="I2524" t="e">
        <f>_xlfn.IFNA(VLOOKUP(Table2022232425262728[[#This Row],[Location]],[1]!Table3[[Location]:[Conversion]],3,FALSE),0)</f>
        <v>#REF!</v>
      </c>
    </row>
    <row r="2525" spans="1:9" hidden="1" x14ac:dyDescent="0.2">
      <c r="A2525" t="s">
        <v>4479</v>
      </c>
      <c r="B2525">
        <v>10662</v>
      </c>
      <c r="C2525" t="s">
        <v>4742</v>
      </c>
      <c r="D2525" t="s">
        <v>4743</v>
      </c>
      <c r="E2525" s="1">
        <v>43045.833333333336</v>
      </c>
      <c r="F2525">
        <v>7359.23</v>
      </c>
      <c r="G2525">
        <f>IF(Table2022232425262728[[#This Row],[FeeStartDate]] &gt; 44136, (250 * 4), (50 * 4))</f>
        <v>200</v>
      </c>
      <c r="H2525">
        <f>IF(Table2022232425262728[[#This Row],[NetSales]] &gt; Table2022232425262728[[#This Row],[Sales Requirement]],1,0)</f>
        <v>1</v>
      </c>
      <c r="I2525" t="e">
        <f>_xlfn.IFNA(VLOOKUP(Table2022232425262728[[#This Row],[Location]],[1]!Table3[[Location]:[Conversion]],3,FALSE),0)</f>
        <v>#REF!</v>
      </c>
    </row>
    <row r="2526" spans="1:9" hidden="1" x14ac:dyDescent="0.2">
      <c r="A2526" t="s">
        <v>4479</v>
      </c>
      <c r="B2526">
        <v>10921</v>
      </c>
      <c r="C2526" t="s">
        <v>4744</v>
      </c>
      <c r="D2526" t="s">
        <v>4745</v>
      </c>
      <c r="E2526" s="1">
        <v>43094.875</v>
      </c>
      <c r="F2526">
        <v>2902.8</v>
      </c>
      <c r="G2526">
        <f>IF(Table2022232425262728[[#This Row],[FeeStartDate]] &gt; 44136, (250 * 4), (50 * 4))</f>
        <v>200</v>
      </c>
      <c r="H2526">
        <f>IF(Table2022232425262728[[#This Row],[NetSales]] &gt; Table2022232425262728[[#This Row],[Sales Requirement]],1,0)</f>
        <v>1</v>
      </c>
      <c r="I2526" t="e">
        <f>_xlfn.IFNA(VLOOKUP(Table2022232425262728[[#This Row],[Location]],[1]!Table3[[Location]:[Conversion]],3,FALSE),0)</f>
        <v>#REF!</v>
      </c>
    </row>
    <row r="2527" spans="1:9" hidden="1" x14ac:dyDescent="0.2">
      <c r="A2527" t="s">
        <v>4479</v>
      </c>
      <c r="B2527">
        <v>10833</v>
      </c>
      <c r="C2527" t="s">
        <v>4746</v>
      </c>
      <c r="D2527" t="s">
        <v>4747</v>
      </c>
      <c r="E2527" s="1">
        <v>43077.666666666664</v>
      </c>
      <c r="F2527">
        <v>13108.46</v>
      </c>
      <c r="G2527">
        <f>IF(Table2022232425262728[[#This Row],[FeeStartDate]] &gt; 44136, (250 * 4), (50 * 4))</f>
        <v>200</v>
      </c>
      <c r="H2527">
        <f>IF(Table2022232425262728[[#This Row],[NetSales]] &gt; Table2022232425262728[[#This Row],[Sales Requirement]],1,0)</f>
        <v>1</v>
      </c>
      <c r="I2527" t="e">
        <f>_xlfn.IFNA(VLOOKUP(Table2022232425262728[[#This Row],[Location]],[1]!Table3[[Location]:[Conversion]],3,FALSE),0)</f>
        <v>#REF!</v>
      </c>
    </row>
    <row r="2528" spans="1:9" hidden="1" x14ac:dyDescent="0.2">
      <c r="A2528" t="s">
        <v>4479</v>
      </c>
      <c r="B2528">
        <v>357</v>
      </c>
      <c r="C2528" t="s">
        <v>4748</v>
      </c>
      <c r="D2528" t="s">
        <v>4680</v>
      </c>
      <c r="E2528" s="1">
        <v>41872.333333333336</v>
      </c>
      <c r="F2528">
        <v>2.82</v>
      </c>
      <c r="G2528">
        <f>IF(Table2022232425262728[[#This Row],[FeeStartDate]] &gt; 44136, (250 * 4), (50 * 4))</f>
        <v>200</v>
      </c>
      <c r="H2528">
        <f>IF(Table2022232425262728[[#This Row],[NetSales]] &gt; Table2022232425262728[[#This Row],[Sales Requirement]],1,0)</f>
        <v>0</v>
      </c>
      <c r="I2528" t="e">
        <f>_xlfn.IFNA(VLOOKUP(Table2022232425262728[[#This Row],[Location]],[1]!Table3[[Location]:[Conversion]],3,FALSE),0)</f>
        <v>#REF!</v>
      </c>
    </row>
    <row r="2529" spans="1:9" hidden="1" x14ac:dyDescent="0.2">
      <c r="A2529" t="s">
        <v>4479</v>
      </c>
      <c r="B2529">
        <v>357</v>
      </c>
      <c r="C2529" t="s">
        <v>4748</v>
      </c>
      <c r="D2529" t="s">
        <v>4749</v>
      </c>
      <c r="E2529" s="1">
        <v>41872.333333333336</v>
      </c>
      <c r="F2529">
        <v>1.38</v>
      </c>
      <c r="G2529">
        <f>IF(Table2022232425262728[[#This Row],[FeeStartDate]] &gt; 44136, (250 * 4), (50 * 4))</f>
        <v>200</v>
      </c>
      <c r="H2529">
        <f>IF(Table2022232425262728[[#This Row],[NetSales]] &gt; Table2022232425262728[[#This Row],[Sales Requirement]],1,0)</f>
        <v>0</v>
      </c>
      <c r="I2529" t="e">
        <f>_xlfn.IFNA(VLOOKUP(Table2022232425262728[[#This Row],[Location]],[1]!Table3[[Location]:[Conversion]],3,FALSE),0)</f>
        <v>#REF!</v>
      </c>
    </row>
    <row r="2530" spans="1:9" hidden="1" x14ac:dyDescent="0.2">
      <c r="A2530" t="s">
        <v>4479</v>
      </c>
      <c r="B2530">
        <v>10760</v>
      </c>
      <c r="C2530" t="s">
        <v>4750</v>
      </c>
      <c r="D2530" t="s">
        <v>4751</v>
      </c>
      <c r="E2530" s="1">
        <v>43061.541666666664</v>
      </c>
      <c r="F2530">
        <v>11548.83</v>
      </c>
      <c r="G2530">
        <f>IF(Table2022232425262728[[#This Row],[FeeStartDate]] &gt; 44136, (250 * 4), (50 * 4))</f>
        <v>200</v>
      </c>
      <c r="H2530">
        <f>IF(Table2022232425262728[[#This Row],[NetSales]] &gt; Table2022232425262728[[#This Row],[Sales Requirement]],1,0)</f>
        <v>1</v>
      </c>
      <c r="I2530" t="e">
        <f>_xlfn.IFNA(VLOOKUP(Table2022232425262728[[#This Row],[Location]],[1]!Table3[[Location]:[Conversion]],3,FALSE),0)</f>
        <v>#REF!</v>
      </c>
    </row>
    <row r="2531" spans="1:9" hidden="1" x14ac:dyDescent="0.2">
      <c r="A2531" t="s">
        <v>4479</v>
      </c>
      <c r="B2531">
        <v>9659</v>
      </c>
      <c r="C2531" t="s">
        <v>4752</v>
      </c>
      <c r="D2531" t="s">
        <v>4753</v>
      </c>
      <c r="E2531" s="1">
        <v>42927.041666666664</v>
      </c>
      <c r="F2531">
        <v>3529.77</v>
      </c>
      <c r="G2531">
        <f>IF(Table2022232425262728[[#This Row],[FeeStartDate]] &gt; 44136, (250 * 4), (50 * 4))</f>
        <v>200</v>
      </c>
      <c r="H2531">
        <f>IF(Table2022232425262728[[#This Row],[NetSales]] &gt; Table2022232425262728[[#This Row],[Sales Requirement]],1,0)</f>
        <v>1</v>
      </c>
      <c r="I2531" t="e">
        <f>_xlfn.IFNA(VLOOKUP(Table2022232425262728[[#This Row],[Location]],[1]!Table3[[Location]:[Conversion]],3,FALSE),0)</f>
        <v>#REF!</v>
      </c>
    </row>
    <row r="2532" spans="1:9" hidden="1" x14ac:dyDescent="0.2">
      <c r="A2532" t="s">
        <v>4479</v>
      </c>
      <c r="B2532">
        <v>9659</v>
      </c>
      <c r="C2532" t="s">
        <v>4752</v>
      </c>
      <c r="D2532" t="s">
        <v>4754</v>
      </c>
      <c r="E2532" s="1">
        <v>42927.041666666664</v>
      </c>
      <c r="F2532">
        <v>1110.0999999999999</v>
      </c>
      <c r="G2532">
        <f>IF(Table2022232425262728[[#This Row],[FeeStartDate]] &gt; 44136, (250 * 4), (50 * 4))</f>
        <v>200</v>
      </c>
      <c r="H2532">
        <f>IF(Table2022232425262728[[#This Row],[NetSales]] &gt; Table2022232425262728[[#This Row],[Sales Requirement]],1,0)</f>
        <v>1</v>
      </c>
      <c r="I2532" t="e">
        <f>_xlfn.IFNA(VLOOKUP(Table2022232425262728[[#This Row],[Location]],[1]!Table3[[Location]:[Conversion]],3,FALSE),0)</f>
        <v>#REF!</v>
      </c>
    </row>
    <row r="2533" spans="1:9" hidden="1" x14ac:dyDescent="0.2">
      <c r="A2533" t="s">
        <v>4479</v>
      </c>
      <c r="B2533">
        <v>20119</v>
      </c>
      <c r="C2533" t="s">
        <v>4755</v>
      </c>
      <c r="D2533" t="s">
        <v>4756</v>
      </c>
      <c r="E2533" s="1">
        <v>44446.75</v>
      </c>
      <c r="F2533">
        <v>1755.9</v>
      </c>
      <c r="G2533">
        <f>IF(Table2022232425262728[[#This Row],[FeeStartDate]] &gt; 44136, (250 * 4), (50 * 4))</f>
        <v>1000</v>
      </c>
      <c r="H2533">
        <f>IF(Table2022232425262728[[#This Row],[NetSales]] &gt; Table2022232425262728[[#This Row],[Sales Requirement]],1,0)</f>
        <v>1</v>
      </c>
      <c r="I2533" t="e">
        <f>_xlfn.IFNA(VLOOKUP(Table2022232425262728[[#This Row],[Location]],[1]!Table3[[Location]:[Conversion]],3,FALSE),0)</f>
        <v>#REF!</v>
      </c>
    </row>
    <row r="2534" spans="1:9" hidden="1" x14ac:dyDescent="0.2">
      <c r="A2534" t="s">
        <v>4479</v>
      </c>
      <c r="B2534">
        <v>693</v>
      </c>
      <c r="C2534" t="s">
        <v>4757</v>
      </c>
      <c r="D2534" t="s">
        <v>4758</v>
      </c>
      <c r="E2534" s="1">
        <v>41885.875</v>
      </c>
      <c r="F2534">
        <v>3783.59</v>
      </c>
      <c r="G2534">
        <f>IF(Table2022232425262728[[#This Row],[FeeStartDate]] &gt; 44136, (250 * 4), (50 * 4))</f>
        <v>200</v>
      </c>
      <c r="H2534">
        <f>IF(Table2022232425262728[[#This Row],[NetSales]] &gt; Table2022232425262728[[#This Row],[Sales Requirement]],1,0)</f>
        <v>1</v>
      </c>
      <c r="I2534" t="e">
        <f>_xlfn.IFNA(VLOOKUP(Table2022232425262728[[#This Row],[Location]],[1]!Table3[[Location]:[Conversion]],3,FALSE),0)</f>
        <v>#REF!</v>
      </c>
    </row>
    <row r="2535" spans="1:9" hidden="1" x14ac:dyDescent="0.2">
      <c r="A2535" t="s">
        <v>4479</v>
      </c>
      <c r="B2535">
        <v>693</v>
      </c>
      <c r="C2535" t="s">
        <v>4757</v>
      </c>
      <c r="D2535" t="s">
        <v>4759</v>
      </c>
      <c r="E2535" s="1">
        <v>41885.875</v>
      </c>
      <c r="F2535">
        <v>4272.5600000000004</v>
      </c>
      <c r="G2535">
        <f>IF(Table2022232425262728[[#This Row],[FeeStartDate]] &gt; 44136, (250 * 4), (50 * 4))</f>
        <v>200</v>
      </c>
      <c r="H2535">
        <f>IF(Table2022232425262728[[#This Row],[NetSales]] &gt; Table2022232425262728[[#This Row],[Sales Requirement]],1,0)</f>
        <v>1</v>
      </c>
      <c r="I2535" t="e">
        <f>_xlfn.IFNA(VLOOKUP(Table2022232425262728[[#This Row],[Location]],[1]!Table3[[Location]:[Conversion]],3,FALSE),0)</f>
        <v>#REF!</v>
      </c>
    </row>
    <row r="2536" spans="1:9" hidden="1" x14ac:dyDescent="0.2">
      <c r="A2536" t="s">
        <v>4479</v>
      </c>
      <c r="B2536">
        <v>22952</v>
      </c>
      <c r="C2536" t="s">
        <v>4760</v>
      </c>
      <c r="D2536" t="s">
        <v>4761</v>
      </c>
      <c r="E2536" s="1">
        <v>44901.541666666664</v>
      </c>
      <c r="F2536">
        <v>1621.27</v>
      </c>
      <c r="G2536">
        <f>IF(Table2022232425262728[[#This Row],[FeeStartDate]] &gt; 44136, (250 * 4), (50 * 4))</f>
        <v>1000</v>
      </c>
      <c r="H2536">
        <f>IF(Table2022232425262728[[#This Row],[NetSales]] &gt; Table2022232425262728[[#This Row],[Sales Requirement]],1,0)</f>
        <v>1</v>
      </c>
      <c r="I2536" t="e">
        <f>_xlfn.IFNA(VLOOKUP(Table2022232425262728[[#This Row],[Location]],[1]!Table3[[Location]:[Conversion]],3,FALSE),0)</f>
        <v>#REF!</v>
      </c>
    </row>
    <row r="2537" spans="1:9" hidden="1" x14ac:dyDescent="0.2">
      <c r="A2537" t="s">
        <v>4479</v>
      </c>
      <c r="B2537">
        <v>10214</v>
      </c>
      <c r="C2537" t="s">
        <v>4762</v>
      </c>
      <c r="D2537" t="s">
        <v>4763</v>
      </c>
      <c r="E2537" s="1">
        <v>42997.625</v>
      </c>
      <c r="F2537">
        <v>12246.04</v>
      </c>
      <c r="G2537">
        <f>IF(Table2022232425262728[[#This Row],[FeeStartDate]] &gt; 44136, (250 * 4), (50 * 4))</f>
        <v>200</v>
      </c>
      <c r="H2537">
        <f>IF(Table2022232425262728[[#This Row],[NetSales]] &gt; Table2022232425262728[[#This Row],[Sales Requirement]],1,0)</f>
        <v>1</v>
      </c>
      <c r="I2537" t="e">
        <f>_xlfn.IFNA(VLOOKUP(Table2022232425262728[[#This Row],[Location]],[1]!Table3[[Location]:[Conversion]],3,FALSE),0)</f>
        <v>#REF!</v>
      </c>
    </row>
    <row r="2538" spans="1:9" hidden="1" x14ac:dyDescent="0.2">
      <c r="A2538" t="s">
        <v>4479</v>
      </c>
      <c r="B2538">
        <v>10214</v>
      </c>
      <c r="C2538" t="s">
        <v>4762</v>
      </c>
      <c r="D2538" t="s">
        <v>4764</v>
      </c>
      <c r="E2538" s="1">
        <v>42997.625</v>
      </c>
      <c r="F2538">
        <v>10967.66</v>
      </c>
      <c r="G2538">
        <f>IF(Table2022232425262728[[#This Row],[FeeStartDate]] &gt; 44136, (250 * 4), (50 * 4))</f>
        <v>200</v>
      </c>
      <c r="H2538">
        <f>IF(Table2022232425262728[[#This Row],[NetSales]] &gt; Table2022232425262728[[#This Row],[Sales Requirement]],1,0)</f>
        <v>1</v>
      </c>
      <c r="I2538" t="e">
        <f>_xlfn.IFNA(VLOOKUP(Table2022232425262728[[#This Row],[Location]],[1]!Table3[[Location]:[Conversion]],3,FALSE),0)</f>
        <v>#REF!</v>
      </c>
    </row>
    <row r="2539" spans="1:9" hidden="1" x14ac:dyDescent="0.2">
      <c r="A2539" t="s">
        <v>4479</v>
      </c>
      <c r="B2539">
        <v>10477</v>
      </c>
      <c r="C2539" t="s">
        <v>4765</v>
      </c>
      <c r="D2539" t="s">
        <v>4766</v>
      </c>
      <c r="E2539" s="1">
        <v>43017.625</v>
      </c>
      <c r="F2539">
        <v>2162.89</v>
      </c>
      <c r="G2539">
        <f>IF(Table2022232425262728[[#This Row],[FeeStartDate]] &gt; 44136, (250 * 4), (50 * 4))</f>
        <v>200</v>
      </c>
      <c r="H2539">
        <f>IF(Table2022232425262728[[#This Row],[NetSales]] &gt; Table2022232425262728[[#This Row],[Sales Requirement]],1,0)</f>
        <v>1</v>
      </c>
      <c r="I2539" t="e">
        <f>_xlfn.IFNA(VLOOKUP(Table2022232425262728[[#This Row],[Location]],[1]!Table3[[Location]:[Conversion]],3,FALSE),0)</f>
        <v>#REF!</v>
      </c>
    </row>
    <row r="2540" spans="1:9" hidden="1" x14ac:dyDescent="0.2">
      <c r="A2540" t="s">
        <v>4479</v>
      </c>
      <c r="B2540">
        <v>8027</v>
      </c>
      <c r="C2540" t="s">
        <v>4767</v>
      </c>
      <c r="D2540" t="s">
        <v>4768</v>
      </c>
      <c r="E2540" s="1">
        <v>42681.291666666664</v>
      </c>
      <c r="F2540">
        <v>2568.2600000000002</v>
      </c>
      <c r="G2540">
        <f>IF(Table2022232425262728[[#This Row],[FeeStartDate]] &gt; 44136, (250 * 4), (50 * 4))</f>
        <v>200</v>
      </c>
      <c r="H2540">
        <f>IF(Table2022232425262728[[#This Row],[NetSales]] &gt; Table2022232425262728[[#This Row],[Sales Requirement]],1,0)</f>
        <v>1</v>
      </c>
      <c r="I2540" t="e">
        <f>_xlfn.IFNA(VLOOKUP(Table2022232425262728[[#This Row],[Location]],[1]!Table3[[Location]:[Conversion]],3,FALSE),0)</f>
        <v>#REF!</v>
      </c>
    </row>
    <row r="2541" spans="1:9" hidden="1" x14ac:dyDescent="0.2">
      <c r="A2541" t="s">
        <v>4479</v>
      </c>
      <c r="B2541">
        <v>8028</v>
      </c>
      <c r="C2541" t="s">
        <v>4769</v>
      </c>
      <c r="D2541" t="s">
        <v>4770</v>
      </c>
      <c r="E2541" s="1">
        <v>42681.291666666664</v>
      </c>
      <c r="F2541">
        <v>8673.33</v>
      </c>
      <c r="G2541">
        <f>IF(Table2022232425262728[[#This Row],[FeeStartDate]] &gt; 44136, (250 * 4), (50 * 4))</f>
        <v>200</v>
      </c>
      <c r="H2541">
        <f>IF(Table2022232425262728[[#This Row],[NetSales]] &gt; Table2022232425262728[[#This Row],[Sales Requirement]],1,0)</f>
        <v>1</v>
      </c>
      <c r="I2541" t="e">
        <f>_xlfn.IFNA(VLOOKUP(Table2022232425262728[[#This Row],[Location]],[1]!Table3[[Location]:[Conversion]],3,FALSE),0)</f>
        <v>#REF!</v>
      </c>
    </row>
    <row r="2542" spans="1:9" hidden="1" x14ac:dyDescent="0.2">
      <c r="A2542" t="s">
        <v>4479</v>
      </c>
      <c r="B2542">
        <v>22534</v>
      </c>
      <c r="C2542" t="s">
        <v>4771</v>
      </c>
      <c r="D2542" t="s">
        <v>4772</v>
      </c>
      <c r="E2542" s="1">
        <v>44838.458333333336</v>
      </c>
      <c r="F2542">
        <v>3053.57</v>
      </c>
      <c r="G2542">
        <f>IF(Table2022232425262728[[#This Row],[FeeStartDate]] &gt; 44136, (250 * 4), (50 * 4))</f>
        <v>1000</v>
      </c>
      <c r="H2542">
        <f>IF(Table2022232425262728[[#This Row],[NetSales]] &gt; Table2022232425262728[[#This Row],[Sales Requirement]],1,0)</f>
        <v>1</v>
      </c>
      <c r="I2542" t="e">
        <f>_xlfn.IFNA(VLOOKUP(Table2022232425262728[[#This Row],[Location]],[1]!Table3[[Location]:[Conversion]],3,FALSE),0)</f>
        <v>#REF!</v>
      </c>
    </row>
    <row r="2543" spans="1:9" hidden="1" x14ac:dyDescent="0.2">
      <c r="A2543" t="s">
        <v>4479</v>
      </c>
      <c r="B2543">
        <v>14389</v>
      </c>
      <c r="C2543" t="s">
        <v>4773</v>
      </c>
      <c r="D2543" t="s">
        <v>4774</v>
      </c>
      <c r="E2543" s="1">
        <v>43591.333333333336</v>
      </c>
      <c r="F2543">
        <v>2792.03</v>
      </c>
      <c r="G2543">
        <f>IF(Table2022232425262728[[#This Row],[FeeStartDate]] &gt; 44136, (250 * 4), (50 * 4))</f>
        <v>200</v>
      </c>
      <c r="H2543">
        <f>IF(Table2022232425262728[[#This Row],[NetSales]] &gt; Table2022232425262728[[#This Row],[Sales Requirement]],1,0)</f>
        <v>1</v>
      </c>
      <c r="I2543" t="e">
        <f>_xlfn.IFNA(VLOOKUP(Table2022232425262728[[#This Row],[Location]],[1]!Table3[[Location]:[Conversion]],3,FALSE),0)</f>
        <v>#REF!</v>
      </c>
    </row>
    <row r="2544" spans="1:9" hidden="1" x14ac:dyDescent="0.2">
      <c r="A2544" t="s">
        <v>4479</v>
      </c>
      <c r="B2544">
        <v>12545</v>
      </c>
      <c r="C2544" t="s">
        <v>4775</v>
      </c>
      <c r="D2544" t="s">
        <v>4776</v>
      </c>
      <c r="E2544" s="1">
        <v>43339.916666666664</v>
      </c>
      <c r="F2544">
        <v>4421.99</v>
      </c>
      <c r="G2544">
        <f>IF(Table2022232425262728[[#This Row],[FeeStartDate]] &gt; 44136, (250 * 4), (50 * 4))</f>
        <v>200</v>
      </c>
      <c r="H2544">
        <f>IF(Table2022232425262728[[#This Row],[NetSales]] &gt; Table2022232425262728[[#This Row],[Sales Requirement]],1,0)</f>
        <v>1</v>
      </c>
      <c r="I2544" t="e">
        <f>_xlfn.IFNA(VLOOKUP(Table2022232425262728[[#This Row],[Location]],[1]!Table3[[Location]:[Conversion]],3,FALSE),0)</f>
        <v>#REF!</v>
      </c>
    </row>
    <row r="2545" spans="1:9" hidden="1" x14ac:dyDescent="0.2">
      <c r="A2545" t="s">
        <v>4479</v>
      </c>
      <c r="B2545">
        <v>16736</v>
      </c>
      <c r="C2545" t="s">
        <v>4777</v>
      </c>
      <c r="D2545" t="s">
        <v>4778</v>
      </c>
      <c r="E2545" s="1">
        <v>43906.041666666664</v>
      </c>
      <c r="F2545">
        <v>9887.02</v>
      </c>
      <c r="G2545">
        <f>IF(Table2022232425262728[[#This Row],[FeeStartDate]] &gt; 44136, (250 * 4), (50 * 4))</f>
        <v>200</v>
      </c>
      <c r="H2545">
        <f>IF(Table2022232425262728[[#This Row],[NetSales]] &gt; Table2022232425262728[[#This Row],[Sales Requirement]],1,0)</f>
        <v>1</v>
      </c>
      <c r="I2545" t="e">
        <f>_xlfn.IFNA(VLOOKUP(Table2022232425262728[[#This Row],[Location]],[1]!Table3[[Location]:[Conversion]],3,FALSE),0)</f>
        <v>#REF!</v>
      </c>
    </row>
    <row r="2546" spans="1:9" hidden="1" x14ac:dyDescent="0.2">
      <c r="A2546" t="s">
        <v>4479</v>
      </c>
      <c r="B2546">
        <v>16738</v>
      </c>
      <c r="C2546" t="s">
        <v>4779</v>
      </c>
      <c r="D2546" t="s">
        <v>4780</v>
      </c>
      <c r="E2546" s="1">
        <v>43906.041666666664</v>
      </c>
      <c r="F2546">
        <v>5517.56</v>
      </c>
      <c r="G2546">
        <f>IF(Table2022232425262728[[#This Row],[FeeStartDate]] &gt; 44136, (250 * 4), (50 * 4))</f>
        <v>200</v>
      </c>
      <c r="H2546">
        <f>IF(Table2022232425262728[[#This Row],[NetSales]] &gt; Table2022232425262728[[#This Row],[Sales Requirement]],1,0)</f>
        <v>1</v>
      </c>
      <c r="I2546" t="e">
        <f>_xlfn.IFNA(VLOOKUP(Table2022232425262728[[#This Row],[Location]],[1]!Table3[[Location]:[Conversion]],3,FALSE),0)</f>
        <v>#REF!</v>
      </c>
    </row>
    <row r="2547" spans="1:9" hidden="1" x14ac:dyDescent="0.2">
      <c r="A2547" t="s">
        <v>4479</v>
      </c>
      <c r="B2547">
        <v>18992</v>
      </c>
      <c r="C2547" t="s">
        <v>4781</v>
      </c>
      <c r="D2547" t="s">
        <v>4782</v>
      </c>
      <c r="E2547" s="1">
        <v>44263.208333333336</v>
      </c>
      <c r="F2547">
        <v>5085.3900000000003</v>
      </c>
      <c r="G2547">
        <f>IF(Table2022232425262728[[#This Row],[FeeStartDate]] &gt; 44136, (250 * 4), (50 * 4))</f>
        <v>1000</v>
      </c>
      <c r="H2547">
        <f>IF(Table2022232425262728[[#This Row],[NetSales]] &gt; Table2022232425262728[[#This Row],[Sales Requirement]],1,0)</f>
        <v>1</v>
      </c>
      <c r="I2547" t="e">
        <f>_xlfn.IFNA(VLOOKUP(Table2022232425262728[[#This Row],[Location]],[1]!Table3[[Location]:[Conversion]],3,FALSE),0)</f>
        <v>#REF!</v>
      </c>
    </row>
    <row r="2548" spans="1:9" hidden="1" x14ac:dyDescent="0.2">
      <c r="A2548" t="s">
        <v>4479</v>
      </c>
      <c r="B2548">
        <v>18993</v>
      </c>
      <c r="C2548" t="s">
        <v>4783</v>
      </c>
      <c r="D2548" t="s">
        <v>4784</v>
      </c>
      <c r="E2548" s="1">
        <v>44262.875</v>
      </c>
      <c r="F2548">
        <v>761.48</v>
      </c>
      <c r="G2548">
        <f>IF(Table2022232425262728[[#This Row],[FeeStartDate]] &gt; 44136, (250 * 4), (50 * 4))</f>
        <v>1000</v>
      </c>
      <c r="H2548">
        <f>IF(Table2022232425262728[[#This Row],[NetSales]] &gt; Table2022232425262728[[#This Row],[Sales Requirement]],1,0)</f>
        <v>0</v>
      </c>
      <c r="I2548" t="e">
        <f>_xlfn.IFNA(VLOOKUP(Table2022232425262728[[#This Row],[Location]],[1]!Table3[[Location]:[Conversion]],3,FALSE),0)</f>
        <v>#REF!</v>
      </c>
    </row>
    <row r="2549" spans="1:9" hidden="1" x14ac:dyDescent="0.2">
      <c r="A2549" t="s">
        <v>4479</v>
      </c>
      <c r="B2549">
        <v>14069</v>
      </c>
      <c r="C2549" t="s">
        <v>4785</v>
      </c>
      <c r="D2549" t="s">
        <v>4786</v>
      </c>
      <c r="E2549" s="1">
        <v>43556.625</v>
      </c>
      <c r="F2549">
        <v>1389.9</v>
      </c>
      <c r="G2549">
        <f>IF(Table2022232425262728[[#This Row],[FeeStartDate]] &gt; 44136, (250 * 4), (50 * 4))</f>
        <v>200</v>
      </c>
      <c r="H2549">
        <f>IF(Table2022232425262728[[#This Row],[NetSales]] &gt; Table2022232425262728[[#This Row],[Sales Requirement]],1,0)</f>
        <v>1</v>
      </c>
      <c r="I2549" t="e">
        <f>_xlfn.IFNA(VLOOKUP(Table2022232425262728[[#This Row],[Location]],[1]!Table3[[Location]:[Conversion]],3,FALSE),0)</f>
        <v>#REF!</v>
      </c>
    </row>
    <row r="2550" spans="1:9" hidden="1" x14ac:dyDescent="0.2">
      <c r="A2550" t="s">
        <v>4479</v>
      </c>
      <c r="B2550">
        <v>12544</v>
      </c>
      <c r="C2550" t="s">
        <v>4787</v>
      </c>
      <c r="D2550" t="s">
        <v>4788</v>
      </c>
      <c r="E2550" s="1">
        <v>43339.916666666664</v>
      </c>
      <c r="F2550">
        <v>17777.03</v>
      </c>
      <c r="G2550">
        <f>IF(Table2022232425262728[[#This Row],[FeeStartDate]] &gt; 44136, (250 * 4), (50 * 4))</f>
        <v>200</v>
      </c>
      <c r="H2550">
        <f>IF(Table2022232425262728[[#This Row],[NetSales]] &gt; Table2022232425262728[[#This Row],[Sales Requirement]],1,0)</f>
        <v>1</v>
      </c>
      <c r="I2550" t="e">
        <f>_xlfn.IFNA(VLOOKUP(Table2022232425262728[[#This Row],[Location]],[1]!Table3[[Location]:[Conversion]],3,FALSE),0)</f>
        <v>#REF!</v>
      </c>
    </row>
    <row r="2551" spans="1:9" hidden="1" x14ac:dyDescent="0.2">
      <c r="A2551" t="s">
        <v>4479</v>
      </c>
      <c r="B2551">
        <v>12815</v>
      </c>
      <c r="C2551" t="s">
        <v>4789</v>
      </c>
      <c r="D2551" t="s">
        <v>4790</v>
      </c>
      <c r="E2551" s="1">
        <v>43367.916666666664</v>
      </c>
      <c r="F2551">
        <v>19034.72</v>
      </c>
      <c r="G2551">
        <f>IF(Table2022232425262728[[#This Row],[FeeStartDate]] &gt; 44136, (250 * 4), (50 * 4))</f>
        <v>200</v>
      </c>
      <c r="H2551">
        <f>IF(Table2022232425262728[[#This Row],[NetSales]] &gt; Table2022232425262728[[#This Row],[Sales Requirement]],1,0)</f>
        <v>1</v>
      </c>
      <c r="I2551" t="e">
        <f>_xlfn.IFNA(VLOOKUP(Table2022232425262728[[#This Row],[Location]],[1]!Table3[[Location]:[Conversion]],3,FALSE),0)</f>
        <v>#REF!</v>
      </c>
    </row>
    <row r="2552" spans="1:9" hidden="1" x14ac:dyDescent="0.2">
      <c r="A2552" t="s">
        <v>4479</v>
      </c>
      <c r="B2552">
        <v>12816</v>
      </c>
      <c r="C2552" t="s">
        <v>4791</v>
      </c>
      <c r="D2552" t="s">
        <v>4792</v>
      </c>
      <c r="E2552" s="1">
        <v>43368.208333333336</v>
      </c>
      <c r="F2552">
        <v>5191.45</v>
      </c>
      <c r="G2552">
        <f>IF(Table2022232425262728[[#This Row],[FeeStartDate]] &gt; 44136, (250 * 4), (50 * 4))</f>
        <v>200</v>
      </c>
      <c r="H2552">
        <f>IF(Table2022232425262728[[#This Row],[NetSales]] &gt; Table2022232425262728[[#This Row],[Sales Requirement]],1,0)</f>
        <v>1</v>
      </c>
      <c r="I2552" t="e">
        <f>_xlfn.IFNA(VLOOKUP(Table2022232425262728[[#This Row],[Location]],[1]!Table3[[Location]:[Conversion]],3,FALSE),0)</f>
        <v>#REF!</v>
      </c>
    </row>
    <row r="2553" spans="1:9" hidden="1" x14ac:dyDescent="0.2">
      <c r="A2553" t="s">
        <v>4479</v>
      </c>
      <c r="B2553">
        <v>12814</v>
      </c>
      <c r="C2553" t="s">
        <v>4793</v>
      </c>
      <c r="D2553" t="s">
        <v>4794</v>
      </c>
      <c r="E2553" s="1">
        <v>43367.333333333336</v>
      </c>
      <c r="F2553">
        <v>11196.99</v>
      </c>
      <c r="G2553">
        <f>IF(Table2022232425262728[[#This Row],[FeeStartDate]] &gt; 44136, (250 * 4), (50 * 4))</f>
        <v>200</v>
      </c>
      <c r="H2553">
        <f>IF(Table2022232425262728[[#This Row],[NetSales]] &gt; Table2022232425262728[[#This Row],[Sales Requirement]],1,0)</f>
        <v>1</v>
      </c>
      <c r="I2553" t="e">
        <f>_xlfn.IFNA(VLOOKUP(Table2022232425262728[[#This Row],[Location]],[1]!Table3[[Location]:[Conversion]],3,FALSE),0)</f>
        <v>#REF!</v>
      </c>
    </row>
    <row r="2554" spans="1:9" hidden="1" x14ac:dyDescent="0.2">
      <c r="A2554" t="s">
        <v>4479</v>
      </c>
      <c r="B2554">
        <v>21206</v>
      </c>
      <c r="C2554" t="s">
        <v>4795</v>
      </c>
      <c r="D2554" t="s">
        <v>4796</v>
      </c>
      <c r="E2554" s="1">
        <v>44634.083333333336</v>
      </c>
      <c r="F2554">
        <v>3342.56</v>
      </c>
      <c r="G2554">
        <f>IF(Table2022232425262728[[#This Row],[FeeStartDate]] &gt; 44136, (250 * 4), (50 * 4))</f>
        <v>1000</v>
      </c>
      <c r="H2554">
        <f>IF(Table2022232425262728[[#This Row],[NetSales]] &gt; Table2022232425262728[[#This Row],[Sales Requirement]],1,0)</f>
        <v>1</v>
      </c>
      <c r="I2554" t="e">
        <f>_xlfn.IFNA(VLOOKUP(Table2022232425262728[[#This Row],[Location]],[1]!Table3[[Location]:[Conversion]],3,FALSE),0)</f>
        <v>#REF!</v>
      </c>
    </row>
    <row r="2555" spans="1:9" hidden="1" x14ac:dyDescent="0.2">
      <c r="A2555" t="s">
        <v>4479</v>
      </c>
      <c r="B2555">
        <v>21206</v>
      </c>
      <c r="C2555" t="s">
        <v>4795</v>
      </c>
      <c r="D2555" t="s">
        <v>4797</v>
      </c>
      <c r="E2555" s="1">
        <v>44634.083333333336</v>
      </c>
      <c r="F2555">
        <v>12154.57</v>
      </c>
      <c r="G2555">
        <f>IF(Table2022232425262728[[#This Row],[FeeStartDate]] &gt; 44136, (250 * 4), (50 * 4))</f>
        <v>1000</v>
      </c>
      <c r="H2555">
        <f>IF(Table2022232425262728[[#This Row],[NetSales]] &gt; Table2022232425262728[[#This Row],[Sales Requirement]],1,0)</f>
        <v>1</v>
      </c>
      <c r="I2555" t="e">
        <f>_xlfn.IFNA(VLOOKUP(Table2022232425262728[[#This Row],[Location]],[1]!Table3[[Location]:[Conversion]],3,FALSE),0)</f>
        <v>#REF!</v>
      </c>
    </row>
    <row r="2556" spans="1:9" hidden="1" x14ac:dyDescent="0.2">
      <c r="A2556" t="s">
        <v>4479</v>
      </c>
      <c r="B2556">
        <v>21206</v>
      </c>
      <c r="C2556" t="s">
        <v>4795</v>
      </c>
      <c r="D2556" t="s">
        <v>4798</v>
      </c>
      <c r="E2556" s="1">
        <v>44634.083333333336</v>
      </c>
      <c r="F2556">
        <v>4416.1899999999996</v>
      </c>
      <c r="G2556">
        <f>IF(Table2022232425262728[[#This Row],[FeeStartDate]] &gt; 44136, (250 * 4), (50 * 4))</f>
        <v>1000</v>
      </c>
      <c r="H2556">
        <f>IF(Table2022232425262728[[#This Row],[NetSales]] &gt; Table2022232425262728[[#This Row],[Sales Requirement]],1,0)</f>
        <v>1</v>
      </c>
      <c r="I2556" t="e">
        <f>_xlfn.IFNA(VLOOKUP(Table2022232425262728[[#This Row],[Location]],[1]!Table3[[Location]:[Conversion]],3,FALSE),0)</f>
        <v>#REF!</v>
      </c>
    </row>
    <row r="2557" spans="1:9" hidden="1" x14ac:dyDescent="0.2">
      <c r="A2557" t="s">
        <v>4479</v>
      </c>
      <c r="B2557">
        <v>21749</v>
      </c>
      <c r="C2557" t="s">
        <v>4799</v>
      </c>
      <c r="D2557" t="s">
        <v>4800</v>
      </c>
      <c r="E2557" s="1">
        <v>44700.041666666664</v>
      </c>
      <c r="F2557">
        <v>4829.18</v>
      </c>
      <c r="G2557">
        <f>IF(Table2022232425262728[[#This Row],[FeeStartDate]] &gt; 44136, (250 * 4), (50 * 4))</f>
        <v>1000</v>
      </c>
      <c r="H2557">
        <f>IF(Table2022232425262728[[#This Row],[NetSales]] &gt; Table2022232425262728[[#This Row],[Sales Requirement]],1,0)</f>
        <v>1</v>
      </c>
      <c r="I2557" t="e">
        <f>_xlfn.IFNA(VLOOKUP(Table2022232425262728[[#This Row],[Location]],[1]!Table3[[Location]:[Conversion]],3,FALSE),0)</f>
        <v>#REF!</v>
      </c>
    </row>
    <row r="2558" spans="1:9" hidden="1" x14ac:dyDescent="0.2">
      <c r="A2558" t="s">
        <v>4479</v>
      </c>
      <c r="B2558">
        <v>19367</v>
      </c>
      <c r="C2558" t="s">
        <v>4801</v>
      </c>
      <c r="D2558" t="s">
        <v>4802</v>
      </c>
      <c r="E2558" s="1">
        <v>44329.333333333336</v>
      </c>
      <c r="F2558">
        <v>4679.05</v>
      </c>
      <c r="G2558">
        <f>IF(Table2022232425262728[[#This Row],[FeeStartDate]] &gt; 44136, (250 * 4), (50 * 4))</f>
        <v>1000</v>
      </c>
      <c r="H2558">
        <f>IF(Table2022232425262728[[#This Row],[NetSales]] &gt; Table2022232425262728[[#This Row],[Sales Requirement]],1,0)</f>
        <v>1</v>
      </c>
      <c r="I2558" t="e">
        <f>_xlfn.IFNA(VLOOKUP(Table2022232425262728[[#This Row],[Location]],[1]!Table3[[Location]:[Conversion]],3,FALSE),0)</f>
        <v>#REF!</v>
      </c>
    </row>
    <row r="2559" spans="1:9" hidden="1" x14ac:dyDescent="0.2">
      <c r="A2559" t="s">
        <v>4479</v>
      </c>
      <c r="B2559">
        <v>8732</v>
      </c>
      <c r="C2559" t="s">
        <v>4803</v>
      </c>
      <c r="D2559" t="s">
        <v>4804</v>
      </c>
      <c r="E2559" s="1">
        <v>42793.666666666664</v>
      </c>
      <c r="F2559">
        <v>12066.35</v>
      </c>
      <c r="G2559">
        <f>IF(Table2022232425262728[[#This Row],[FeeStartDate]] &gt; 44136, (250 * 4), (50 * 4))</f>
        <v>200</v>
      </c>
      <c r="H2559">
        <f>IF(Table2022232425262728[[#This Row],[NetSales]] &gt; Table2022232425262728[[#This Row],[Sales Requirement]],1,0)</f>
        <v>1</v>
      </c>
      <c r="I2559" t="e">
        <f>_xlfn.IFNA(VLOOKUP(Table2022232425262728[[#This Row],[Location]],[1]!Table3[[Location]:[Conversion]],3,FALSE),0)</f>
        <v>#REF!</v>
      </c>
    </row>
    <row r="2560" spans="1:9" hidden="1" x14ac:dyDescent="0.2">
      <c r="A2560" t="s">
        <v>4479</v>
      </c>
      <c r="B2560">
        <v>19708</v>
      </c>
      <c r="C2560" t="s">
        <v>4805</v>
      </c>
      <c r="D2560" t="s">
        <v>4806</v>
      </c>
      <c r="E2560" s="1">
        <v>44382.75</v>
      </c>
      <c r="F2560">
        <v>6756.69</v>
      </c>
      <c r="G2560">
        <f>IF(Table2022232425262728[[#This Row],[FeeStartDate]] &gt; 44136, (250 * 4), (50 * 4))</f>
        <v>1000</v>
      </c>
      <c r="H2560">
        <f>IF(Table2022232425262728[[#This Row],[NetSales]] &gt; Table2022232425262728[[#This Row],[Sales Requirement]],1,0)</f>
        <v>1</v>
      </c>
      <c r="I2560" t="e">
        <f>_xlfn.IFNA(VLOOKUP(Table2022232425262728[[#This Row],[Location]],[1]!Table3[[Location]:[Conversion]],3,FALSE),0)</f>
        <v>#REF!</v>
      </c>
    </row>
    <row r="2561" spans="1:9" hidden="1" x14ac:dyDescent="0.2">
      <c r="A2561" t="s">
        <v>4479</v>
      </c>
      <c r="B2561">
        <v>22287</v>
      </c>
      <c r="C2561" t="s">
        <v>4807</v>
      </c>
      <c r="D2561" t="s">
        <v>4808</v>
      </c>
      <c r="E2561" s="1">
        <v>44797.75</v>
      </c>
      <c r="F2561">
        <v>2531.65</v>
      </c>
      <c r="G2561">
        <f>IF(Table2022232425262728[[#This Row],[FeeStartDate]] &gt; 44136, (250 * 4), (50 * 4))</f>
        <v>1000</v>
      </c>
      <c r="H2561">
        <f>IF(Table2022232425262728[[#This Row],[NetSales]] &gt; Table2022232425262728[[#This Row],[Sales Requirement]],1,0)</f>
        <v>1</v>
      </c>
      <c r="I2561" t="e">
        <f>_xlfn.IFNA(VLOOKUP(Table2022232425262728[[#This Row],[Location]],[1]!Table3[[Location]:[Conversion]],3,FALSE),0)</f>
        <v>#REF!</v>
      </c>
    </row>
    <row r="2562" spans="1:9" hidden="1" x14ac:dyDescent="0.2">
      <c r="A2562" t="s">
        <v>4479</v>
      </c>
      <c r="B2562">
        <v>22023</v>
      </c>
      <c r="C2562" t="s">
        <v>4809</v>
      </c>
      <c r="D2562" t="s">
        <v>4810</v>
      </c>
      <c r="E2562" s="1">
        <v>44741.458333333336</v>
      </c>
      <c r="F2562">
        <v>2804.63</v>
      </c>
      <c r="G2562">
        <f>IF(Table2022232425262728[[#This Row],[FeeStartDate]] &gt; 44136, (250 * 4), (50 * 4))</f>
        <v>1000</v>
      </c>
      <c r="H2562">
        <f>IF(Table2022232425262728[[#This Row],[NetSales]] &gt; Table2022232425262728[[#This Row],[Sales Requirement]],1,0)</f>
        <v>1</v>
      </c>
      <c r="I2562" t="e">
        <f>_xlfn.IFNA(VLOOKUP(Table2022232425262728[[#This Row],[Location]],[1]!Table3[[Location]:[Conversion]],3,FALSE),0)</f>
        <v>#REF!</v>
      </c>
    </row>
    <row r="2563" spans="1:9" hidden="1" x14ac:dyDescent="0.2">
      <c r="A2563" t="s">
        <v>4479</v>
      </c>
      <c r="B2563">
        <v>19737</v>
      </c>
      <c r="C2563" t="s">
        <v>4811</v>
      </c>
      <c r="D2563" t="s">
        <v>4812</v>
      </c>
      <c r="E2563" s="1">
        <v>44387.625</v>
      </c>
      <c r="F2563">
        <v>3479.72</v>
      </c>
      <c r="G2563">
        <f>IF(Table2022232425262728[[#This Row],[FeeStartDate]] &gt; 44136, (250 * 4), (50 * 4))</f>
        <v>1000</v>
      </c>
      <c r="H2563">
        <f>IF(Table2022232425262728[[#This Row],[NetSales]] &gt; Table2022232425262728[[#This Row],[Sales Requirement]],1,0)</f>
        <v>1</v>
      </c>
      <c r="I2563" t="e">
        <f>_xlfn.IFNA(VLOOKUP(Table2022232425262728[[#This Row],[Location]],[1]!Table3[[Location]:[Conversion]],3,FALSE),0)</f>
        <v>#REF!</v>
      </c>
    </row>
    <row r="2564" spans="1:9" hidden="1" x14ac:dyDescent="0.2">
      <c r="A2564" t="s">
        <v>4479</v>
      </c>
      <c r="B2564">
        <v>19738</v>
      </c>
      <c r="C2564" t="s">
        <v>4813</v>
      </c>
      <c r="D2564" t="s">
        <v>4814</v>
      </c>
      <c r="E2564" s="1">
        <v>44387.333333333336</v>
      </c>
      <c r="F2564">
        <v>2713.69</v>
      </c>
      <c r="G2564">
        <f>IF(Table2022232425262728[[#This Row],[FeeStartDate]] &gt; 44136, (250 * 4), (50 * 4))</f>
        <v>1000</v>
      </c>
      <c r="H2564">
        <f>IF(Table2022232425262728[[#This Row],[NetSales]] &gt; Table2022232425262728[[#This Row],[Sales Requirement]],1,0)</f>
        <v>1</v>
      </c>
      <c r="I2564" t="e">
        <f>_xlfn.IFNA(VLOOKUP(Table2022232425262728[[#This Row],[Location]],[1]!Table3[[Location]:[Conversion]],3,FALSE),0)</f>
        <v>#REF!</v>
      </c>
    </row>
    <row r="2565" spans="1:9" hidden="1" x14ac:dyDescent="0.2">
      <c r="A2565" t="s">
        <v>4815</v>
      </c>
      <c r="B2565">
        <v>7534</v>
      </c>
      <c r="C2565" t="s">
        <v>4816</v>
      </c>
      <c r="D2565" t="s">
        <v>4817</v>
      </c>
      <c r="E2565" s="1">
        <v>42614.75</v>
      </c>
      <c r="F2565">
        <v>1781.27</v>
      </c>
      <c r="G2565">
        <f>IF(Table2022232425262728[[#This Row],[FeeStartDate]] &gt; 44136, (250 * 4), (50 * 4))</f>
        <v>200</v>
      </c>
      <c r="H2565">
        <f>IF(Table2022232425262728[[#This Row],[NetSales]] &gt; Table2022232425262728[[#This Row],[Sales Requirement]],1,0)</f>
        <v>1</v>
      </c>
      <c r="I2565" t="e">
        <f>_xlfn.IFNA(VLOOKUP(Table2022232425262728[[#This Row],[Location]],[1]!Table3[[Location]:[Conversion]],3,FALSE),0)</f>
        <v>#REF!</v>
      </c>
    </row>
    <row r="2566" spans="1:9" hidden="1" x14ac:dyDescent="0.2">
      <c r="A2566" t="s">
        <v>4815</v>
      </c>
      <c r="B2566">
        <v>12877</v>
      </c>
      <c r="C2566" t="s">
        <v>4818</v>
      </c>
      <c r="D2566" t="s">
        <v>4819</v>
      </c>
      <c r="E2566" s="1">
        <v>43375.666666666664</v>
      </c>
      <c r="F2566">
        <v>1432.49</v>
      </c>
      <c r="G2566">
        <f>IF(Table2022232425262728[[#This Row],[FeeStartDate]] &gt; 44136, (250 * 4), (50 * 4))</f>
        <v>200</v>
      </c>
      <c r="H2566">
        <f>IF(Table2022232425262728[[#This Row],[NetSales]] &gt; Table2022232425262728[[#This Row],[Sales Requirement]],1,0)</f>
        <v>1</v>
      </c>
      <c r="I2566" t="e">
        <f>_xlfn.IFNA(VLOOKUP(Table2022232425262728[[#This Row],[Location]],[1]!Table3[[Location]:[Conversion]],3,FALSE),0)</f>
        <v>#REF!</v>
      </c>
    </row>
    <row r="2567" spans="1:9" hidden="1" x14ac:dyDescent="0.2">
      <c r="A2567" t="s">
        <v>4815</v>
      </c>
      <c r="B2567">
        <v>8907</v>
      </c>
      <c r="C2567" t="s">
        <v>4820</v>
      </c>
      <c r="D2567" t="s">
        <v>4821</v>
      </c>
      <c r="E2567" s="1">
        <v>42794</v>
      </c>
      <c r="F2567">
        <v>11218.1</v>
      </c>
      <c r="G2567">
        <f>IF(Table2022232425262728[[#This Row],[FeeStartDate]] &gt; 44136, (250 * 4), (50 * 4))</f>
        <v>200</v>
      </c>
      <c r="H2567">
        <f>IF(Table2022232425262728[[#This Row],[NetSales]] &gt; Table2022232425262728[[#This Row],[Sales Requirement]],1,0)</f>
        <v>1</v>
      </c>
      <c r="I2567" t="e">
        <f>_xlfn.IFNA(VLOOKUP(Table2022232425262728[[#This Row],[Location]],[1]!Table3[[Location]:[Conversion]],3,FALSE),0)</f>
        <v>#REF!</v>
      </c>
    </row>
    <row r="2568" spans="1:9" hidden="1" x14ac:dyDescent="0.2">
      <c r="A2568" t="s">
        <v>4815</v>
      </c>
      <c r="B2568">
        <v>8886</v>
      </c>
      <c r="C2568" t="s">
        <v>4822</v>
      </c>
      <c r="D2568" t="s">
        <v>4823</v>
      </c>
      <c r="E2568" s="1">
        <v>42800.333333333336</v>
      </c>
      <c r="F2568">
        <v>4233.04</v>
      </c>
      <c r="G2568">
        <f>IF(Table2022232425262728[[#This Row],[FeeStartDate]] &gt; 44136, (250 * 4), (50 * 4))</f>
        <v>200</v>
      </c>
      <c r="H2568">
        <f>IF(Table2022232425262728[[#This Row],[NetSales]] &gt; Table2022232425262728[[#This Row],[Sales Requirement]],1,0)</f>
        <v>1</v>
      </c>
      <c r="I2568" t="e">
        <f>_xlfn.IFNA(VLOOKUP(Table2022232425262728[[#This Row],[Location]],[1]!Table3[[Location]:[Conversion]],3,FALSE),0)</f>
        <v>#REF!</v>
      </c>
    </row>
    <row r="2569" spans="1:9" hidden="1" x14ac:dyDescent="0.2">
      <c r="A2569" t="s">
        <v>4815</v>
      </c>
      <c r="B2569">
        <v>16255</v>
      </c>
      <c r="C2569" t="s">
        <v>4824</v>
      </c>
      <c r="D2569" t="s">
        <v>4825</v>
      </c>
      <c r="E2569" s="1">
        <v>43832.583333333336</v>
      </c>
      <c r="F2569">
        <v>586.4</v>
      </c>
      <c r="G2569">
        <f>IF(Table2022232425262728[[#This Row],[FeeStartDate]] &gt; 44136, (250 * 4), (50 * 4))</f>
        <v>200</v>
      </c>
      <c r="H2569">
        <f>IF(Table2022232425262728[[#This Row],[NetSales]] &gt; Table2022232425262728[[#This Row],[Sales Requirement]],1,0)</f>
        <v>1</v>
      </c>
      <c r="I2569" t="e">
        <f>_xlfn.IFNA(VLOOKUP(Table2022232425262728[[#This Row],[Location]],[1]!Table3[[Location]:[Conversion]],3,FALSE),0)</f>
        <v>#REF!</v>
      </c>
    </row>
    <row r="2570" spans="1:9" hidden="1" x14ac:dyDescent="0.2">
      <c r="A2570" t="s">
        <v>4815</v>
      </c>
      <c r="B2570">
        <v>21203</v>
      </c>
      <c r="C2570" t="s">
        <v>4826</v>
      </c>
      <c r="D2570" t="s">
        <v>4827</v>
      </c>
      <c r="E2570" s="1">
        <v>44634.791666666664</v>
      </c>
      <c r="F2570">
        <v>1444.95</v>
      </c>
      <c r="G2570">
        <f>IF(Table2022232425262728[[#This Row],[FeeStartDate]] &gt; 44136, (250 * 4), (50 * 4))</f>
        <v>1000</v>
      </c>
      <c r="H2570">
        <f>IF(Table2022232425262728[[#This Row],[NetSales]] &gt; Table2022232425262728[[#This Row],[Sales Requirement]],1,0)</f>
        <v>1</v>
      </c>
      <c r="I2570" t="e">
        <f>_xlfn.IFNA(VLOOKUP(Table2022232425262728[[#This Row],[Location]],[1]!Table3[[Location]:[Conversion]],3,FALSE),0)</f>
        <v>#REF!</v>
      </c>
    </row>
    <row r="2571" spans="1:9" hidden="1" x14ac:dyDescent="0.2">
      <c r="A2571" t="s">
        <v>4815</v>
      </c>
      <c r="B2571">
        <v>21086</v>
      </c>
      <c r="C2571" t="s">
        <v>4828</v>
      </c>
      <c r="D2571" t="s">
        <v>4829</v>
      </c>
      <c r="E2571" s="1">
        <v>44614.916666666664</v>
      </c>
      <c r="F2571">
        <v>1656.16</v>
      </c>
      <c r="G2571">
        <f>IF(Table2022232425262728[[#This Row],[FeeStartDate]] &gt; 44136, (250 * 4), (50 * 4))</f>
        <v>1000</v>
      </c>
      <c r="H2571">
        <f>IF(Table2022232425262728[[#This Row],[NetSales]] &gt; Table2022232425262728[[#This Row],[Sales Requirement]],1,0)</f>
        <v>1</v>
      </c>
      <c r="I2571" t="e">
        <f>_xlfn.IFNA(VLOOKUP(Table2022232425262728[[#This Row],[Location]],[1]!Table3[[Location]:[Conversion]],3,FALSE),0)</f>
        <v>#REF!</v>
      </c>
    </row>
    <row r="2572" spans="1:9" hidden="1" x14ac:dyDescent="0.2">
      <c r="A2572" t="s">
        <v>4815</v>
      </c>
      <c r="B2572">
        <v>22976</v>
      </c>
      <c r="C2572" t="s">
        <v>4830</v>
      </c>
      <c r="D2572" t="s">
        <v>4831</v>
      </c>
      <c r="E2572" s="1">
        <v>44909.583333333336</v>
      </c>
      <c r="F2572">
        <v>593.54</v>
      </c>
      <c r="G2572">
        <f>IF(Table2022232425262728[[#This Row],[FeeStartDate]] &gt; 44136, (250 * 4), (50 * 4))</f>
        <v>1000</v>
      </c>
      <c r="H2572">
        <f>IF(Table2022232425262728[[#This Row],[NetSales]] &gt; Table2022232425262728[[#This Row],[Sales Requirement]],1,0)</f>
        <v>0</v>
      </c>
      <c r="I2572" t="e">
        <f>_xlfn.IFNA(VLOOKUP(Table2022232425262728[[#This Row],[Location]],[1]!Table3[[Location]:[Conversion]],3,FALSE),0)</f>
        <v>#REF!</v>
      </c>
    </row>
    <row r="2573" spans="1:9" hidden="1" x14ac:dyDescent="0.2">
      <c r="A2573" t="s">
        <v>4815</v>
      </c>
      <c r="B2573">
        <v>16705</v>
      </c>
      <c r="C2573" t="s">
        <v>4832</v>
      </c>
      <c r="D2573" t="s">
        <v>4833</v>
      </c>
      <c r="E2573" s="1">
        <v>43892.583333333336</v>
      </c>
      <c r="F2573">
        <v>5129.05</v>
      </c>
      <c r="G2573">
        <f>IF(Table2022232425262728[[#This Row],[FeeStartDate]] &gt; 44136, (250 * 4), (50 * 4))</f>
        <v>200</v>
      </c>
      <c r="H2573">
        <f>IF(Table2022232425262728[[#This Row],[NetSales]] &gt; Table2022232425262728[[#This Row],[Sales Requirement]],1,0)</f>
        <v>1</v>
      </c>
      <c r="I2573" t="e">
        <f>_xlfn.IFNA(VLOOKUP(Table2022232425262728[[#This Row],[Location]],[1]!Table3[[Location]:[Conversion]],3,FALSE),0)</f>
        <v>#REF!</v>
      </c>
    </row>
    <row r="2574" spans="1:9" hidden="1" x14ac:dyDescent="0.2">
      <c r="A2574" t="s">
        <v>4815</v>
      </c>
      <c r="B2574">
        <v>15798</v>
      </c>
      <c r="C2574" t="s">
        <v>4834</v>
      </c>
      <c r="D2574" t="s">
        <v>4835</v>
      </c>
      <c r="E2574" s="1">
        <v>43740.083333333336</v>
      </c>
      <c r="F2574">
        <v>1474.52</v>
      </c>
      <c r="G2574">
        <f>IF(Table2022232425262728[[#This Row],[FeeStartDate]] &gt; 44136, (250 * 4), (50 * 4))</f>
        <v>200</v>
      </c>
      <c r="H2574">
        <f>IF(Table2022232425262728[[#This Row],[NetSales]] &gt; Table2022232425262728[[#This Row],[Sales Requirement]],1,0)</f>
        <v>1</v>
      </c>
      <c r="I2574" t="e">
        <f>_xlfn.IFNA(VLOOKUP(Table2022232425262728[[#This Row],[Location]],[1]!Table3[[Location]:[Conversion]],3,FALSE),0)</f>
        <v>#REF!</v>
      </c>
    </row>
    <row r="2575" spans="1:9" hidden="1" x14ac:dyDescent="0.2">
      <c r="A2575" t="s">
        <v>4815</v>
      </c>
      <c r="B2575">
        <v>17973</v>
      </c>
      <c r="C2575" t="s">
        <v>4836</v>
      </c>
      <c r="D2575" t="s">
        <v>4837</v>
      </c>
      <c r="E2575" s="1">
        <v>44076.666666666664</v>
      </c>
      <c r="F2575">
        <v>2687.25</v>
      </c>
      <c r="G2575">
        <f>IF(Table2022232425262728[[#This Row],[FeeStartDate]] &gt; 44136, (250 * 4), (50 * 4))</f>
        <v>200</v>
      </c>
      <c r="H2575">
        <f>IF(Table2022232425262728[[#This Row],[NetSales]] &gt; Table2022232425262728[[#This Row],[Sales Requirement]],1,0)</f>
        <v>1</v>
      </c>
      <c r="I2575" t="e">
        <f>_xlfn.IFNA(VLOOKUP(Table2022232425262728[[#This Row],[Location]],[1]!Table3[[Location]:[Conversion]],3,FALSE),0)</f>
        <v>#REF!</v>
      </c>
    </row>
    <row r="2576" spans="1:9" hidden="1" x14ac:dyDescent="0.2">
      <c r="A2576" t="s">
        <v>4815</v>
      </c>
      <c r="B2576">
        <v>6330</v>
      </c>
      <c r="C2576" t="s">
        <v>4838</v>
      </c>
      <c r="D2576" t="s">
        <v>4839</v>
      </c>
      <c r="E2576" s="1">
        <v>42448.625</v>
      </c>
      <c r="F2576">
        <v>13913.83</v>
      </c>
      <c r="G2576">
        <f>IF(Table2022232425262728[[#This Row],[FeeStartDate]] &gt; 44136, (250 * 4), (50 * 4))</f>
        <v>200</v>
      </c>
      <c r="H2576">
        <f>IF(Table2022232425262728[[#This Row],[NetSales]] &gt; Table2022232425262728[[#This Row],[Sales Requirement]],1,0)</f>
        <v>1</v>
      </c>
      <c r="I2576" t="e">
        <f>_xlfn.IFNA(VLOOKUP(Table2022232425262728[[#This Row],[Location]],[1]!Table3[[Location]:[Conversion]],3,FALSE),0)</f>
        <v>#REF!</v>
      </c>
    </row>
    <row r="2577" spans="1:9" hidden="1" x14ac:dyDescent="0.2">
      <c r="A2577" t="s">
        <v>4815</v>
      </c>
      <c r="B2577">
        <v>12250</v>
      </c>
      <c r="C2577" t="s">
        <v>4840</v>
      </c>
      <c r="D2577" t="s">
        <v>4841</v>
      </c>
      <c r="E2577" s="1">
        <v>43303.333333333336</v>
      </c>
      <c r="F2577">
        <v>1231.1199999999999</v>
      </c>
      <c r="G2577">
        <f>IF(Table2022232425262728[[#This Row],[FeeStartDate]] &gt; 44136, (250 * 4), (50 * 4))</f>
        <v>200</v>
      </c>
      <c r="H2577">
        <f>IF(Table2022232425262728[[#This Row],[NetSales]] &gt; Table2022232425262728[[#This Row],[Sales Requirement]],1,0)</f>
        <v>1</v>
      </c>
      <c r="I2577" t="e">
        <f>_xlfn.IFNA(VLOOKUP(Table2022232425262728[[#This Row],[Location]],[1]!Table3[[Location]:[Conversion]],3,FALSE),0)</f>
        <v>#REF!</v>
      </c>
    </row>
    <row r="2578" spans="1:9" hidden="1" x14ac:dyDescent="0.2">
      <c r="A2578" t="s">
        <v>4815</v>
      </c>
      <c r="B2578">
        <v>12862</v>
      </c>
      <c r="C2578" t="s">
        <v>4842</v>
      </c>
      <c r="D2578" t="s">
        <v>4843</v>
      </c>
      <c r="E2578" s="1">
        <v>43377.458333333336</v>
      </c>
      <c r="F2578">
        <v>1117.44</v>
      </c>
      <c r="G2578">
        <f>IF(Table2022232425262728[[#This Row],[FeeStartDate]] &gt; 44136, (250 * 4), (50 * 4))</f>
        <v>200</v>
      </c>
      <c r="H2578">
        <f>IF(Table2022232425262728[[#This Row],[NetSales]] &gt; Table2022232425262728[[#This Row],[Sales Requirement]],1,0)</f>
        <v>1</v>
      </c>
      <c r="I2578" t="e">
        <f>_xlfn.IFNA(VLOOKUP(Table2022232425262728[[#This Row],[Location]],[1]!Table3[[Location]:[Conversion]],3,FALSE),0)</f>
        <v>#REF!</v>
      </c>
    </row>
    <row r="2579" spans="1:9" hidden="1" x14ac:dyDescent="0.2">
      <c r="A2579" t="s">
        <v>4815</v>
      </c>
      <c r="B2579">
        <v>19765</v>
      </c>
      <c r="C2579" t="s">
        <v>4844</v>
      </c>
      <c r="D2579" t="s">
        <v>4845</v>
      </c>
      <c r="E2579" s="1">
        <v>44391.166666666664</v>
      </c>
      <c r="F2579">
        <v>1593.9</v>
      </c>
      <c r="G2579">
        <f>IF(Table2022232425262728[[#This Row],[FeeStartDate]] &gt; 44136, (250 * 4), (50 * 4))</f>
        <v>1000</v>
      </c>
      <c r="H2579">
        <f>IF(Table2022232425262728[[#This Row],[NetSales]] &gt; Table2022232425262728[[#This Row],[Sales Requirement]],1,0)</f>
        <v>1</v>
      </c>
      <c r="I2579" t="e">
        <f>_xlfn.IFNA(VLOOKUP(Table2022232425262728[[#This Row],[Location]],[1]!Table3[[Location]:[Conversion]],3,FALSE),0)</f>
        <v>#REF!</v>
      </c>
    </row>
    <row r="2580" spans="1:9" hidden="1" x14ac:dyDescent="0.2">
      <c r="A2580" t="s">
        <v>4815</v>
      </c>
      <c r="B2580">
        <v>20936</v>
      </c>
      <c r="C2580" t="s">
        <v>4846</v>
      </c>
      <c r="D2580" t="s">
        <v>4847</v>
      </c>
      <c r="E2580" s="1">
        <v>44590.25</v>
      </c>
      <c r="F2580">
        <v>7136.25</v>
      </c>
      <c r="G2580">
        <f>IF(Table2022232425262728[[#This Row],[FeeStartDate]] &gt; 44136, (250 * 4), (50 * 4))</f>
        <v>1000</v>
      </c>
      <c r="H2580">
        <f>IF(Table2022232425262728[[#This Row],[NetSales]] &gt; Table2022232425262728[[#This Row],[Sales Requirement]],1,0)</f>
        <v>1</v>
      </c>
      <c r="I2580" t="e">
        <f>_xlfn.IFNA(VLOOKUP(Table2022232425262728[[#This Row],[Location]],[1]!Table3[[Location]:[Conversion]],3,FALSE),0)</f>
        <v>#REF!</v>
      </c>
    </row>
    <row r="2581" spans="1:9" hidden="1" x14ac:dyDescent="0.2">
      <c r="A2581" t="s">
        <v>4815</v>
      </c>
      <c r="B2581">
        <v>7398</v>
      </c>
      <c r="C2581" t="s">
        <v>4848</v>
      </c>
      <c r="D2581" t="s">
        <v>4849</v>
      </c>
      <c r="E2581" s="1">
        <v>42597.75</v>
      </c>
      <c r="F2581">
        <v>2896.91</v>
      </c>
      <c r="G2581">
        <f>IF(Table2022232425262728[[#This Row],[FeeStartDate]] &gt; 44136, (250 * 4), (50 * 4))</f>
        <v>200</v>
      </c>
      <c r="H2581">
        <f>IF(Table2022232425262728[[#This Row],[NetSales]] &gt; Table2022232425262728[[#This Row],[Sales Requirement]],1,0)</f>
        <v>1</v>
      </c>
      <c r="I2581" t="e">
        <f>_xlfn.IFNA(VLOOKUP(Table2022232425262728[[#This Row],[Location]],[1]!Table3[[Location]:[Conversion]],3,FALSE),0)</f>
        <v>#REF!</v>
      </c>
    </row>
    <row r="2582" spans="1:9" hidden="1" x14ac:dyDescent="0.2">
      <c r="A2582" t="s">
        <v>4815</v>
      </c>
      <c r="B2582">
        <v>8808</v>
      </c>
      <c r="C2582" t="s">
        <v>4850</v>
      </c>
      <c r="D2582" t="s">
        <v>4851</v>
      </c>
      <c r="E2582" s="1">
        <v>42796.333333333336</v>
      </c>
      <c r="F2582">
        <v>1960.73</v>
      </c>
      <c r="G2582">
        <f>IF(Table2022232425262728[[#This Row],[FeeStartDate]] &gt; 44136, (250 * 4), (50 * 4))</f>
        <v>200</v>
      </c>
      <c r="H2582">
        <f>IF(Table2022232425262728[[#This Row],[NetSales]] &gt; Table2022232425262728[[#This Row],[Sales Requirement]],1,0)</f>
        <v>1</v>
      </c>
      <c r="I2582" t="e">
        <f>_xlfn.IFNA(VLOOKUP(Table2022232425262728[[#This Row],[Location]],[1]!Table3[[Location]:[Conversion]],3,FALSE),0)</f>
        <v>#REF!</v>
      </c>
    </row>
    <row r="2583" spans="1:9" hidden="1" x14ac:dyDescent="0.2">
      <c r="A2583" t="s">
        <v>4815</v>
      </c>
      <c r="B2583">
        <v>19412</v>
      </c>
      <c r="C2583" t="s">
        <v>4852</v>
      </c>
      <c r="D2583" t="s">
        <v>4853</v>
      </c>
      <c r="E2583" s="1">
        <v>44333.958333333336</v>
      </c>
      <c r="F2583">
        <v>6695.84</v>
      </c>
      <c r="G2583">
        <f>IF(Table2022232425262728[[#This Row],[FeeStartDate]] &gt; 44136, (250 * 4), (50 * 4))</f>
        <v>1000</v>
      </c>
      <c r="H2583">
        <f>IF(Table2022232425262728[[#This Row],[NetSales]] &gt; Table2022232425262728[[#This Row],[Sales Requirement]],1,0)</f>
        <v>1</v>
      </c>
      <c r="I2583" t="e">
        <f>_xlfn.IFNA(VLOOKUP(Table2022232425262728[[#This Row],[Location]],[1]!Table3[[Location]:[Conversion]],3,FALSE),0)</f>
        <v>#REF!</v>
      </c>
    </row>
    <row r="2584" spans="1:9" hidden="1" x14ac:dyDescent="0.2">
      <c r="A2584" t="s">
        <v>4815</v>
      </c>
      <c r="B2584">
        <v>15322</v>
      </c>
      <c r="C2584" t="s">
        <v>4854</v>
      </c>
      <c r="D2584" t="s">
        <v>4855</v>
      </c>
      <c r="E2584" s="1">
        <v>43679.083333333336</v>
      </c>
      <c r="F2584">
        <v>3047.65</v>
      </c>
      <c r="G2584">
        <f>IF(Table2022232425262728[[#This Row],[FeeStartDate]] &gt; 44136, (250 * 4), (50 * 4))</f>
        <v>200</v>
      </c>
      <c r="H2584">
        <f>IF(Table2022232425262728[[#This Row],[NetSales]] &gt; Table2022232425262728[[#This Row],[Sales Requirement]],1,0)</f>
        <v>1</v>
      </c>
      <c r="I2584" t="e">
        <f>_xlfn.IFNA(VLOOKUP(Table2022232425262728[[#This Row],[Location]],[1]!Table3[[Location]:[Conversion]],3,FALSE),0)</f>
        <v>#REF!</v>
      </c>
    </row>
    <row r="2585" spans="1:9" hidden="1" x14ac:dyDescent="0.2">
      <c r="A2585" t="s">
        <v>4815</v>
      </c>
      <c r="B2585">
        <v>15323</v>
      </c>
      <c r="C2585" t="s">
        <v>4856</v>
      </c>
      <c r="D2585" t="s">
        <v>4857</v>
      </c>
      <c r="E2585" s="1">
        <v>43679.083333333336</v>
      </c>
      <c r="F2585">
        <v>4140.8500000000004</v>
      </c>
      <c r="G2585">
        <f>IF(Table2022232425262728[[#This Row],[FeeStartDate]] &gt; 44136, (250 * 4), (50 * 4))</f>
        <v>200</v>
      </c>
      <c r="H2585">
        <f>IF(Table2022232425262728[[#This Row],[NetSales]] &gt; Table2022232425262728[[#This Row],[Sales Requirement]],1,0)</f>
        <v>1</v>
      </c>
      <c r="I2585" t="e">
        <f>_xlfn.IFNA(VLOOKUP(Table2022232425262728[[#This Row],[Location]],[1]!Table3[[Location]:[Conversion]],3,FALSE),0)</f>
        <v>#REF!</v>
      </c>
    </row>
    <row r="2586" spans="1:9" hidden="1" x14ac:dyDescent="0.2">
      <c r="A2586" t="s">
        <v>4815</v>
      </c>
      <c r="B2586">
        <v>20324</v>
      </c>
      <c r="C2586" t="s">
        <v>4858</v>
      </c>
      <c r="D2586" t="s">
        <v>4859</v>
      </c>
      <c r="E2586" s="1">
        <v>44480.875</v>
      </c>
      <c r="F2586">
        <v>1808.08</v>
      </c>
      <c r="G2586">
        <f>IF(Table2022232425262728[[#This Row],[FeeStartDate]] &gt; 44136, (250 * 4), (50 * 4))</f>
        <v>1000</v>
      </c>
      <c r="H2586">
        <f>IF(Table2022232425262728[[#This Row],[NetSales]] &gt; Table2022232425262728[[#This Row],[Sales Requirement]],1,0)</f>
        <v>1</v>
      </c>
      <c r="I2586" t="e">
        <f>_xlfn.IFNA(VLOOKUP(Table2022232425262728[[#This Row],[Location]],[1]!Table3[[Location]:[Conversion]],3,FALSE),0)</f>
        <v>#REF!</v>
      </c>
    </row>
    <row r="2587" spans="1:9" hidden="1" x14ac:dyDescent="0.2">
      <c r="A2587" t="s">
        <v>4815</v>
      </c>
      <c r="B2587">
        <v>10765</v>
      </c>
      <c r="C2587" t="s">
        <v>4860</v>
      </c>
      <c r="D2587" t="s">
        <v>4861</v>
      </c>
      <c r="E2587" s="1">
        <v>43061</v>
      </c>
      <c r="F2587">
        <v>1308.8499999999999</v>
      </c>
      <c r="G2587">
        <f>IF(Table2022232425262728[[#This Row],[FeeStartDate]] &gt; 44136, (250 * 4), (50 * 4))</f>
        <v>200</v>
      </c>
      <c r="H2587">
        <f>IF(Table2022232425262728[[#This Row],[NetSales]] &gt; Table2022232425262728[[#This Row],[Sales Requirement]],1,0)</f>
        <v>1</v>
      </c>
      <c r="I2587" t="e">
        <f>_xlfn.IFNA(VLOOKUP(Table2022232425262728[[#This Row],[Location]],[1]!Table3[[Location]:[Conversion]],3,FALSE),0)</f>
        <v>#REF!</v>
      </c>
    </row>
    <row r="2588" spans="1:9" hidden="1" x14ac:dyDescent="0.2">
      <c r="A2588" t="s">
        <v>4815</v>
      </c>
      <c r="B2588">
        <v>10764</v>
      </c>
      <c r="C2588" t="s">
        <v>4862</v>
      </c>
      <c r="D2588" t="s">
        <v>4863</v>
      </c>
      <c r="E2588" s="1">
        <v>43061.333333333336</v>
      </c>
      <c r="F2588">
        <v>2331.75</v>
      </c>
      <c r="G2588">
        <f>IF(Table2022232425262728[[#This Row],[FeeStartDate]] &gt; 44136, (250 * 4), (50 * 4))</f>
        <v>200</v>
      </c>
      <c r="H2588">
        <f>IF(Table2022232425262728[[#This Row],[NetSales]] &gt; Table2022232425262728[[#This Row],[Sales Requirement]],1,0)</f>
        <v>1</v>
      </c>
      <c r="I2588" t="e">
        <f>_xlfn.IFNA(VLOOKUP(Table2022232425262728[[#This Row],[Location]],[1]!Table3[[Location]:[Conversion]],3,FALSE),0)</f>
        <v>#REF!</v>
      </c>
    </row>
    <row r="2589" spans="1:9" hidden="1" x14ac:dyDescent="0.2">
      <c r="A2589" t="s">
        <v>4815</v>
      </c>
      <c r="B2589">
        <v>12208</v>
      </c>
      <c r="C2589" t="s">
        <v>4864</v>
      </c>
      <c r="D2589" t="s">
        <v>4865</v>
      </c>
      <c r="E2589" s="1">
        <v>43299.75</v>
      </c>
      <c r="F2589">
        <v>271.97000000000003</v>
      </c>
      <c r="G2589">
        <f>IF(Table2022232425262728[[#This Row],[FeeStartDate]] &gt; 44136, (250 * 4), (50 * 4))</f>
        <v>200</v>
      </c>
      <c r="H2589">
        <f>IF(Table2022232425262728[[#This Row],[NetSales]] &gt; Table2022232425262728[[#This Row],[Sales Requirement]],1,0)</f>
        <v>1</v>
      </c>
      <c r="I2589" t="e">
        <f>_xlfn.IFNA(VLOOKUP(Table2022232425262728[[#This Row],[Location]],[1]!Table3[[Location]:[Conversion]],3,FALSE),0)</f>
        <v>#REF!</v>
      </c>
    </row>
    <row r="2590" spans="1:9" hidden="1" x14ac:dyDescent="0.2">
      <c r="A2590" t="s">
        <v>4815</v>
      </c>
      <c r="B2590">
        <v>17556</v>
      </c>
      <c r="C2590" t="s">
        <v>4866</v>
      </c>
      <c r="D2590" t="s">
        <v>4867</v>
      </c>
      <c r="E2590" s="1">
        <v>44025.666666666664</v>
      </c>
      <c r="F2590">
        <v>4387.04</v>
      </c>
      <c r="G2590">
        <f>IF(Table2022232425262728[[#This Row],[FeeStartDate]] &gt; 44136, (250 * 4), (50 * 4))</f>
        <v>200</v>
      </c>
      <c r="H2590">
        <f>IF(Table2022232425262728[[#This Row],[NetSales]] &gt; Table2022232425262728[[#This Row],[Sales Requirement]],1,0)</f>
        <v>1</v>
      </c>
      <c r="I2590" t="e">
        <f>_xlfn.IFNA(VLOOKUP(Table2022232425262728[[#This Row],[Location]],[1]!Table3[[Location]:[Conversion]],3,FALSE),0)</f>
        <v>#REF!</v>
      </c>
    </row>
    <row r="2591" spans="1:9" hidden="1" x14ac:dyDescent="0.2">
      <c r="A2591" t="s">
        <v>4815</v>
      </c>
      <c r="B2591">
        <v>9097</v>
      </c>
      <c r="C2591" t="s">
        <v>4868</v>
      </c>
      <c r="D2591" t="s">
        <v>4869</v>
      </c>
      <c r="E2591" s="1">
        <v>42827.875</v>
      </c>
      <c r="F2591">
        <v>4037.88</v>
      </c>
      <c r="G2591">
        <f>IF(Table2022232425262728[[#This Row],[FeeStartDate]] &gt; 44136, (250 * 4), (50 * 4))</f>
        <v>200</v>
      </c>
      <c r="H2591">
        <f>IF(Table2022232425262728[[#This Row],[NetSales]] &gt; Table2022232425262728[[#This Row],[Sales Requirement]],1,0)</f>
        <v>1</v>
      </c>
      <c r="I2591" t="e">
        <f>_xlfn.IFNA(VLOOKUP(Table2022232425262728[[#This Row],[Location]],[1]!Table3[[Location]:[Conversion]],3,FALSE),0)</f>
        <v>#REF!</v>
      </c>
    </row>
    <row r="2592" spans="1:9" hidden="1" x14ac:dyDescent="0.2">
      <c r="A2592" t="s">
        <v>4815</v>
      </c>
      <c r="B2592">
        <v>13188</v>
      </c>
      <c r="C2592" t="s">
        <v>4870</v>
      </c>
      <c r="D2592" t="s">
        <v>4871</v>
      </c>
      <c r="E2592" s="1">
        <v>43430.916666666664</v>
      </c>
      <c r="F2592">
        <v>3579.3</v>
      </c>
      <c r="G2592">
        <f>IF(Table2022232425262728[[#This Row],[FeeStartDate]] &gt; 44136, (250 * 4), (50 * 4))</f>
        <v>200</v>
      </c>
      <c r="H2592">
        <f>IF(Table2022232425262728[[#This Row],[NetSales]] &gt; Table2022232425262728[[#This Row],[Sales Requirement]],1,0)</f>
        <v>1</v>
      </c>
      <c r="I2592" t="e">
        <f>_xlfn.IFNA(VLOOKUP(Table2022232425262728[[#This Row],[Location]],[1]!Table3[[Location]:[Conversion]],3,FALSE),0)</f>
        <v>#REF!</v>
      </c>
    </row>
    <row r="2593" spans="1:9" hidden="1" x14ac:dyDescent="0.2">
      <c r="A2593" t="s">
        <v>4815</v>
      </c>
      <c r="B2593">
        <v>13187</v>
      </c>
      <c r="C2593" t="s">
        <v>4872</v>
      </c>
      <c r="D2593" t="s">
        <v>4873</v>
      </c>
      <c r="E2593" s="1">
        <v>43432.333333333336</v>
      </c>
      <c r="F2593">
        <v>2333.5300000000002</v>
      </c>
      <c r="G2593">
        <f>IF(Table2022232425262728[[#This Row],[FeeStartDate]] &gt; 44136, (250 * 4), (50 * 4))</f>
        <v>200</v>
      </c>
      <c r="H2593">
        <f>IF(Table2022232425262728[[#This Row],[NetSales]] &gt; Table2022232425262728[[#This Row],[Sales Requirement]],1,0)</f>
        <v>1</v>
      </c>
      <c r="I2593" t="e">
        <f>_xlfn.IFNA(VLOOKUP(Table2022232425262728[[#This Row],[Location]],[1]!Table3[[Location]:[Conversion]],3,FALSE),0)</f>
        <v>#REF!</v>
      </c>
    </row>
    <row r="2594" spans="1:9" hidden="1" x14ac:dyDescent="0.2">
      <c r="A2594" t="s">
        <v>4815</v>
      </c>
      <c r="B2594">
        <v>18686</v>
      </c>
      <c r="C2594" t="s">
        <v>4874</v>
      </c>
      <c r="D2594" t="s">
        <v>4875</v>
      </c>
      <c r="E2594" s="1">
        <v>44195.583333333336</v>
      </c>
      <c r="F2594">
        <v>867.78</v>
      </c>
      <c r="G2594">
        <f>IF(Table2022232425262728[[#This Row],[FeeStartDate]] &gt; 44136, (250 * 4), (50 * 4))</f>
        <v>1000</v>
      </c>
      <c r="H2594">
        <f>IF(Table2022232425262728[[#This Row],[NetSales]] &gt; Table2022232425262728[[#This Row],[Sales Requirement]],1,0)</f>
        <v>0</v>
      </c>
      <c r="I2594" t="e">
        <f>_xlfn.IFNA(VLOOKUP(Table2022232425262728[[#This Row],[Location]],[1]!Table3[[Location]:[Conversion]],3,FALSE),0)</f>
        <v>#REF!</v>
      </c>
    </row>
    <row r="2595" spans="1:9" hidden="1" x14ac:dyDescent="0.2">
      <c r="A2595" t="s">
        <v>4815</v>
      </c>
      <c r="B2595">
        <v>17970</v>
      </c>
      <c r="C2595" t="s">
        <v>4876</v>
      </c>
      <c r="D2595" t="s">
        <v>4877</v>
      </c>
      <c r="E2595" s="1">
        <v>44076.083333333336</v>
      </c>
      <c r="F2595">
        <v>5574.4</v>
      </c>
      <c r="G2595">
        <f>IF(Table2022232425262728[[#This Row],[FeeStartDate]] &gt; 44136, (250 * 4), (50 * 4))</f>
        <v>200</v>
      </c>
      <c r="H2595">
        <f>IF(Table2022232425262728[[#This Row],[NetSales]] &gt; Table2022232425262728[[#This Row],[Sales Requirement]],1,0)</f>
        <v>1</v>
      </c>
      <c r="I2595" t="e">
        <f>_xlfn.IFNA(VLOOKUP(Table2022232425262728[[#This Row],[Location]],[1]!Table3[[Location]:[Conversion]],3,FALSE),0)</f>
        <v>#REF!</v>
      </c>
    </row>
    <row r="2596" spans="1:9" hidden="1" x14ac:dyDescent="0.2">
      <c r="A2596" t="s">
        <v>4815</v>
      </c>
      <c r="B2596">
        <v>18685</v>
      </c>
      <c r="C2596" t="s">
        <v>4878</v>
      </c>
      <c r="D2596" t="s">
        <v>4879</v>
      </c>
      <c r="E2596" s="1">
        <v>44195.25</v>
      </c>
      <c r="F2596">
        <v>524.94000000000005</v>
      </c>
      <c r="G2596">
        <f>IF(Table2022232425262728[[#This Row],[FeeStartDate]] &gt; 44136, (250 * 4), (50 * 4))</f>
        <v>1000</v>
      </c>
      <c r="H2596">
        <f>IF(Table2022232425262728[[#This Row],[NetSales]] &gt; Table2022232425262728[[#This Row],[Sales Requirement]],1,0)</f>
        <v>0</v>
      </c>
      <c r="I2596" t="e">
        <f>_xlfn.IFNA(VLOOKUP(Table2022232425262728[[#This Row],[Location]],[1]!Table3[[Location]:[Conversion]],3,FALSE),0)</f>
        <v>#REF!</v>
      </c>
    </row>
    <row r="2597" spans="1:9" hidden="1" x14ac:dyDescent="0.2">
      <c r="A2597" t="s">
        <v>4815</v>
      </c>
      <c r="B2597">
        <v>10775</v>
      </c>
      <c r="C2597" t="s">
        <v>4880</v>
      </c>
      <c r="D2597" t="s">
        <v>4881</v>
      </c>
      <c r="E2597" s="1">
        <v>43063.666666666664</v>
      </c>
      <c r="F2597">
        <v>4692.1899999999996</v>
      </c>
      <c r="G2597">
        <f>IF(Table2022232425262728[[#This Row],[FeeStartDate]] &gt; 44136, (250 * 4), (50 * 4))</f>
        <v>200</v>
      </c>
      <c r="H2597">
        <f>IF(Table2022232425262728[[#This Row],[NetSales]] &gt; Table2022232425262728[[#This Row],[Sales Requirement]],1,0)</f>
        <v>1</v>
      </c>
      <c r="I2597" t="e">
        <f>_xlfn.IFNA(VLOOKUP(Table2022232425262728[[#This Row],[Location]],[1]!Table3[[Location]:[Conversion]],3,FALSE),0)</f>
        <v>#REF!</v>
      </c>
    </row>
    <row r="2598" spans="1:9" hidden="1" x14ac:dyDescent="0.2">
      <c r="A2598" t="s">
        <v>4815</v>
      </c>
      <c r="B2598">
        <v>10775</v>
      </c>
      <c r="C2598" t="s">
        <v>4880</v>
      </c>
      <c r="D2598" t="s">
        <v>4882</v>
      </c>
      <c r="E2598" s="1">
        <v>43063.666666666664</v>
      </c>
      <c r="F2598">
        <v>11319.14</v>
      </c>
      <c r="G2598">
        <f>IF(Table2022232425262728[[#This Row],[FeeStartDate]] &gt; 44136, (250 * 4), (50 * 4))</f>
        <v>200</v>
      </c>
      <c r="H2598">
        <f>IF(Table2022232425262728[[#This Row],[NetSales]] &gt; Table2022232425262728[[#This Row],[Sales Requirement]],1,0)</f>
        <v>1</v>
      </c>
      <c r="I2598" t="e">
        <f>_xlfn.IFNA(VLOOKUP(Table2022232425262728[[#This Row],[Location]],[1]!Table3[[Location]:[Conversion]],3,FALSE),0)</f>
        <v>#REF!</v>
      </c>
    </row>
    <row r="2599" spans="1:9" hidden="1" x14ac:dyDescent="0.2">
      <c r="A2599" t="s">
        <v>4815</v>
      </c>
      <c r="B2599">
        <v>14134</v>
      </c>
      <c r="C2599" t="s">
        <v>4883</v>
      </c>
      <c r="D2599" t="s">
        <v>4884</v>
      </c>
      <c r="E2599" s="1">
        <v>43558.541666666664</v>
      </c>
      <c r="F2599">
        <v>662.35</v>
      </c>
      <c r="G2599">
        <f>IF(Table2022232425262728[[#This Row],[FeeStartDate]] &gt; 44136, (250 * 4), (50 * 4))</f>
        <v>200</v>
      </c>
      <c r="H2599">
        <f>IF(Table2022232425262728[[#This Row],[NetSales]] &gt; Table2022232425262728[[#This Row],[Sales Requirement]],1,0)</f>
        <v>1</v>
      </c>
      <c r="I2599" t="e">
        <f>_xlfn.IFNA(VLOOKUP(Table2022232425262728[[#This Row],[Location]],[1]!Table3[[Location]:[Conversion]],3,FALSE),0)</f>
        <v>#REF!</v>
      </c>
    </row>
    <row r="2600" spans="1:9" hidden="1" x14ac:dyDescent="0.2">
      <c r="A2600" t="s">
        <v>4815</v>
      </c>
      <c r="B2600">
        <v>14691</v>
      </c>
      <c r="C2600" t="s">
        <v>4885</v>
      </c>
      <c r="D2600" t="s">
        <v>4886</v>
      </c>
      <c r="E2600" s="1">
        <v>43619.958333333336</v>
      </c>
      <c r="F2600">
        <v>2893.48</v>
      </c>
      <c r="G2600">
        <f>IF(Table2022232425262728[[#This Row],[FeeStartDate]] &gt; 44136, (250 * 4), (50 * 4))</f>
        <v>200</v>
      </c>
      <c r="H2600">
        <f>IF(Table2022232425262728[[#This Row],[NetSales]] &gt; Table2022232425262728[[#This Row],[Sales Requirement]],1,0)</f>
        <v>1</v>
      </c>
      <c r="I2600" t="e">
        <f>_xlfn.IFNA(VLOOKUP(Table2022232425262728[[#This Row],[Location]],[1]!Table3[[Location]:[Conversion]],3,FALSE),0)</f>
        <v>#REF!</v>
      </c>
    </row>
    <row r="2601" spans="1:9" hidden="1" x14ac:dyDescent="0.2">
      <c r="A2601" t="s">
        <v>4815</v>
      </c>
      <c r="B2601">
        <v>10898</v>
      </c>
      <c r="C2601" t="s">
        <v>4887</v>
      </c>
      <c r="D2601" t="s">
        <v>4888</v>
      </c>
      <c r="E2601" s="1">
        <v>43089</v>
      </c>
      <c r="F2601">
        <v>13805.47</v>
      </c>
      <c r="G2601">
        <f>IF(Table2022232425262728[[#This Row],[FeeStartDate]] &gt; 44136, (250 * 4), (50 * 4))</f>
        <v>200</v>
      </c>
      <c r="H2601">
        <f>IF(Table2022232425262728[[#This Row],[NetSales]] &gt; Table2022232425262728[[#This Row],[Sales Requirement]],1,0)</f>
        <v>1</v>
      </c>
      <c r="I2601" t="e">
        <f>_xlfn.IFNA(VLOOKUP(Table2022232425262728[[#This Row],[Location]],[1]!Table3[[Location]:[Conversion]],3,FALSE),0)</f>
        <v>#REF!</v>
      </c>
    </row>
    <row r="2602" spans="1:9" hidden="1" x14ac:dyDescent="0.2">
      <c r="A2602" t="s">
        <v>4815</v>
      </c>
      <c r="B2602">
        <v>8809</v>
      </c>
      <c r="C2602" t="s">
        <v>4889</v>
      </c>
      <c r="D2602" t="s">
        <v>4890</v>
      </c>
      <c r="E2602" s="1">
        <v>42796.666666666664</v>
      </c>
      <c r="F2602">
        <v>2135.42</v>
      </c>
      <c r="G2602">
        <f>IF(Table2022232425262728[[#This Row],[FeeStartDate]] &gt; 44136, (250 * 4), (50 * 4))</f>
        <v>200</v>
      </c>
      <c r="H2602">
        <f>IF(Table2022232425262728[[#This Row],[NetSales]] &gt; Table2022232425262728[[#This Row],[Sales Requirement]],1,0)</f>
        <v>1</v>
      </c>
      <c r="I2602" t="e">
        <f>_xlfn.IFNA(VLOOKUP(Table2022232425262728[[#This Row],[Location]],[1]!Table3[[Location]:[Conversion]],3,FALSE),0)</f>
        <v>#REF!</v>
      </c>
    </row>
    <row r="2603" spans="1:9" hidden="1" x14ac:dyDescent="0.2">
      <c r="A2603" t="s">
        <v>4815</v>
      </c>
      <c r="B2603">
        <v>14687</v>
      </c>
      <c r="C2603" t="s">
        <v>4891</v>
      </c>
      <c r="D2603" t="s">
        <v>4892</v>
      </c>
      <c r="E2603" s="1">
        <v>43621.458333333336</v>
      </c>
      <c r="F2603">
        <v>13931.29</v>
      </c>
      <c r="G2603">
        <f>IF(Table2022232425262728[[#This Row],[FeeStartDate]] &gt; 44136, (250 * 4), (50 * 4))</f>
        <v>200</v>
      </c>
      <c r="H2603">
        <f>IF(Table2022232425262728[[#This Row],[NetSales]] &gt; Table2022232425262728[[#This Row],[Sales Requirement]],1,0)</f>
        <v>1</v>
      </c>
      <c r="I2603" t="e">
        <f>_xlfn.IFNA(VLOOKUP(Table2022232425262728[[#This Row],[Location]],[1]!Table3[[Location]:[Conversion]],3,FALSE),0)</f>
        <v>#REF!</v>
      </c>
    </row>
    <row r="2604" spans="1:9" hidden="1" x14ac:dyDescent="0.2">
      <c r="A2604" t="s">
        <v>4815</v>
      </c>
      <c r="B2604">
        <v>14687</v>
      </c>
      <c r="C2604" t="s">
        <v>4891</v>
      </c>
      <c r="D2604" t="s">
        <v>4893</v>
      </c>
      <c r="E2604" s="1">
        <v>43621.458333333336</v>
      </c>
      <c r="F2604">
        <v>9487.31</v>
      </c>
      <c r="G2604">
        <f>IF(Table2022232425262728[[#This Row],[FeeStartDate]] &gt; 44136, (250 * 4), (50 * 4))</f>
        <v>200</v>
      </c>
      <c r="H2604">
        <f>IF(Table2022232425262728[[#This Row],[NetSales]] &gt; Table2022232425262728[[#This Row],[Sales Requirement]],1,0)</f>
        <v>1</v>
      </c>
      <c r="I2604" t="e">
        <f>_xlfn.IFNA(VLOOKUP(Table2022232425262728[[#This Row],[Location]],[1]!Table3[[Location]:[Conversion]],3,FALSE),0)</f>
        <v>#REF!</v>
      </c>
    </row>
    <row r="2605" spans="1:9" hidden="1" x14ac:dyDescent="0.2">
      <c r="A2605" t="s">
        <v>4815</v>
      </c>
      <c r="B2605">
        <v>18584</v>
      </c>
      <c r="C2605" t="s">
        <v>4894</v>
      </c>
      <c r="D2605" t="s">
        <v>4895</v>
      </c>
      <c r="E2605" s="1">
        <v>44176.625</v>
      </c>
      <c r="F2605">
        <v>5678.11</v>
      </c>
      <c r="G2605">
        <f>IF(Table2022232425262728[[#This Row],[FeeStartDate]] &gt; 44136, (250 * 4), (50 * 4))</f>
        <v>1000</v>
      </c>
      <c r="H2605">
        <f>IF(Table2022232425262728[[#This Row],[NetSales]] &gt; Table2022232425262728[[#This Row],[Sales Requirement]],1,0)</f>
        <v>1</v>
      </c>
      <c r="I2605" t="e">
        <f>_xlfn.IFNA(VLOOKUP(Table2022232425262728[[#This Row],[Location]],[1]!Table3[[Location]:[Conversion]],3,FALSE),0)</f>
        <v>#REF!</v>
      </c>
    </row>
    <row r="2606" spans="1:9" hidden="1" x14ac:dyDescent="0.2">
      <c r="A2606" t="s">
        <v>4815</v>
      </c>
      <c r="B2606">
        <v>12674</v>
      </c>
      <c r="C2606" t="s">
        <v>4896</v>
      </c>
      <c r="D2606" t="s">
        <v>4897</v>
      </c>
      <c r="E2606" s="1">
        <v>43350.333333333336</v>
      </c>
      <c r="F2606">
        <v>2990.35</v>
      </c>
      <c r="G2606">
        <f>IF(Table2022232425262728[[#This Row],[FeeStartDate]] &gt; 44136, (250 * 4), (50 * 4))</f>
        <v>200</v>
      </c>
      <c r="H2606">
        <f>IF(Table2022232425262728[[#This Row],[NetSales]] &gt; Table2022232425262728[[#This Row],[Sales Requirement]],1,0)</f>
        <v>1</v>
      </c>
      <c r="I2606" t="e">
        <f>_xlfn.IFNA(VLOOKUP(Table2022232425262728[[#This Row],[Location]],[1]!Table3[[Location]:[Conversion]],3,FALSE),0)</f>
        <v>#REF!</v>
      </c>
    </row>
    <row r="2607" spans="1:9" hidden="1" x14ac:dyDescent="0.2">
      <c r="A2607" t="s">
        <v>4815</v>
      </c>
      <c r="B2607">
        <v>12675</v>
      </c>
      <c r="C2607" t="s">
        <v>4898</v>
      </c>
      <c r="D2607" t="s">
        <v>4899</v>
      </c>
      <c r="E2607" s="1">
        <v>43349.458333333336</v>
      </c>
      <c r="F2607">
        <v>946.78</v>
      </c>
      <c r="G2607">
        <f>IF(Table2022232425262728[[#This Row],[FeeStartDate]] &gt; 44136, (250 * 4), (50 * 4))</f>
        <v>200</v>
      </c>
      <c r="H2607">
        <f>IF(Table2022232425262728[[#This Row],[NetSales]] &gt; Table2022232425262728[[#This Row],[Sales Requirement]],1,0)</f>
        <v>1</v>
      </c>
      <c r="I2607" t="e">
        <f>_xlfn.IFNA(VLOOKUP(Table2022232425262728[[#This Row],[Location]],[1]!Table3[[Location]:[Conversion]],3,FALSE),0)</f>
        <v>#REF!</v>
      </c>
    </row>
    <row r="2608" spans="1:9" hidden="1" x14ac:dyDescent="0.2">
      <c r="A2608" t="s">
        <v>4815</v>
      </c>
      <c r="B2608">
        <v>12779</v>
      </c>
      <c r="C2608" t="s">
        <v>4900</v>
      </c>
      <c r="D2608" t="s">
        <v>4901</v>
      </c>
      <c r="E2608" s="1">
        <v>43360.958333333336</v>
      </c>
      <c r="F2608">
        <v>8237.35</v>
      </c>
      <c r="G2608">
        <f>IF(Table2022232425262728[[#This Row],[FeeStartDate]] &gt; 44136, (250 * 4), (50 * 4))</f>
        <v>200</v>
      </c>
      <c r="H2608">
        <f>IF(Table2022232425262728[[#This Row],[NetSales]] &gt; Table2022232425262728[[#This Row],[Sales Requirement]],1,0)</f>
        <v>1</v>
      </c>
      <c r="I2608" t="e">
        <f>_xlfn.IFNA(VLOOKUP(Table2022232425262728[[#This Row],[Location]],[1]!Table3[[Location]:[Conversion]],3,FALSE),0)</f>
        <v>#REF!</v>
      </c>
    </row>
    <row r="2609" spans="1:9" hidden="1" x14ac:dyDescent="0.2">
      <c r="A2609" t="s">
        <v>4815</v>
      </c>
      <c r="B2609">
        <v>12780</v>
      </c>
      <c r="C2609" t="s">
        <v>4902</v>
      </c>
      <c r="D2609" t="s">
        <v>4903</v>
      </c>
      <c r="E2609" s="1">
        <v>43361.958333333336</v>
      </c>
      <c r="F2609">
        <v>1828.02</v>
      </c>
      <c r="G2609">
        <f>IF(Table2022232425262728[[#This Row],[FeeStartDate]] &gt; 44136, (250 * 4), (50 * 4))</f>
        <v>200</v>
      </c>
      <c r="H2609">
        <f>IF(Table2022232425262728[[#This Row],[NetSales]] &gt; Table2022232425262728[[#This Row],[Sales Requirement]],1,0)</f>
        <v>1</v>
      </c>
      <c r="I2609" t="e">
        <f>_xlfn.IFNA(VLOOKUP(Table2022232425262728[[#This Row],[Location]],[1]!Table3[[Location]:[Conversion]],3,FALSE),0)</f>
        <v>#REF!</v>
      </c>
    </row>
    <row r="2610" spans="1:9" hidden="1" x14ac:dyDescent="0.2">
      <c r="A2610" t="s">
        <v>4815</v>
      </c>
      <c r="B2610">
        <v>19274</v>
      </c>
      <c r="C2610" t="s">
        <v>4904</v>
      </c>
      <c r="D2610" t="s">
        <v>4905</v>
      </c>
      <c r="E2610" s="1">
        <v>44304.791666666664</v>
      </c>
      <c r="F2610">
        <v>890.17</v>
      </c>
      <c r="G2610">
        <f>IF(Table2022232425262728[[#This Row],[FeeStartDate]] &gt; 44136, (250 * 4), (50 * 4))</f>
        <v>1000</v>
      </c>
      <c r="H2610">
        <f>IF(Table2022232425262728[[#This Row],[NetSales]] &gt; Table2022232425262728[[#This Row],[Sales Requirement]],1,0)</f>
        <v>0</v>
      </c>
      <c r="I2610" t="e">
        <f>_xlfn.IFNA(VLOOKUP(Table2022232425262728[[#This Row],[Location]],[1]!Table3[[Location]:[Conversion]],3,FALSE),0)</f>
        <v>#REF!</v>
      </c>
    </row>
    <row r="2611" spans="1:9" hidden="1" x14ac:dyDescent="0.2">
      <c r="A2611" t="s">
        <v>4815</v>
      </c>
      <c r="B2611">
        <v>15647</v>
      </c>
      <c r="C2611" t="s">
        <v>4906</v>
      </c>
      <c r="D2611" t="s">
        <v>4907</v>
      </c>
      <c r="E2611" s="1">
        <v>43739.166666666664</v>
      </c>
      <c r="F2611">
        <v>14330.36</v>
      </c>
      <c r="G2611">
        <f>IF(Table2022232425262728[[#This Row],[FeeStartDate]] &gt; 44136, (250 * 4), (50 * 4))</f>
        <v>200</v>
      </c>
      <c r="H2611">
        <f>IF(Table2022232425262728[[#This Row],[NetSales]] &gt; Table2022232425262728[[#This Row],[Sales Requirement]],1,0)</f>
        <v>1</v>
      </c>
      <c r="I2611" t="e">
        <f>_xlfn.IFNA(VLOOKUP(Table2022232425262728[[#This Row],[Location]],[1]!Table3[[Location]:[Conversion]],3,FALSE),0)</f>
        <v>#REF!</v>
      </c>
    </row>
    <row r="2612" spans="1:9" hidden="1" x14ac:dyDescent="0.2">
      <c r="A2612" t="s">
        <v>4815</v>
      </c>
      <c r="B2612">
        <v>15647</v>
      </c>
      <c r="C2612" t="s">
        <v>4906</v>
      </c>
      <c r="D2612" t="s">
        <v>4908</v>
      </c>
      <c r="E2612" s="1">
        <v>43739.166666666664</v>
      </c>
      <c r="F2612">
        <v>6326.35</v>
      </c>
      <c r="G2612">
        <f>IF(Table2022232425262728[[#This Row],[FeeStartDate]] &gt; 44136, (250 * 4), (50 * 4))</f>
        <v>200</v>
      </c>
      <c r="H2612">
        <f>IF(Table2022232425262728[[#This Row],[NetSales]] &gt; Table2022232425262728[[#This Row],[Sales Requirement]],1,0)</f>
        <v>1</v>
      </c>
      <c r="I2612" t="e">
        <f>_xlfn.IFNA(VLOOKUP(Table2022232425262728[[#This Row],[Location]],[1]!Table3[[Location]:[Conversion]],3,FALSE),0)</f>
        <v>#REF!</v>
      </c>
    </row>
    <row r="2613" spans="1:9" hidden="1" x14ac:dyDescent="0.2">
      <c r="A2613" t="s">
        <v>4815</v>
      </c>
      <c r="B2613">
        <v>15648</v>
      </c>
      <c r="C2613" t="s">
        <v>4909</v>
      </c>
      <c r="D2613" t="s">
        <v>4910</v>
      </c>
      <c r="E2613" s="1">
        <v>43710.958333333336</v>
      </c>
      <c r="F2613">
        <v>20251.21</v>
      </c>
      <c r="G2613">
        <f>IF(Table2022232425262728[[#This Row],[FeeStartDate]] &gt; 44136, (250 * 4), (50 * 4))</f>
        <v>200</v>
      </c>
      <c r="H2613">
        <f>IF(Table2022232425262728[[#This Row],[NetSales]] &gt; Table2022232425262728[[#This Row],[Sales Requirement]],1,0)</f>
        <v>1</v>
      </c>
      <c r="I2613" t="e">
        <f>_xlfn.IFNA(VLOOKUP(Table2022232425262728[[#This Row],[Location]],[1]!Table3[[Location]:[Conversion]],3,FALSE),0)</f>
        <v>#REF!</v>
      </c>
    </row>
    <row r="2614" spans="1:9" hidden="1" x14ac:dyDescent="0.2">
      <c r="A2614" t="s">
        <v>4815</v>
      </c>
      <c r="B2614">
        <v>22263</v>
      </c>
      <c r="C2614" t="s">
        <v>4911</v>
      </c>
      <c r="D2614" t="s">
        <v>4912</v>
      </c>
      <c r="E2614" s="1">
        <v>44794.625</v>
      </c>
      <c r="F2614">
        <v>7210.82</v>
      </c>
      <c r="G2614">
        <f>IF(Table2022232425262728[[#This Row],[FeeStartDate]] &gt; 44136, (250 * 4), (50 * 4))</f>
        <v>1000</v>
      </c>
      <c r="H2614">
        <f>IF(Table2022232425262728[[#This Row],[NetSales]] &gt; Table2022232425262728[[#This Row],[Sales Requirement]],1,0)</f>
        <v>1</v>
      </c>
      <c r="I2614" t="e">
        <f>_xlfn.IFNA(VLOOKUP(Table2022232425262728[[#This Row],[Location]],[1]!Table3[[Location]:[Conversion]],3,FALSE),0)</f>
        <v>#REF!</v>
      </c>
    </row>
    <row r="2615" spans="1:9" hidden="1" x14ac:dyDescent="0.2">
      <c r="A2615" t="s">
        <v>4815</v>
      </c>
      <c r="B2615">
        <v>22263</v>
      </c>
      <c r="C2615" t="s">
        <v>4911</v>
      </c>
      <c r="D2615" t="s">
        <v>4913</v>
      </c>
      <c r="E2615" s="1">
        <v>44794.625</v>
      </c>
      <c r="F2615">
        <v>6361.5</v>
      </c>
      <c r="G2615">
        <f>IF(Table2022232425262728[[#This Row],[FeeStartDate]] &gt; 44136, (250 * 4), (50 * 4))</f>
        <v>1000</v>
      </c>
      <c r="H2615">
        <f>IF(Table2022232425262728[[#This Row],[NetSales]] &gt; Table2022232425262728[[#This Row],[Sales Requirement]],1,0)</f>
        <v>1</v>
      </c>
      <c r="I2615" t="e">
        <f>_xlfn.IFNA(VLOOKUP(Table2022232425262728[[#This Row],[Location]],[1]!Table3[[Location]:[Conversion]],3,FALSE),0)</f>
        <v>#REF!</v>
      </c>
    </row>
    <row r="2616" spans="1:9" hidden="1" x14ac:dyDescent="0.2">
      <c r="A2616" t="s">
        <v>4815</v>
      </c>
      <c r="B2616">
        <v>22249</v>
      </c>
      <c r="C2616" t="s">
        <v>4914</v>
      </c>
      <c r="D2616" t="s">
        <v>4915</v>
      </c>
      <c r="E2616" s="1">
        <v>44791.458333333336</v>
      </c>
      <c r="F2616">
        <v>8031.06</v>
      </c>
      <c r="G2616">
        <f>IF(Table2022232425262728[[#This Row],[FeeStartDate]] &gt; 44136, (250 * 4), (50 * 4))</f>
        <v>1000</v>
      </c>
      <c r="H2616">
        <f>IF(Table2022232425262728[[#This Row],[NetSales]] &gt; Table2022232425262728[[#This Row],[Sales Requirement]],1,0)</f>
        <v>1</v>
      </c>
      <c r="I2616" t="e">
        <f>_xlfn.IFNA(VLOOKUP(Table2022232425262728[[#This Row],[Location]],[1]!Table3[[Location]:[Conversion]],3,FALSE),0)</f>
        <v>#REF!</v>
      </c>
    </row>
    <row r="2617" spans="1:9" hidden="1" x14ac:dyDescent="0.2">
      <c r="A2617" t="s">
        <v>4815</v>
      </c>
      <c r="B2617">
        <v>19950</v>
      </c>
      <c r="C2617" t="s">
        <v>4916</v>
      </c>
      <c r="D2617" t="s">
        <v>4917</v>
      </c>
      <c r="E2617" s="1">
        <v>44419.375</v>
      </c>
      <c r="F2617">
        <v>12402.68</v>
      </c>
      <c r="G2617">
        <f>IF(Table2022232425262728[[#This Row],[FeeStartDate]] &gt; 44136, (250 * 4), (50 * 4))</f>
        <v>1000</v>
      </c>
      <c r="H2617">
        <f>IF(Table2022232425262728[[#This Row],[NetSales]] &gt; Table2022232425262728[[#This Row],[Sales Requirement]],1,0)</f>
        <v>1</v>
      </c>
      <c r="I2617" t="e">
        <f>_xlfn.IFNA(VLOOKUP(Table2022232425262728[[#This Row],[Location]],[1]!Table3[[Location]:[Conversion]],3,FALSE),0)</f>
        <v>#REF!</v>
      </c>
    </row>
    <row r="2618" spans="1:9" hidden="1" x14ac:dyDescent="0.2">
      <c r="A2618" t="s">
        <v>4815</v>
      </c>
      <c r="B2618">
        <v>21378</v>
      </c>
      <c r="C2618" t="s">
        <v>4918</v>
      </c>
      <c r="D2618" t="s">
        <v>4919</v>
      </c>
      <c r="E2618" s="1">
        <v>44653.958333333336</v>
      </c>
      <c r="F2618">
        <v>5494.42</v>
      </c>
      <c r="G2618">
        <f>IF(Table2022232425262728[[#This Row],[FeeStartDate]] &gt; 44136, (250 * 4), (50 * 4))</f>
        <v>1000</v>
      </c>
      <c r="H2618">
        <f>IF(Table2022232425262728[[#This Row],[NetSales]] &gt; Table2022232425262728[[#This Row],[Sales Requirement]],1,0)</f>
        <v>1</v>
      </c>
      <c r="I2618" t="e">
        <f>_xlfn.IFNA(VLOOKUP(Table2022232425262728[[#This Row],[Location]],[1]!Table3[[Location]:[Conversion]],3,FALSE),0)</f>
        <v>#REF!</v>
      </c>
    </row>
    <row r="2619" spans="1:9" hidden="1" x14ac:dyDescent="0.2">
      <c r="A2619" t="s">
        <v>4815</v>
      </c>
      <c r="B2619">
        <v>21345</v>
      </c>
      <c r="C2619" t="s">
        <v>4920</v>
      </c>
      <c r="D2619" t="s">
        <v>4921</v>
      </c>
      <c r="E2619" s="1">
        <v>44653.083333333336</v>
      </c>
      <c r="F2619">
        <v>4324.7700000000004</v>
      </c>
      <c r="G2619">
        <f>IF(Table2022232425262728[[#This Row],[FeeStartDate]] &gt; 44136, (250 * 4), (50 * 4))</f>
        <v>1000</v>
      </c>
      <c r="H2619">
        <f>IF(Table2022232425262728[[#This Row],[NetSales]] &gt; Table2022232425262728[[#This Row],[Sales Requirement]],1,0)</f>
        <v>1</v>
      </c>
      <c r="I2619" t="e">
        <f>_xlfn.IFNA(VLOOKUP(Table2022232425262728[[#This Row],[Location]],[1]!Table3[[Location]:[Conversion]],3,FALSE),0)</f>
        <v>#REF!</v>
      </c>
    </row>
    <row r="2620" spans="1:9" hidden="1" x14ac:dyDescent="0.2">
      <c r="A2620" t="s">
        <v>4815</v>
      </c>
      <c r="B2620">
        <v>19949</v>
      </c>
      <c r="C2620" t="s">
        <v>4922</v>
      </c>
      <c r="D2620" t="s">
        <v>4923</v>
      </c>
      <c r="E2620" s="1">
        <v>44419.083333333336</v>
      </c>
      <c r="F2620">
        <v>6244.62</v>
      </c>
      <c r="G2620">
        <f>IF(Table2022232425262728[[#This Row],[FeeStartDate]] &gt; 44136, (250 * 4), (50 * 4))</f>
        <v>1000</v>
      </c>
      <c r="H2620">
        <f>IF(Table2022232425262728[[#This Row],[NetSales]] &gt; Table2022232425262728[[#This Row],[Sales Requirement]],1,0)</f>
        <v>1</v>
      </c>
      <c r="I2620" t="e">
        <f>_xlfn.IFNA(VLOOKUP(Table2022232425262728[[#This Row],[Location]],[1]!Table3[[Location]:[Conversion]],3,FALSE),0)</f>
        <v>#REF!</v>
      </c>
    </row>
    <row r="2621" spans="1:9" hidden="1" x14ac:dyDescent="0.2">
      <c r="A2621" t="s">
        <v>4815</v>
      </c>
      <c r="B2621">
        <v>17587</v>
      </c>
      <c r="C2621" t="s">
        <v>4924</v>
      </c>
      <c r="D2621" t="s">
        <v>4925</v>
      </c>
      <c r="E2621" s="1">
        <v>44032.958333333336</v>
      </c>
      <c r="F2621">
        <v>12289.11</v>
      </c>
      <c r="G2621">
        <f>IF(Table2022232425262728[[#This Row],[FeeStartDate]] &gt; 44136, (250 * 4), (50 * 4))</f>
        <v>200</v>
      </c>
      <c r="H2621">
        <f>IF(Table2022232425262728[[#This Row],[NetSales]] &gt; Table2022232425262728[[#This Row],[Sales Requirement]],1,0)</f>
        <v>1</v>
      </c>
      <c r="I2621" t="e">
        <f>_xlfn.IFNA(VLOOKUP(Table2022232425262728[[#This Row],[Location]],[1]!Table3[[Location]:[Conversion]],3,FALSE),0)</f>
        <v>#REF!</v>
      </c>
    </row>
    <row r="2622" spans="1:9" hidden="1" x14ac:dyDescent="0.2">
      <c r="A2622" t="s">
        <v>4815</v>
      </c>
      <c r="B2622">
        <v>17565</v>
      </c>
      <c r="C2622" t="s">
        <v>4926</v>
      </c>
      <c r="D2622" t="s">
        <v>4927</v>
      </c>
      <c r="E2622" s="1">
        <v>44025.083333333336</v>
      </c>
      <c r="F2622">
        <v>3092.21</v>
      </c>
      <c r="G2622">
        <f>IF(Table2022232425262728[[#This Row],[FeeStartDate]] &gt; 44136, (250 * 4), (50 * 4))</f>
        <v>200</v>
      </c>
      <c r="H2622">
        <f>IF(Table2022232425262728[[#This Row],[NetSales]] &gt; Table2022232425262728[[#This Row],[Sales Requirement]],1,0)</f>
        <v>1</v>
      </c>
      <c r="I2622" t="e">
        <f>_xlfn.IFNA(VLOOKUP(Table2022232425262728[[#This Row],[Location]],[1]!Table3[[Location]:[Conversion]],3,FALSE),0)</f>
        <v>#REF!</v>
      </c>
    </row>
    <row r="2623" spans="1:9" hidden="1" x14ac:dyDescent="0.2">
      <c r="A2623" t="s">
        <v>4815</v>
      </c>
      <c r="B2623">
        <v>13240</v>
      </c>
      <c r="C2623" t="s">
        <v>4928</v>
      </c>
      <c r="D2623" t="s">
        <v>4929</v>
      </c>
      <c r="E2623" s="1">
        <v>43439.25</v>
      </c>
      <c r="F2623">
        <v>541.55999999999995</v>
      </c>
      <c r="G2623">
        <f>IF(Table2022232425262728[[#This Row],[FeeStartDate]] &gt; 44136, (250 * 4), (50 * 4))</f>
        <v>200</v>
      </c>
      <c r="H2623">
        <f>IF(Table2022232425262728[[#This Row],[NetSales]] &gt; Table2022232425262728[[#This Row],[Sales Requirement]],1,0)</f>
        <v>1</v>
      </c>
      <c r="I2623" t="e">
        <f>_xlfn.IFNA(VLOOKUP(Table2022232425262728[[#This Row],[Location]],[1]!Table3[[Location]:[Conversion]],3,FALSE),0)</f>
        <v>#REF!</v>
      </c>
    </row>
    <row r="2624" spans="1:9" hidden="1" x14ac:dyDescent="0.2">
      <c r="A2624" t="s">
        <v>4815</v>
      </c>
      <c r="B2624">
        <v>7375</v>
      </c>
      <c r="C2624" t="s">
        <v>4930</v>
      </c>
      <c r="D2624" t="s">
        <v>4931</v>
      </c>
      <c r="E2624" s="1">
        <v>42590.458333333336</v>
      </c>
      <c r="F2624">
        <v>3062.72</v>
      </c>
      <c r="G2624">
        <f>IF(Table2022232425262728[[#This Row],[FeeStartDate]] &gt; 44136, (250 * 4), (50 * 4))</f>
        <v>200</v>
      </c>
      <c r="H2624">
        <f>IF(Table2022232425262728[[#This Row],[NetSales]] &gt; Table2022232425262728[[#This Row],[Sales Requirement]],1,0)</f>
        <v>1</v>
      </c>
      <c r="I2624" t="e">
        <f>_xlfn.IFNA(VLOOKUP(Table2022232425262728[[#This Row],[Location]],[1]!Table3[[Location]:[Conversion]],3,FALSE),0)</f>
        <v>#REF!</v>
      </c>
    </row>
    <row r="2625" spans="1:9" hidden="1" x14ac:dyDescent="0.2">
      <c r="A2625" t="s">
        <v>4815</v>
      </c>
      <c r="B2625">
        <v>8719</v>
      </c>
      <c r="C2625" t="s">
        <v>4932</v>
      </c>
      <c r="D2625" t="s">
        <v>4933</v>
      </c>
      <c r="E2625" s="1">
        <v>42793.333333333336</v>
      </c>
      <c r="F2625">
        <v>12141.65</v>
      </c>
      <c r="G2625">
        <f>IF(Table2022232425262728[[#This Row],[FeeStartDate]] &gt; 44136, (250 * 4), (50 * 4))</f>
        <v>200</v>
      </c>
      <c r="H2625">
        <f>IF(Table2022232425262728[[#This Row],[NetSales]] &gt; Table2022232425262728[[#This Row],[Sales Requirement]],1,0)</f>
        <v>1</v>
      </c>
      <c r="I2625" t="e">
        <f>_xlfn.IFNA(VLOOKUP(Table2022232425262728[[#This Row],[Location]],[1]!Table3[[Location]:[Conversion]],3,FALSE),0)</f>
        <v>#REF!</v>
      </c>
    </row>
    <row r="2626" spans="1:9" hidden="1" x14ac:dyDescent="0.2">
      <c r="A2626" t="s">
        <v>4815</v>
      </c>
      <c r="B2626">
        <v>20958</v>
      </c>
      <c r="C2626" t="s">
        <v>4934</v>
      </c>
      <c r="D2626" t="s">
        <v>4935</v>
      </c>
      <c r="E2626" s="1">
        <v>44594.583333333336</v>
      </c>
      <c r="F2626">
        <v>1927.55</v>
      </c>
      <c r="G2626">
        <f>IF(Table2022232425262728[[#This Row],[FeeStartDate]] &gt; 44136, (250 * 4), (50 * 4))</f>
        <v>1000</v>
      </c>
      <c r="H2626">
        <f>IF(Table2022232425262728[[#This Row],[NetSales]] &gt; Table2022232425262728[[#This Row],[Sales Requirement]],1,0)</f>
        <v>1</v>
      </c>
      <c r="I2626" t="e">
        <f>_xlfn.IFNA(VLOOKUP(Table2022232425262728[[#This Row],[Location]],[1]!Table3[[Location]:[Conversion]],3,FALSE),0)</f>
        <v>#REF!</v>
      </c>
    </row>
    <row r="2627" spans="1:9" hidden="1" x14ac:dyDescent="0.2">
      <c r="A2627" t="s">
        <v>4815</v>
      </c>
      <c r="B2627">
        <v>12565</v>
      </c>
      <c r="C2627" t="s">
        <v>4936</v>
      </c>
      <c r="D2627" t="s">
        <v>4937</v>
      </c>
      <c r="E2627" s="1">
        <v>43340.958333333336</v>
      </c>
      <c r="F2627">
        <v>1618.27</v>
      </c>
      <c r="G2627">
        <f>IF(Table2022232425262728[[#This Row],[FeeStartDate]] &gt; 44136, (250 * 4), (50 * 4))</f>
        <v>200</v>
      </c>
      <c r="H2627">
        <f>IF(Table2022232425262728[[#This Row],[NetSales]] &gt; Table2022232425262728[[#This Row],[Sales Requirement]],1,0)</f>
        <v>1</v>
      </c>
      <c r="I2627" t="e">
        <f>_xlfn.IFNA(VLOOKUP(Table2022232425262728[[#This Row],[Location]],[1]!Table3[[Location]:[Conversion]],3,FALSE),0)</f>
        <v>#REF!</v>
      </c>
    </row>
    <row r="2628" spans="1:9" hidden="1" x14ac:dyDescent="0.2">
      <c r="A2628" t="s">
        <v>4815</v>
      </c>
      <c r="B2628">
        <v>12273</v>
      </c>
      <c r="C2628" t="s">
        <v>4938</v>
      </c>
      <c r="D2628" t="s">
        <v>4939</v>
      </c>
      <c r="E2628" s="1">
        <v>43306.458333333336</v>
      </c>
      <c r="F2628">
        <v>1809.8</v>
      </c>
      <c r="G2628">
        <f>IF(Table2022232425262728[[#This Row],[FeeStartDate]] &gt; 44136, (250 * 4), (50 * 4))</f>
        <v>200</v>
      </c>
      <c r="H2628">
        <f>IF(Table2022232425262728[[#This Row],[NetSales]] &gt; Table2022232425262728[[#This Row],[Sales Requirement]],1,0)</f>
        <v>1</v>
      </c>
      <c r="I2628" t="e">
        <f>_xlfn.IFNA(VLOOKUP(Table2022232425262728[[#This Row],[Location]],[1]!Table3[[Location]:[Conversion]],3,FALSE),0)</f>
        <v>#REF!</v>
      </c>
    </row>
    <row r="2629" spans="1:9" hidden="1" x14ac:dyDescent="0.2">
      <c r="A2629" t="s">
        <v>4815</v>
      </c>
      <c r="B2629">
        <v>19792</v>
      </c>
      <c r="C2629" t="s">
        <v>4940</v>
      </c>
      <c r="D2629" t="s">
        <v>4941</v>
      </c>
      <c r="E2629" s="1">
        <v>44393.791666666664</v>
      </c>
      <c r="F2629">
        <v>11014.14</v>
      </c>
      <c r="G2629">
        <f>IF(Table2022232425262728[[#This Row],[FeeStartDate]] &gt; 44136, (250 * 4), (50 * 4))</f>
        <v>1000</v>
      </c>
      <c r="H2629">
        <f>IF(Table2022232425262728[[#This Row],[NetSales]] &gt; Table2022232425262728[[#This Row],[Sales Requirement]],1,0)</f>
        <v>1</v>
      </c>
      <c r="I2629" t="e">
        <f>_xlfn.IFNA(VLOOKUP(Table2022232425262728[[#This Row],[Location]],[1]!Table3[[Location]:[Conversion]],3,FALSE),0)</f>
        <v>#REF!</v>
      </c>
    </row>
    <row r="2630" spans="1:9" hidden="1" x14ac:dyDescent="0.2">
      <c r="A2630" t="s">
        <v>4815</v>
      </c>
      <c r="B2630">
        <v>15093</v>
      </c>
      <c r="C2630" t="s">
        <v>4942</v>
      </c>
      <c r="D2630" t="s">
        <v>4943</v>
      </c>
      <c r="E2630" s="1">
        <v>43661.666666666664</v>
      </c>
      <c r="F2630">
        <v>7140.15</v>
      </c>
      <c r="G2630">
        <f>IF(Table2022232425262728[[#This Row],[FeeStartDate]] &gt; 44136, (250 * 4), (50 * 4))</f>
        <v>200</v>
      </c>
      <c r="H2630">
        <f>IF(Table2022232425262728[[#This Row],[NetSales]] &gt; Table2022232425262728[[#This Row],[Sales Requirement]],1,0)</f>
        <v>1</v>
      </c>
      <c r="I2630" t="e">
        <f>_xlfn.IFNA(VLOOKUP(Table2022232425262728[[#This Row],[Location]],[1]!Table3[[Location]:[Conversion]],3,FALSE),0)</f>
        <v>#REF!</v>
      </c>
    </row>
    <row r="2631" spans="1:9" hidden="1" x14ac:dyDescent="0.2">
      <c r="A2631" t="s">
        <v>4815</v>
      </c>
      <c r="B2631">
        <v>14120</v>
      </c>
      <c r="C2631" t="s">
        <v>4944</v>
      </c>
      <c r="D2631" t="s">
        <v>4945</v>
      </c>
      <c r="E2631" s="1">
        <v>43560.75</v>
      </c>
      <c r="F2631">
        <v>6628.93</v>
      </c>
      <c r="G2631">
        <f>IF(Table2022232425262728[[#This Row],[FeeStartDate]] &gt; 44136, (250 * 4), (50 * 4))</f>
        <v>200</v>
      </c>
      <c r="H2631">
        <f>IF(Table2022232425262728[[#This Row],[NetSales]] &gt; Table2022232425262728[[#This Row],[Sales Requirement]],1,0)</f>
        <v>1</v>
      </c>
      <c r="I2631" t="e">
        <f>_xlfn.IFNA(VLOOKUP(Table2022232425262728[[#This Row],[Location]],[1]!Table3[[Location]:[Conversion]],3,FALSE),0)</f>
        <v>#REF!</v>
      </c>
    </row>
    <row r="2632" spans="1:9" hidden="1" x14ac:dyDescent="0.2">
      <c r="A2632" t="s">
        <v>4815</v>
      </c>
      <c r="B2632">
        <v>9605</v>
      </c>
      <c r="C2632" t="s">
        <v>4946</v>
      </c>
      <c r="D2632" t="s">
        <v>4947</v>
      </c>
      <c r="E2632" s="1">
        <v>42914.208333333336</v>
      </c>
      <c r="F2632">
        <v>5022.68</v>
      </c>
      <c r="G2632">
        <f>IF(Table2022232425262728[[#This Row],[FeeStartDate]] &gt; 44136, (250 * 4), (50 * 4))</f>
        <v>200</v>
      </c>
      <c r="H2632">
        <f>IF(Table2022232425262728[[#This Row],[NetSales]] &gt; Table2022232425262728[[#This Row],[Sales Requirement]],1,0)</f>
        <v>1</v>
      </c>
      <c r="I2632" t="e">
        <f>_xlfn.IFNA(VLOOKUP(Table2022232425262728[[#This Row],[Location]],[1]!Table3[[Location]:[Conversion]],3,FALSE),0)</f>
        <v>#REF!</v>
      </c>
    </row>
    <row r="2633" spans="1:9" hidden="1" x14ac:dyDescent="0.2">
      <c r="A2633" t="s">
        <v>4815</v>
      </c>
      <c r="B2633">
        <v>22329</v>
      </c>
      <c r="C2633" t="s">
        <v>4948</v>
      </c>
      <c r="D2633" t="s">
        <v>4949</v>
      </c>
      <c r="E2633" s="1">
        <v>44805.083333333336</v>
      </c>
      <c r="F2633">
        <v>1474.01</v>
      </c>
      <c r="G2633">
        <f>IF(Table2022232425262728[[#This Row],[FeeStartDate]] &gt; 44136, (250 * 4), (50 * 4))</f>
        <v>1000</v>
      </c>
      <c r="H2633">
        <f>IF(Table2022232425262728[[#This Row],[NetSales]] &gt; Table2022232425262728[[#This Row],[Sales Requirement]],1,0)</f>
        <v>1</v>
      </c>
      <c r="I2633" t="e">
        <f>_xlfn.IFNA(VLOOKUP(Table2022232425262728[[#This Row],[Location]],[1]!Table3[[Location]:[Conversion]],3,FALSE),0)</f>
        <v>#REF!</v>
      </c>
    </row>
    <row r="2634" spans="1:9" hidden="1" x14ac:dyDescent="0.2">
      <c r="A2634" t="s">
        <v>4815</v>
      </c>
      <c r="B2634">
        <v>16791</v>
      </c>
      <c r="C2634" t="s">
        <v>4950</v>
      </c>
      <c r="D2634" t="s">
        <v>4951</v>
      </c>
      <c r="E2634" s="1">
        <v>43906.666666666664</v>
      </c>
      <c r="F2634">
        <v>2024.58</v>
      </c>
      <c r="G2634">
        <f>IF(Table2022232425262728[[#This Row],[FeeStartDate]] &gt; 44136, (250 * 4), (50 * 4))</f>
        <v>200</v>
      </c>
      <c r="H2634">
        <f>IF(Table2022232425262728[[#This Row],[NetSales]] &gt; Table2022232425262728[[#This Row],[Sales Requirement]],1,0)</f>
        <v>1</v>
      </c>
      <c r="I2634" t="e">
        <f>_xlfn.IFNA(VLOOKUP(Table2022232425262728[[#This Row],[Location]],[1]!Table3[[Location]:[Conversion]],3,FALSE),0)</f>
        <v>#REF!</v>
      </c>
    </row>
    <row r="2635" spans="1:9" hidden="1" x14ac:dyDescent="0.2">
      <c r="A2635" t="s">
        <v>4815</v>
      </c>
      <c r="B2635">
        <v>17727</v>
      </c>
      <c r="C2635" t="s">
        <v>4952</v>
      </c>
      <c r="D2635" t="s">
        <v>4953</v>
      </c>
      <c r="E2635" s="1">
        <v>44050.791666666664</v>
      </c>
      <c r="F2635">
        <v>5191.59</v>
      </c>
      <c r="G2635">
        <f>IF(Table2022232425262728[[#This Row],[FeeStartDate]] &gt; 44136, (250 * 4), (50 * 4))</f>
        <v>200</v>
      </c>
      <c r="H2635">
        <f>IF(Table2022232425262728[[#This Row],[NetSales]] &gt; Table2022232425262728[[#This Row],[Sales Requirement]],1,0)</f>
        <v>1</v>
      </c>
      <c r="I2635" t="e">
        <f>_xlfn.IFNA(VLOOKUP(Table2022232425262728[[#This Row],[Location]],[1]!Table3[[Location]:[Conversion]],3,FALSE),0)</f>
        <v>#REF!</v>
      </c>
    </row>
    <row r="2636" spans="1:9" hidden="1" x14ac:dyDescent="0.2">
      <c r="A2636" t="s">
        <v>4815</v>
      </c>
      <c r="B2636">
        <v>22887</v>
      </c>
      <c r="C2636" t="s">
        <v>4954</v>
      </c>
      <c r="D2636" t="s">
        <v>4955</v>
      </c>
      <c r="E2636" s="1">
        <v>44893.916666666664</v>
      </c>
      <c r="F2636">
        <v>594.83000000000004</v>
      </c>
      <c r="G2636">
        <f>IF(Table2022232425262728[[#This Row],[FeeStartDate]] &gt; 44136, (250 * 4), (50 * 4))</f>
        <v>1000</v>
      </c>
      <c r="H2636">
        <f>IF(Table2022232425262728[[#This Row],[NetSales]] &gt; Table2022232425262728[[#This Row],[Sales Requirement]],1,0)</f>
        <v>0</v>
      </c>
      <c r="I2636" t="e">
        <f>_xlfn.IFNA(VLOOKUP(Table2022232425262728[[#This Row],[Location]],[1]!Table3[[Location]:[Conversion]],3,FALSE),0)</f>
        <v>#REF!</v>
      </c>
    </row>
    <row r="2637" spans="1:9" hidden="1" x14ac:dyDescent="0.2">
      <c r="A2637" t="s">
        <v>4815</v>
      </c>
      <c r="B2637">
        <v>23000</v>
      </c>
      <c r="C2637" t="s">
        <v>4956</v>
      </c>
      <c r="D2637" t="s">
        <v>4957</v>
      </c>
      <c r="E2637" s="1">
        <v>44910.583333333336</v>
      </c>
      <c r="F2637">
        <v>90.1</v>
      </c>
      <c r="G2637">
        <f>IF(Table2022232425262728[[#This Row],[FeeStartDate]] &gt; 44136, (250 * 4), (50 * 4))</f>
        <v>1000</v>
      </c>
      <c r="H2637">
        <f>IF(Table2022232425262728[[#This Row],[NetSales]] &gt; Table2022232425262728[[#This Row],[Sales Requirement]],1,0)</f>
        <v>0</v>
      </c>
      <c r="I2637" t="e">
        <f>_xlfn.IFNA(VLOOKUP(Table2022232425262728[[#This Row],[Location]],[1]!Table3[[Location]:[Conversion]],3,FALSE),0)</f>
        <v>#REF!</v>
      </c>
    </row>
    <row r="2638" spans="1:9" hidden="1" x14ac:dyDescent="0.2">
      <c r="A2638" t="s">
        <v>4815</v>
      </c>
      <c r="B2638">
        <v>11342</v>
      </c>
      <c r="C2638" t="s">
        <v>4958</v>
      </c>
      <c r="D2638" t="s">
        <v>4959</v>
      </c>
      <c r="E2638" s="1">
        <v>43173.458333333336</v>
      </c>
      <c r="F2638">
        <v>3428.5</v>
      </c>
      <c r="G2638">
        <f>IF(Table2022232425262728[[#This Row],[FeeStartDate]] &gt; 44136, (250 * 4), (50 * 4))</f>
        <v>200</v>
      </c>
      <c r="H2638">
        <f>IF(Table2022232425262728[[#This Row],[NetSales]] &gt; Table2022232425262728[[#This Row],[Sales Requirement]],1,0)</f>
        <v>1</v>
      </c>
      <c r="I2638" t="e">
        <f>_xlfn.IFNA(VLOOKUP(Table2022232425262728[[#This Row],[Location]],[1]!Table3[[Location]:[Conversion]],3,FALSE),0)</f>
        <v>#REF!</v>
      </c>
    </row>
    <row r="2639" spans="1:9" hidden="1" x14ac:dyDescent="0.2">
      <c r="A2639" t="s">
        <v>4815</v>
      </c>
      <c r="B2639">
        <v>11343</v>
      </c>
      <c r="C2639" t="s">
        <v>4960</v>
      </c>
      <c r="D2639" t="s">
        <v>4961</v>
      </c>
      <c r="E2639" s="1">
        <v>43173.75</v>
      </c>
      <c r="F2639">
        <v>2464.11</v>
      </c>
      <c r="G2639">
        <f>IF(Table2022232425262728[[#This Row],[FeeStartDate]] &gt; 44136, (250 * 4), (50 * 4))</f>
        <v>200</v>
      </c>
      <c r="H2639">
        <f>IF(Table2022232425262728[[#This Row],[NetSales]] &gt; Table2022232425262728[[#This Row],[Sales Requirement]],1,0)</f>
        <v>1</v>
      </c>
      <c r="I2639" t="e">
        <f>_xlfn.IFNA(VLOOKUP(Table2022232425262728[[#This Row],[Location]],[1]!Table3[[Location]:[Conversion]],3,FALSE),0)</f>
        <v>#REF!</v>
      </c>
    </row>
    <row r="2640" spans="1:9" hidden="1" x14ac:dyDescent="0.2">
      <c r="A2640" t="s">
        <v>4815</v>
      </c>
      <c r="B2640">
        <v>21876</v>
      </c>
      <c r="C2640" t="s">
        <v>4962</v>
      </c>
      <c r="D2640" t="s">
        <v>4963</v>
      </c>
      <c r="E2640" s="1">
        <v>44719.375</v>
      </c>
      <c r="F2640">
        <v>3004.56</v>
      </c>
      <c r="G2640">
        <f>IF(Table2022232425262728[[#This Row],[FeeStartDate]] &gt; 44136, (250 * 4), (50 * 4))</f>
        <v>1000</v>
      </c>
      <c r="H2640">
        <f>IF(Table2022232425262728[[#This Row],[NetSales]] &gt; Table2022232425262728[[#This Row],[Sales Requirement]],1,0)</f>
        <v>1</v>
      </c>
      <c r="I2640" t="e">
        <f>_xlfn.IFNA(VLOOKUP(Table2022232425262728[[#This Row],[Location]],[1]!Table3[[Location]:[Conversion]],3,FALSE),0)</f>
        <v>#REF!</v>
      </c>
    </row>
    <row r="2641" spans="1:9" hidden="1" x14ac:dyDescent="0.2">
      <c r="A2641" t="s">
        <v>4815</v>
      </c>
      <c r="B2641">
        <v>11403</v>
      </c>
      <c r="C2641" t="s">
        <v>4964</v>
      </c>
      <c r="D2641" t="s">
        <v>4965</v>
      </c>
      <c r="E2641" s="1">
        <v>43180.458333333336</v>
      </c>
      <c r="F2641">
        <v>3350.39</v>
      </c>
      <c r="G2641">
        <f>IF(Table2022232425262728[[#This Row],[FeeStartDate]] &gt; 44136, (250 * 4), (50 * 4))</f>
        <v>200</v>
      </c>
      <c r="H2641">
        <f>IF(Table2022232425262728[[#This Row],[NetSales]] &gt; Table2022232425262728[[#This Row],[Sales Requirement]],1,0)</f>
        <v>1</v>
      </c>
      <c r="I2641" t="e">
        <f>_xlfn.IFNA(VLOOKUP(Table2022232425262728[[#This Row],[Location]],[1]!Table3[[Location]:[Conversion]],3,FALSE),0)</f>
        <v>#REF!</v>
      </c>
    </row>
    <row r="2642" spans="1:9" hidden="1" x14ac:dyDescent="0.2">
      <c r="A2642" t="s">
        <v>4815</v>
      </c>
      <c r="B2642">
        <v>9289</v>
      </c>
      <c r="C2642" t="s">
        <v>4966</v>
      </c>
      <c r="D2642" t="s">
        <v>4967</v>
      </c>
      <c r="E2642" s="1">
        <v>42858.041666666664</v>
      </c>
      <c r="F2642">
        <v>9265.5</v>
      </c>
      <c r="G2642">
        <f>IF(Table2022232425262728[[#This Row],[FeeStartDate]] &gt; 44136, (250 * 4), (50 * 4))</f>
        <v>200</v>
      </c>
      <c r="H2642">
        <f>IF(Table2022232425262728[[#This Row],[NetSales]] &gt; Table2022232425262728[[#This Row],[Sales Requirement]],1,0)</f>
        <v>1</v>
      </c>
      <c r="I2642" t="e">
        <f>_xlfn.IFNA(VLOOKUP(Table2022232425262728[[#This Row],[Location]],[1]!Table3[[Location]:[Conversion]],3,FALSE),0)</f>
        <v>#REF!</v>
      </c>
    </row>
    <row r="2643" spans="1:9" hidden="1" x14ac:dyDescent="0.2">
      <c r="A2643" t="s">
        <v>4815</v>
      </c>
      <c r="B2643">
        <v>14429</v>
      </c>
      <c r="C2643" t="s">
        <v>4968</v>
      </c>
      <c r="D2643" t="s">
        <v>4969</v>
      </c>
      <c r="E2643" s="1">
        <v>43590.333333333336</v>
      </c>
      <c r="F2643">
        <v>7009.44</v>
      </c>
      <c r="G2643">
        <f>IF(Table2022232425262728[[#This Row],[FeeStartDate]] &gt; 44136, (250 * 4), (50 * 4))</f>
        <v>200</v>
      </c>
      <c r="H2643">
        <f>IF(Table2022232425262728[[#This Row],[NetSales]] &gt; Table2022232425262728[[#This Row],[Sales Requirement]],1,0)</f>
        <v>1</v>
      </c>
      <c r="I2643" t="e">
        <f>_xlfn.IFNA(VLOOKUP(Table2022232425262728[[#This Row],[Location]],[1]!Table3[[Location]:[Conversion]],3,FALSE),0)</f>
        <v>#REF!</v>
      </c>
    </row>
    <row r="2644" spans="1:9" hidden="1" x14ac:dyDescent="0.2">
      <c r="A2644" t="s">
        <v>4815</v>
      </c>
      <c r="B2644">
        <v>20474</v>
      </c>
      <c r="C2644" t="s">
        <v>4970</v>
      </c>
      <c r="D2644" t="s">
        <v>4971</v>
      </c>
      <c r="E2644" s="1">
        <v>44498.791666666664</v>
      </c>
      <c r="F2644">
        <v>5267.12</v>
      </c>
      <c r="G2644">
        <f>IF(Table2022232425262728[[#This Row],[FeeStartDate]] &gt; 44136, (250 * 4), (50 * 4))</f>
        <v>1000</v>
      </c>
      <c r="H2644">
        <f>IF(Table2022232425262728[[#This Row],[NetSales]] &gt; Table2022232425262728[[#This Row],[Sales Requirement]],1,0)</f>
        <v>1</v>
      </c>
      <c r="I2644" t="e">
        <f>_xlfn.IFNA(VLOOKUP(Table2022232425262728[[#This Row],[Location]],[1]!Table3[[Location]:[Conversion]],3,FALSE),0)</f>
        <v>#REF!</v>
      </c>
    </row>
    <row r="2645" spans="1:9" hidden="1" x14ac:dyDescent="0.2">
      <c r="A2645" t="s">
        <v>4815</v>
      </c>
      <c r="B2645">
        <v>15327</v>
      </c>
      <c r="C2645" t="s">
        <v>4972</v>
      </c>
      <c r="D2645" t="s">
        <v>4973</v>
      </c>
      <c r="E2645" s="1">
        <v>43679.375</v>
      </c>
      <c r="F2645">
        <v>6538.9</v>
      </c>
      <c r="G2645">
        <f>IF(Table2022232425262728[[#This Row],[FeeStartDate]] &gt; 44136, (250 * 4), (50 * 4))</f>
        <v>200</v>
      </c>
      <c r="H2645">
        <f>IF(Table2022232425262728[[#This Row],[NetSales]] &gt; Table2022232425262728[[#This Row],[Sales Requirement]],1,0)</f>
        <v>1</v>
      </c>
      <c r="I2645" t="e">
        <f>_xlfn.IFNA(VLOOKUP(Table2022232425262728[[#This Row],[Location]],[1]!Table3[[Location]:[Conversion]],3,FALSE),0)</f>
        <v>#REF!</v>
      </c>
    </row>
    <row r="2646" spans="1:9" hidden="1" x14ac:dyDescent="0.2">
      <c r="A2646" t="s">
        <v>4815</v>
      </c>
      <c r="B2646">
        <v>8488</v>
      </c>
      <c r="C2646" t="s">
        <v>4974</v>
      </c>
      <c r="D2646" t="s">
        <v>4975</v>
      </c>
      <c r="E2646" s="1">
        <v>42737.333333333336</v>
      </c>
      <c r="F2646">
        <v>3973.35</v>
      </c>
      <c r="G2646">
        <f>IF(Table2022232425262728[[#This Row],[FeeStartDate]] &gt; 44136, (250 * 4), (50 * 4))</f>
        <v>200</v>
      </c>
      <c r="H2646">
        <f>IF(Table2022232425262728[[#This Row],[NetSales]] &gt; Table2022232425262728[[#This Row],[Sales Requirement]],1,0)</f>
        <v>1</v>
      </c>
      <c r="I2646" t="e">
        <f>_xlfn.IFNA(VLOOKUP(Table2022232425262728[[#This Row],[Location]],[1]!Table3[[Location]:[Conversion]],3,FALSE),0)</f>
        <v>#REF!</v>
      </c>
    </row>
    <row r="2647" spans="1:9" hidden="1" x14ac:dyDescent="0.2">
      <c r="A2647" t="s">
        <v>4815</v>
      </c>
      <c r="B2647">
        <v>21221</v>
      </c>
      <c r="C2647" t="s">
        <v>4976</v>
      </c>
      <c r="D2647" t="s">
        <v>4977</v>
      </c>
      <c r="E2647" s="1">
        <v>44637.375</v>
      </c>
      <c r="F2647">
        <v>1616.27</v>
      </c>
      <c r="G2647">
        <f>IF(Table2022232425262728[[#This Row],[FeeStartDate]] &gt; 44136, (250 * 4), (50 * 4))</f>
        <v>1000</v>
      </c>
      <c r="H2647">
        <f>IF(Table2022232425262728[[#This Row],[NetSales]] &gt; Table2022232425262728[[#This Row],[Sales Requirement]],1,0)</f>
        <v>1</v>
      </c>
      <c r="I2647" t="e">
        <f>_xlfn.IFNA(VLOOKUP(Table2022232425262728[[#This Row],[Location]],[1]!Table3[[Location]:[Conversion]],3,FALSE),0)</f>
        <v>#REF!</v>
      </c>
    </row>
    <row r="2648" spans="1:9" hidden="1" x14ac:dyDescent="0.2">
      <c r="A2648" t="s">
        <v>4815</v>
      </c>
      <c r="B2648">
        <v>10555</v>
      </c>
      <c r="C2648" t="s">
        <v>4978</v>
      </c>
      <c r="D2648" t="s">
        <v>4979</v>
      </c>
      <c r="E2648" s="1">
        <v>43028.041666666664</v>
      </c>
      <c r="F2648">
        <v>7656.32</v>
      </c>
      <c r="G2648">
        <f>IF(Table2022232425262728[[#This Row],[FeeStartDate]] &gt; 44136, (250 * 4), (50 * 4))</f>
        <v>200</v>
      </c>
      <c r="H2648">
        <f>IF(Table2022232425262728[[#This Row],[NetSales]] &gt; Table2022232425262728[[#This Row],[Sales Requirement]],1,0)</f>
        <v>1</v>
      </c>
      <c r="I2648" t="e">
        <f>_xlfn.IFNA(VLOOKUP(Table2022232425262728[[#This Row],[Location]],[1]!Table3[[Location]:[Conversion]],3,FALSE),0)</f>
        <v>#REF!</v>
      </c>
    </row>
    <row r="2649" spans="1:9" hidden="1" x14ac:dyDescent="0.2">
      <c r="A2649" t="s">
        <v>4815</v>
      </c>
      <c r="B2649">
        <v>19945</v>
      </c>
      <c r="C2649" t="s">
        <v>4980</v>
      </c>
      <c r="D2649" t="s">
        <v>4981</v>
      </c>
      <c r="E2649" s="1">
        <v>44419.083333333336</v>
      </c>
      <c r="F2649">
        <v>6209.58</v>
      </c>
      <c r="G2649">
        <f>IF(Table2022232425262728[[#This Row],[FeeStartDate]] &gt; 44136, (250 * 4), (50 * 4))</f>
        <v>1000</v>
      </c>
      <c r="H2649">
        <f>IF(Table2022232425262728[[#This Row],[NetSales]] &gt; Table2022232425262728[[#This Row],[Sales Requirement]],1,0)</f>
        <v>1</v>
      </c>
      <c r="I2649" t="e">
        <f>_xlfn.IFNA(VLOOKUP(Table2022232425262728[[#This Row],[Location]],[1]!Table3[[Location]:[Conversion]],3,FALSE),0)</f>
        <v>#REF!</v>
      </c>
    </row>
    <row r="2650" spans="1:9" hidden="1" x14ac:dyDescent="0.2">
      <c r="A2650" t="s">
        <v>4815</v>
      </c>
      <c r="B2650">
        <v>11569</v>
      </c>
      <c r="C2650" t="s">
        <v>4982</v>
      </c>
      <c r="D2650" t="s">
        <v>4983</v>
      </c>
      <c r="E2650" s="1">
        <v>43204.458333333336</v>
      </c>
      <c r="F2650">
        <v>4448.75</v>
      </c>
      <c r="G2650">
        <f>IF(Table2022232425262728[[#This Row],[FeeStartDate]] &gt; 44136, (250 * 4), (50 * 4))</f>
        <v>200</v>
      </c>
      <c r="H2650">
        <f>IF(Table2022232425262728[[#This Row],[NetSales]] &gt; Table2022232425262728[[#This Row],[Sales Requirement]],1,0)</f>
        <v>1</v>
      </c>
      <c r="I2650" t="e">
        <f>_xlfn.IFNA(VLOOKUP(Table2022232425262728[[#This Row],[Location]],[1]!Table3[[Location]:[Conversion]],3,FALSE),0)</f>
        <v>#REF!</v>
      </c>
    </row>
    <row r="2651" spans="1:9" hidden="1" x14ac:dyDescent="0.2">
      <c r="A2651" t="s">
        <v>4815</v>
      </c>
      <c r="B2651">
        <v>6051</v>
      </c>
      <c r="C2651" t="s">
        <v>4984</v>
      </c>
      <c r="D2651" t="s">
        <v>4985</v>
      </c>
      <c r="E2651" s="1">
        <v>42403.541666666664</v>
      </c>
      <c r="F2651">
        <v>5029.25</v>
      </c>
      <c r="G2651">
        <f>IF(Table2022232425262728[[#This Row],[FeeStartDate]] &gt; 44136, (250 * 4), (50 * 4))</f>
        <v>200</v>
      </c>
      <c r="H2651">
        <f>IF(Table2022232425262728[[#This Row],[NetSales]] &gt; Table2022232425262728[[#This Row],[Sales Requirement]],1,0)</f>
        <v>1</v>
      </c>
      <c r="I2651" t="e">
        <f>_xlfn.IFNA(VLOOKUP(Table2022232425262728[[#This Row],[Location]],[1]!Table3[[Location]:[Conversion]],3,FALSE),0)</f>
        <v>#REF!</v>
      </c>
    </row>
    <row r="2652" spans="1:9" hidden="1" x14ac:dyDescent="0.2">
      <c r="A2652" t="s">
        <v>4815</v>
      </c>
      <c r="B2652">
        <v>15319</v>
      </c>
      <c r="C2652" t="s">
        <v>4986</v>
      </c>
      <c r="D2652" t="s">
        <v>4987</v>
      </c>
      <c r="E2652" s="1">
        <v>43692.875</v>
      </c>
      <c r="F2652">
        <v>2313.36</v>
      </c>
      <c r="G2652">
        <f>IF(Table2022232425262728[[#This Row],[FeeStartDate]] &gt; 44136, (250 * 4), (50 * 4))</f>
        <v>200</v>
      </c>
      <c r="H2652">
        <f>IF(Table2022232425262728[[#This Row],[NetSales]] &gt; Table2022232425262728[[#This Row],[Sales Requirement]],1,0)</f>
        <v>1</v>
      </c>
      <c r="I2652" t="e">
        <f>_xlfn.IFNA(VLOOKUP(Table2022232425262728[[#This Row],[Location]],[1]!Table3[[Location]:[Conversion]],3,FALSE),0)</f>
        <v>#REF!</v>
      </c>
    </row>
    <row r="2653" spans="1:9" hidden="1" x14ac:dyDescent="0.2">
      <c r="A2653" t="s">
        <v>4815</v>
      </c>
      <c r="B2653">
        <v>15325</v>
      </c>
      <c r="C2653" t="s">
        <v>4988</v>
      </c>
      <c r="D2653" t="s">
        <v>4989</v>
      </c>
      <c r="E2653" s="1">
        <v>43680.25</v>
      </c>
      <c r="F2653">
        <v>3389.8</v>
      </c>
      <c r="G2653">
        <f>IF(Table2022232425262728[[#This Row],[FeeStartDate]] &gt; 44136, (250 * 4), (50 * 4))</f>
        <v>200</v>
      </c>
      <c r="H2653">
        <f>IF(Table2022232425262728[[#This Row],[NetSales]] &gt; Table2022232425262728[[#This Row],[Sales Requirement]],1,0)</f>
        <v>1</v>
      </c>
      <c r="I2653" t="e">
        <f>_xlfn.IFNA(VLOOKUP(Table2022232425262728[[#This Row],[Location]],[1]!Table3[[Location]:[Conversion]],3,FALSE),0)</f>
        <v>#REF!</v>
      </c>
    </row>
    <row r="2654" spans="1:9" hidden="1" x14ac:dyDescent="0.2">
      <c r="A2654" t="s">
        <v>4815</v>
      </c>
      <c r="B2654">
        <v>15324</v>
      </c>
      <c r="C2654" t="s">
        <v>4990</v>
      </c>
      <c r="D2654" t="s">
        <v>4991</v>
      </c>
      <c r="E2654" s="1">
        <v>43679.666666666664</v>
      </c>
      <c r="F2654">
        <v>3980.9</v>
      </c>
      <c r="G2654">
        <f>IF(Table2022232425262728[[#This Row],[FeeStartDate]] &gt; 44136, (250 * 4), (50 * 4))</f>
        <v>200</v>
      </c>
      <c r="H2654">
        <f>IF(Table2022232425262728[[#This Row],[NetSales]] &gt; Table2022232425262728[[#This Row],[Sales Requirement]],1,0)</f>
        <v>1</v>
      </c>
      <c r="I2654" t="e">
        <f>_xlfn.IFNA(VLOOKUP(Table2022232425262728[[#This Row],[Location]],[1]!Table3[[Location]:[Conversion]],3,FALSE),0)</f>
        <v>#REF!</v>
      </c>
    </row>
    <row r="2655" spans="1:9" hidden="1" x14ac:dyDescent="0.2">
      <c r="A2655" t="s">
        <v>4815</v>
      </c>
      <c r="B2655">
        <v>22334</v>
      </c>
      <c r="C2655" t="s">
        <v>4992</v>
      </c>
      <c r="D2655" t="s">
        <v>4993</v>
      </c>
      <c r="E2655" s="1">
        <v>44805.666666666664</v>
      </c>
      <c r="F2655">
        <v>1399.05</v>
      </c>
      <c r="G2655">
        <f>IF(Table2022232425262728[[#This Row],[FeeStartDate]] &gt; 44136, (250 * 4), (50 * 4))</f>
        <v>1000</v>
      </c>
      <c r="H2655">
        <f>IF(Table2022232425262728[[#This Row],[NetSales]] &gt; Table2022232425262728[[#This Row],[Sales Requirement]],1,0)</f>
        <v>1</v>
      </c>
      <c r="I2655" t="e">
        <f>_xlfn.IFNA(VLOOKUP(Table2022232425262728[[#This Row],[Location]],[1]!Table3[[Location]:[Conversion]],3,FALSE),0)</f>
        <v>#REF!</v>
      </c>
    </row>
    <row r="2656" spans="1:9" hidden="1" x14ac:dyDescent="0.2">
      <c r="A2656" t="s">
        <v>4815</v>
      </c>
      <c r="B2656">
        <v>9606</v>
      </c>
      <c r="C2656" t="s">
        <v>4994</v>
      </c>
      <c r="D2656" t="s">
        <v>4995</v>
      </c>
      <c r="E2656" s="1">
        <v>42913.041666666664</v>
      </c>
      <c r="F2656">
        <v>962.44</v>
      </c>
      <c r="G2656">
        <f>IF(Table2022232425262728[[#This Row],[FeeStartDate]] &gt; 44136, (250 * 4), (50 * 4))</f>
        <v>200</v>
      </c>
      <c r="H2656">
        <f>IF(Table2022232425262728[[#This Row],[NetSales]] &gt; Table2022232425262728[[#This Row],[Sales Requirement]],1,0)</f>
        <v>1</v>
      </c>
      <c r="I2656" t="e">
        <f>_xlfn.IFNA(VLOOKUP(Table2022232425262728[[#This Row],[Location]],[1]!Table3[[Location]:[Conversion]],3,FALSE),0)</f>
        <v>#REF!</v>
      </c>
    </row>
    <row r="2657" spans="1:9" hidden="1" x14ac:dyDescent="0.2">
      <c r="A2657" t="s">
        <v>4815</v>
      </c>
      <c r="B2657">
        <v>15318</v>
      </c>
      <c r="C2657" t="s">
        <v>4996</v>
      </c>
      <c r="D2657" t="s">
        <v>4997</v>
      </c>
      <c r="E2657" s="1">
        <v>43693.166666666664</v>
      </c>
      <c r="F2657">
        <v>3270.98</v>
      </c>
      <c r="G2657">
        <f>IF(Table2022232425262728[[#This Row],[FeeStartDate]] &gt; 44136, (250 * 4), (50 * 4))</f>
        <v>200</v>
      </c>
      <c r="H2657">
        <f>IF(Table2022232425262728[[#This Row],[NetSales]] &gt; Table2022232425262728[[#This Row],[Sales Requirement]],1,0)</f>
        <v>1</v>
      </c>
      <c r="I2657" t="e">
        <f>_xlfn.IFNA(VLOOKUP(Table2022232425262728[[#This Row],[Location]],[1]!Table3[[Location]:[Conversion]],3,FALSE),0)</f>
        <v>#REF!</v>
      </c>
    </row>
    <row r="2658" spans="1:9" hidden="1" x14ac:dyDescent="0.2">
      <c r="A2658" t="s">
        <v>4815</v>
      </c>
      <c r="B2658">
        <v>15797</v>
      </c>
      <c r="C2658" t="s">
        <v>4998</v>
      </c>
      <c r="D2658" t="s">
        <v>4999</v>
      </c>
      <c r="E2658" s="1">
        <v>43740.375</v>
      </c>
      <c r="F2658">
        <v>495.47</v>
      </c>
      <c r="G2658">
        <f>IF(Table2022232425262728[[#This Row],[FeeStartDate]] &gt; 44136, (250 * 4), (50 * 4))</f>
        <v>200</v>
      </c>
      <c r="H2658">
        <f>IF(Table2022232425262728[[#This Row],[NetSales]] &gt; Table2022232425262728[[#This Row],[Sales Requirement]],1,0)</f>
        <v>1</v>
      </c>
      <c r="I2658" t="e">
        <f>_xlfn.IFNA(VLOOKUP(Table2022232425262728[[#This Row],[Location]],[1]!Table3[[Location]:[Conversion]],3,FALSE),0)</f>
        <v>#REF!</v>
      </c>
    </row>
    <row r="2659" spans="1:9" hidden="1" x14ac:dyDescent="0.2">
      <c r="A2659" t="s">
        <v>4815</v>
      </c>
      <c r="B2659">
        <v>16025</v>
      </c>
      <c r="C2659" t="s">
        <v>5000</v>
      </c>
      <c r="D2659" t="s">
        <v>5001</v>
      </c>
      <c r="E2659" s="1">
        <v>43771.666666666664</v>
      </c>
      <c r="F2659">
        <v>1676.45</v>
      </c>
      <c r="G2659">
        <f>IF(Table2022232425262728[[#This Row],[FeeStartDate]] &gt; 44136, (250 * 4), (50 * 4))</f>
        <v>200</v>
      </c>
      <c r="H2659">
        <f>IF(Table2022232425262728[[#This Row],[NetSales]] &gt; Table2022232425262728[[#This Row],[Sales Requirement]],1,0)</f>
        <v>1</v>
      </c>
      <c r="I2659" t="e">
        <f>_xlfn.IFNA(VLOOKUP(Table2022232425262728[[#This Row],[Location]],[1]!Table3[[Location]:[Conversion]],3,FALSE),0)</f>
        <v>#REF!</v>
      </c>
    </row>
    <row r="2660" spans="1:9" hidden="1" x14ac:dyDescent="0.2">
      <c r="A2660" t="s">
        <v>4815</v>
      </c>
      <c r="B2660">
        <v>20646</v>
      </c>
      <c r="C2660" t="s">
        <v>5002</v>
      </c>
      <c r="D2660" t="s">
        <v>5003</v>
      </c>
      <c r="E2660" s="1">
        <v>44530.666666666664</v>
      </c>
      <c r="F2660">
        <v>8006.62</v>
      </c>
      <c r="G2660">
        <f>IF(Table2022232425262728[[#This Row],[FeeStartDate]] &gt; 44136, (250 * 4), (50 * 4))</f>
        <v>1000</v>
      </c>
      <c r="H2660">
        <f>IF(Table2022232425262728[[#This Row],[NetSales]] &gt; Table2022232425262728[[#This Row],[Sales Requirement]],1,0)</f>
        <v>1</v>
      </c>
      <c r="I2660" t="e">
        <f>_xlfn.IFNA(VLOOKUP(Table2022232425262728[[#This Row],[Location]],[1]!Table3[[Location]:[Conversion]],3,FALSE),0)</f>
        <v>#REF!</v>
      </c>
    </row>
    <row r="2661" spans="1:9" hidden="1" x14ac:dyDescent="0.2">
      <c r="A2661" t="s">
        <v>4815</v>
      </c>
      <c r="B2661">
        <v>15205</v>
      </c>
      <c r="C2661" t="s">
        <v>5004</v>
      </c>
      <c r="D2661" t="s">
        <v>5005</v>
      </c>
      <c r="E2661" s="1">
        <v>43681.041666666664</v>
      </c>
      <c r="F2661">
        <v>4905.76</v>
      </c>
      <c r="G2661">
        <f>IF(Table2022232425262728[[#This Row],[FeeStartDate]] &gt; 44136, (250 * 4), (50 * 4))</f>
        <v>200</v>
      </c>
      <c r="H2661">
        <f>IF(Table2022232425262728[[#This Row],[NetSales]] &gt; Table2022232425262728[[#This Row],[Sales Requirement]],1,0)</f>
        <v>1</v>
      </c>
      <c r="I2661" t="e">
        <f>_xlfn.IFNA(VLOOKUP(Table2022232425262728[[#This Row],[Location]],[1]!Table3[[Location]:[Conversion]],3,FALSE),0)</f>
        <v>#REF!</v>
      </c>
    </row>
    <row r="2662" spans="1:9" hidden="1" x14ac:dyDescent="0.2">
      <c r="A2662" t="s">
        <v>4815</v>
      </c>
      <c r="B2662">
        <v>15974</v>
      </c>
      <c r="C2662" t="s">
        <v>5006</v>
      </c>
      <c r="D2662" t="s">
        <v>5007</v>
      </c>
      <c r="E2662" s="1">
        <v>43771.958333333336</v>
      </c>
      <c r="F2662">
        <v>2673.04</v>
      </c>
      <c r="G2662">
        <f>IF(Table2022232425262728[[#This Row],[FeeStartDate]] &gt; 44136, (250 * 4), (50 * 4))</f>
        <v>200</v>
      </c>
      <c r="H2662">
        <f>IF(Table2022232425262728[[#This Row],[NetSales]] &gt; Table2022232425262728[[#This Row],[Sales Requirement]],1,0)</f>
        <v>1</v>
      </c>
      <c r="I2662" t="e">
        <f>_xlfn.IFNA(VLOOKUP(Table2022232425262728[[#This Row],[Location]],[1]!Table3[[Location]:[Conversion]],3,FALSE),0)</f>
        <v>#REF!</v>
      </c>
    </row>
    <row r="2663" spans="1:9" hidden="1" x14ac:dyDescent="0.2">
      <c r="A2663" t="s">
        <v>4815</v>
      </c>
      <c r="B2663">
        <v>19564</v>
      </c>
      <c r="C2663" t="s">
        <v>5008</v>
      </c>
      <c r="D2663" t="s">
        <v>5009</v>
      </c>
      <c r="E2663" s="1">
        <v>44358.875</v>
      </c>
      <c r="F2663">
        <v>2695.31</v>
      </c>
      <c r="G2663">
        <f>IF(Table2022232425262728[[#This Row],[FeeStartDate]] &gt; 44136, (250 * 4), (50 * 4))</f>
        <v>1000</v>
      </c>
      <c r="H2663">
        <f>IF(Table2022232425262728[[#This Row],[NetSales]] &gt; Table2022232425262728[[#This Row],[Sales Requirement]],1,0)</f>
        <v>1</v>
      </c>
      <c r="I2663" t="e">
        <f>_xlfn.IFNA(VLOOKUP(Table2022232425262728[[#This Row],[Location]],[1]!Table3[[Location]:[Conversion]],3,FALSE),0)</f>
        <v>#REF!</v>
      </c>
    </row>
    <row r="2664" spans="1:9" hidden="1" x14ac:dyDescent="0.2">
      <c r="A2664" t="s">
        <v>4815</v>
      </c>
      <c r="B2664">
        <v>20473</v>
      </c>
      <c r="C2664" t="s">
        <v>5010</v>
      </c>
      <c r="D2664" t="s">
        <v>5011</v>
      </c>
      <c r="E2664" s="1">
        <v>44499.375</v>
      </c>
      <c r="F2664">
        <v>6308.26</v>
      </c>
      <c r="G2664">
        <f>IF(Table2022232425262728[[#This Row],[FeeStartDate]] &gt; 44136, (250 * 4), (50 * 4))</f>
        <v>1000</v>
      </c>
      <c r="H2664">
        <f>IF(Table2022232425262728[[#This Row],[NetSales]] &gt; Table2022232425262728[[#This Row],[Sales Requirement]],1,0)</f>
        <v>1</v>
      </c>
      <c r="I2664" t="e">
        <f>_xlfn.IFNA(VLOOKUP(Table2022232425262728[[#This Row],[Location]],[1]!Table3[[Location]:[Conversion]],3,FALSE),0)</f>
        <v>#REF!</v>
      </c>
    </row>
    <row r="2665" spans="1:9" hidden="1" x14ac:dyDescent="0.2">
      <c r="A2665" t="s">
        <v>4815</v>
      </c>
      <c r="B2665">
        <v>10400</v>
      </c>
      <c r="C2665" t="s">
        <v>5012</v>
      </c>
      <c r="D2665" t="s">
        <v>5013</v>
      </c>
      <c r="E2665" s="1">
        <v>43007.5</v>
      </c>
      <c r="F2665">
        <v>22990.42</v>
      </c>
      <c r="G2665">
        <f>IF(Table2022232425262728[[#This Row],[FeeStartDate]] &gt; 44136, (250 * 4), (50 * 4))</f>
        <v>200</v>
      </c>
      <c r="H2665">
        <f>IF(Table2022232425262728[[#This Row],[NetSales]] &gt; Table2022232425262728[[#This Row],[Sales Requirement]],1,0)</f>
        <v>1</v>
      </c>
      <c r="I2665" t="e">
        <f>_xlfn.IFNA(VLOOKUP(Table2022232425262728[[#This Row],[Location]],[1]!Table3[[Location]:[Conversion]],3,FALSE),0)</f>
        <v>#REF!</v>
      </c>
    </row>
    <row r="2666" spans="1:9" hidden="1" x14ac:dyDescent="0.2">
      <c r="A2666" t="s">
        <v>4815</v>
      </c>
      <c r="B2666">
        <v>10400</v>
      </c>
      <c r="C2666" t="s">
        <v>5012</v>
      </c>
      <c r="D2666" t="s">
        <v>5014</v>
      </c>
      <c r="E2666" s="1">
        <v>43007.5</v>
      </c>
      <c r="F2666">
        <v>18963.330000000002</v>
      </c>
      <c r="G2666">
        <f>IF(Table2022232425262728[[#This Row],[FeeStartDate]] &gt; 44136, (250 * 4), (50 * 4))</f>
        <v>200</v>
      </c>
      <c r="H2666">
        <f>IF(Table2022232425262728[[#This Row],[NetSales]] &gt; Table2022232425262728[[#This Row],[Sales Requirement]],1,0)</f>
        <v>1</v>
      </c>
      <c r="I2666" t="e">
        <f>_xlfn.IFNA(VLOOKUP(Table2022232425262728[[#This Row],[Location]],[1]!Table3[[Location]:[Conversion]],3,FALSE),0)</f>
        <v>#REF!</v>
      </c>
    </row>
    <row r="2667" spans="1:9" hidden="1" x14ac:dyDescent="0.2">
      <c r="A2667" t="s">
        <v>4815</v>
      </c>
      <c r="B2667">
        <v>9690</v>
      </c>
      <c r="C2667" t="s">
        <v>5015</v>
      </c>
      <c r="D2667" t="s">
        <v>5016</v>
      </c>
      <c r="E2667" s="1">
        <v>42928.5</v>
      </c>
      <c r="F2667">
        <v>3106.91</v>
      </c>
      <c r="G2667">
        <f>IF(Table2022232425262728[[#This Row],[FeeStartDate]] &gt; 44136, (250 * 4), (50 * 4))</f>
        <v>200</v>
      </c>
      <c r="H2667">
        <f>IF(Table2022232425262728[[#This Row],[NetSales]] &gt; Table2022232425262728[[#This Row],[Sales Requirement]],1,0)</f>
        <v>1</v>
      </c>
      <c r="I2667" t="e">
        <f>_xlfn.IFNA(VLOOKUP(Table2022232425262728[[#This Row],[Location]],[1]!Table3[[Location]:[Conversion]],3,FALSE),0)</f>
        <v>#REF!</v>
      </c>
    </row>
    <row r="2668" spans="1:9" hidden="1" x14ac:dyDescent="0.2">
      <c r="A2668" t="s">
        <v>4815</v>
      </c>
      <c r="B2668">
        <v>9690</v>
      </c>
      <c r="C2668" t="s">
        <v>5015</v>
      </c>
      <c r="D2668" t="s">
        <v>5017</v>
      </c>
      <c r="E2668" s="1">
        <v>42928.5</v>
      </c>
      <c r="F2668">
        <v>10028.19</v>
      </c>
      <c r="G2668">
        <f>IF(Table2022232425262728[[#This Row],[FeeStartDate]] &gt; 44136, (250 * 4), (50 * 4))</f>
        <v>200</v>
      </c>
      <c r="H2668">
        <f>IF(Table2022232425262728[[#This Row],[NetSales]] &gt; Table2022232425262728[[#This Row],[Sales Requirement]],1,0)</f>
        <v>1</v>
      </c>
      <c r="I2668" t="e">
        <f>_xlfn.IFNA(VLOOKUP(Table2022232425262728[[#This Row],[Location]],[1]!Table3[[Location]:[Conversion]],3,FALSE),0)</f>
        <v>#REF!</v>
      </c>
    </row>
    <row r="2669" spans="1:9" hidden="1" x14ac:dyDescent="0.2">
      <c r="A2669" t="s">
        <v>4815</v>
      </c>
      <c r="B2669">
        <v>9690</v>
      </c>
      <c r="C2669" t="s">
        <v>5015</v>
      </c>
      <c r="D2669" t="s">
        <v>5018</v>
      </c>
      <c r="E2669" s="1">
        <v>42928.5</v>
      </c>
      <c r="F2669">
        <v>6924.34</v>
      </c>
      <c r="G2669">
        <f>IF(Table2022232425262728[[#This Row],[FeeStartDate]] &gt; 44136, (250 * 4), (50 * 4))</f>
        <v>200</v>
      </c>
      <c r="H2669">
        <f>IF(Table2022232425262728[[#This Row],[NetSales]] &gt; Table2022232425262728[[#This Row],[Sales Requirement]],1,0)</f>
        <v>1</v>
      </c>
      <c r="I2669" t="e">
        <f>_xlfn.IFNA(VLOOKUP(Table2022232425262728[[#This Row],[Location]],[1]!Table3[[Location]:[Conversion]],3,FALSE),0)</f>
        <v>#REF!</v>
      </c>
    </row>
    <row r="2670" spans="1:9" hidden="1" x14ac:dyDescent="0.2">
      <c r="A2670" t="s">
        <v>4815</v>
      </c>
      <c r="B2670">
        <v>9690</v>
      </c>
      <c r="C2670" t="s">
        <v>5015</v>
      </c>
      <c r="D2670" t="s">
        <v>5019</v>
      </c>
      <c r="E2670" s="1">
        <v>42928.5</v>
      </c>
      <c r="F2670">
        <v>5154.4399999999996</v>
      </c>
      <c r="G2670">
        <f>IF(Table2022232425262728[[#This Row],[FeeStartDate]] &gt; 44136, (250 * 4), (50 * 4))</f>
        <v>200</v>
      </c>
      <c r="H2670">
        <f>IF(Table2022232425262728[[#This Row],[NetSales]] &gt; Table2022232425262728[[#This Row],[Sales Requirement]],1,0)</f>
        <v>1</v>
      </c>
      <c r="I2670" t="e">
        <f>_xlfn.IFNA(VLOOKUP(Table2022232425262728[[#This Row],[Location]],[1]!Table3[[Location]:[Conversion]],3,FALSE),0)</f>
        <v>#REF!</v>
      </c>
    </row>
    <row r="2671" spans="1:9" hidden="1" x14ac:dyDescent="0.2">
      <c r="A2671" t="s">
        <v>4815</v>
      </c>
      <c r="B2671">
        <v>9687</v>
      </c>
      <c r="C2671" t="s">
        <v>5020</v>
      </c>
      <c r="D2671" t="s">
        <v>5021</v>
      </c>
      <c r="E2671" s="1">
        <v>42930.833333333336</v>
      </c>
      <c r="F2671">
        <v>8324.9599999999991</v>
      </c>
      <c r="G2671">
        <f>IF(Table2022232425262728[[#This Row],[FeeStartDate]] &gt; 44136, (250 * 4), (50 * 4))</f>
        <v>200</v>
      </c>
      <c r="H2671">
        <f>IF(Table2022232425262728[[#This Row],[NetSales]] &gt; Table2022232425262728[[#This Row],[Sales Requirement]],1,0)</f>
        <v>1</v>
      </c>
      <c r="I2671" t="e">
        <f>_xlfn.IFNA(VLOOKUP(Table2022232425262728[[#This Row],[Location]],[1]!Table3[[Location]:[Conversion]],3,FALSE),0)</f>
        <v>#REF!</v>
      </c>
    </row>
    <row r="2672" spans="1:9" hidden="1" x14ac:dyDescent="0.2">
      <c r="A2672" t="s">
        <v>4815</v>
      </c>
      <c r="B2672">
        <v>9687</v>
      </c>
      <c r="C2672" t="s">
        <v>5020</v>
      </c>
      <c r="D2672" t="s">
        <v>5022</v>
      </c>
      <c r="E2672" s="1">
        <v>42930.833333333336</v>
      </c>
      <c r="F2672">
        <v>23175.3</v>
      </c>
      <c r="G2672">
        <f>IF(Table2022232425262728[[#This Row],[FeeStartDate]] &gt; 44136, (250 * 4), (50 * 4))</f>
        <v>200</v>
      </c>
      <c r="H2672">
        <f>IF(Table2022232425262728[[#This Row],[NetSales]] &gt; Table2022232425262728[[#This Row],[Sales Requirement]],1,0)</f>
        <v>1</v>
      </c>
      <c r="I2672" t="e">
        <f>_xlfn.IFNA(VLOOKUP(Table2022232425262728[[#This Row],[Location]],[1]!Table3[[Location]:[Conversion]],3,FALSE),0)</f>
        <v>#REF!</v>
      </c>
    </row>
    <row r="2673" spans="1:9" hidden="1" x14ac:dyDescent="0.2">
      <c r="A2673" t="s">
        <v>4815</v>
      </c>
      <c r="B2673">
        <v>9687</v>
      </c>
      <c r="C2673" t="s">
        <v>5020</v>
      </c>
      <c r="D2673" t="s">
        <v>5023</v>
      </c>
      <c r="E2673" s="1">
        <v>42930.833333333336</v>
      </c>
      <c r="F2673">
        <v>10379.52</v>
      </c>
      <c r="G2673">
        <f>IF(Table2022232425262728[[#This Row],[FeeStartDate]] &gt; 44136, (250 * 4), (50 * 4))</f>
        <v>200</v>
      </c>
      <c r="H2673">
        <f>IF(Table2022232425262728[[#This Row],[NetSales]] &gt; Table2022232425262728[[#This Row],[Sales Requirement]],1,0)</f>
        <v>1</v>
      </c>
      <c r="I2673" t="e">
        <f>_xlfn.IFNA(VLOOKUP(Table2022232425262728[[#This Row],[Location]],[1]!Table3[[Location]:[Conversion]],3,FALSE),0)</f>
        <v>#REF!</v>
      </c>
    </row>
    <row r="2674" spans="1:9" hidden="1" x14ac:dyDescent="0.2">
      <c r="A2674" t="s">
        <v>4815</v>
      </c>
      <c r="B2674">
        <v>9687</v>
      </c>
      <c r="C2674" t="s">
        <v>5020</v>
      </c>
      <c r="D2674" t="s">
        <v>5024</v>
      </c>
      <c r="E2674" s="1">
        <v>42930.833333333336</v>
      </c>
      <c r="F2674">
        <v>11699.17</v>
      </c>
      <c r="G2674">
        <f>IF(Table2022232425262728[[#This Row],[FeeStartDate]] &gt; 44136, (250 * 4), (50 * 4))</f>
        <v>200</v>
      </c>
      <c r="H2674">
        <f>IF(Table2022232425262728[[#This Row],[NetSales]] &gt; Table2022232425262728[[#This Row],[Sales Requirement]],1,0)</f>
        <v>1</v>
      </c>
      <c r="I2674" t="e">
        <f>_xlfn.IFNA(VLOOKUP(Table2022232425262728[[#This Row],[Location]],[1]!Table3[[Location]:[Conversion]],3,FALSE),0)</f>
        <v>#REF!</v>
      </c>
    </row>
    <row r="2675" spans="1:9" hidden="1" x14ac:dyDescent="0.2">
      <c r="A2675" t="s">
        <v>4815</v>
      </c>
      <c r="B2675">
        <v>17910</v>
      </c>
      <c r="C2675" t="s">
        <v>5025</v>
      </c>
      <c r="D2675" t="s">
        <v>5026</v>
      </c>
      <c r="E2675" s="1">
        <v>44076.666666666664</v>
      </c>
      <c r="F2675">
        <v>15103.77</v>
      </c>
      <c r="G2675">
        <f>IF(Table2022232425262728[[#This Row],[FeeStartDate]] &gt; 44136, (250 * 4), (50 * 4))</f>
        <v>200</v>
      </c>
      <c r="H2675">
        <f>IF(Table2022232425262728[[#This Row],[NetSales]] &gt; Table2022232425262728[[#This Row],[Sales Requirement]],1,0)</f>
        <v>1</v>
      </c>
      <c r="I2675" t="e">
        <f>_xlfn.IFNA(VLOOKUP(Table2022232425262728[[#This Row],[Location]],[1]!Table3[[Location]:[Conversion]],3,FALSE),0)</f>
        <v>#REF!</v>
      </c>
    </row>
    <row r="2676" spans="1:9" x14ac:dyDescent="0.2">
      <c r="A2676" t="s">
        <v>4815</v>
      </c>
      <c r="B2676">
        <v>9692</v>
      </c>
      <c r="C2676" t="s">
        <v>5027</v>
      </c>
      <c r="D2676" t="s">
        <v>5028</v>
      </c>
      <c r="E2676" s="1">
        <v>42927.625</v>
      </c>
      <c r="F2676">
        <v>18187.060000000001</v>
      </c>
      <c r="G2676">
        <f>IF(Table2022232425262728[[#This Row],[FeeStartDate]] &gt; 44136, (250 * 4), (50 * 4))</f>
        <v>200</v>
      </c>
      <c r="H2676">
        <f>IF(Table2022232425262728[[#This Row],[NetSales]] &gt; Table2022232425262728[[#This Row],[Sales Requirement]],1,0)</f>
        <v>1</v>
      </c>
      <c r="I2676" t="e">
        <f>_xlfn.IFNA(VLOOKUP(Table2022232425262728[[#This Row],[Location]],[1]!Table3[[Location]:[Conversion]],3,FALSE),0)</f>
        <v>#REF!</v>
      </c>
    </row>
    <row r="2677" spans="1:9" x14ac:dyDescent="0.2">
      <c r="A2677" t="s">
        <v>4815</v>
      </c>
      <c r="B2677">
        <v>9692</v>
      </c>
      <c r="C2677" t="s">
        <v>5027</v>
      </c>
      <c r="D2677" t="s">
        <v>5029</v>
      </c>
      <c r="E2677" s="1">
        <v>42927.625</v>
      </c>
      <c r="F2677">
        <v>16627.66</v>
      </c>
      <c r="G2677">
        <f>IF(Table2022232425262728[[#This Row],[FeeStartDate]] &gt; 44136, (250 * 4), (50 * 4))</f>
        <v>200</v>
      </c>
      <c r="H2677">
        <f>IF(Table2022232425262728[[#This Row],[NetSales]] &gt; Table2022232425262728[[#This Row],[Sales Requirement]],1,0)</f>
        <v>1</v>
      </c>
      <c r="I2677" t="e">
        <f>_xlfn.IFNA(VLOOKUP(Table2022232425262728[[#This Row],[Location]],[1]!Table3[[Location]:[Conversion]],3,FALSE),0)</f>
        <v>#REF!</v>
      </c>
    </row>
    <row r="2678" spans="1:9" x14ac:dyDescent="0.2">
      <c r="A2678" t="s">
        <v>4815</v>
      </c>
      <c r="B2678">
        <v>9692</v>
      </c>
      <c r="C2678" t="s">
        <v>5027</v>
      </c>
      <c r="D2678" t="s">
        <v>5030</v>
      </c>
      <c r="E2678" s="1">
        <v>42927.625</v>
      </c>
      <c r="F2678">
        <v>13979.66</v>
      </c>
      <c r="G2678">
        <f>IF(Table2022232425262728[[#This Row],[FeeStartDate]] &gt; 44136, (250 * 4), (50 * 4))</f>
        <v>200</v>
      </c>
      <c r="H2678">
        <f>IF(Table2022232425262728[[#This Row],[NetSales]] &gt; Table2022232425262728[[#This Row],[Sales Requirement]],1,0)</f>
        <v>1</v>
      </c>
      <c r="I2678" t="e">
        <f>_xlfn.IFNA(VLOOKUP(Table2022232425262728[[#This Row],[Location]],[1]!Table3[[Location]:[Conversion]],3,FALSE),0)</f>
        <v>#REF!</v>
      </c>
    </row>
    <row r="2679" spans="1:9" x14ac:dyDescent="0.2">
      <c r="A2679" t="s">
        <v>4815</v>
      </c>
      <c r="B2679">
        <v>9694</v>
      </c>
      <c r="C2679" t="s">
        <v>5031</v>
      </c>
      <c r="D2679" t="s">
        <v>5028</v>
      </c>
      <c r="E2679" s="1">
        <v>42927.625</v>
      </c>
      <c r="F2679">
        <v>6855.18</v>
      </c>
      <c r="G2679">
        <f>IF(Table2022232425262728[[#This Row],[FeeStartDate]] &gt; 44136, (250 * 4), (50 * 4))</f>
        <v>200</v>
      </c>
      <c r="H2679">
        <f>IF(Table2022232425262728[[#This Row],[NetSales]] &gt; Table2022232425262728[[#This Row],[Sales Requirement]],1,0)</f>
        <v>1</v>
      </c>
      <c r="I2679" t="e">
        <f>_xlfn.IFNA(VLOOKUP(Table2022232425262728[[#This Row],[Location]],[1]!Table3[[Location]:[Conversion]],3,FALSE),0)</f>
        <v>#REF!</v>
      </c>
    </row>
    <row r="2680" spans="1:9" x14ac:dyDescent="0.2">
      <c r="A2680" t="s">
        <v>4815</v>
      </c>
      <c r="B2680">
        <v>9694</v>
      </c>
      <c r="C2680" t="s">
        <v>5031</v>
      </c>
      <c r="D2680" t="s">
        <v>5030</v>
      </c>
      <c r="E2680" s="1">
        <v>42927.625</v>
      </c>
      <c r="F2680">
        <v>5923.72</v>
      </c>
      <c r="G2680">
        <f>IF(Table2022232425262728[[#This Row],[FeeStartDate]] &gt; 44136, (250 * 4), (50 * 4))</f>
        <v>200</v>
      </c>
      <c r="H2680">
        <f>IF(Table2022232425262728[[#This Row],[NetSales]] &gt; Table2022232425262728[[#This Row],[Sales Requirement]],1,0)</f>
        <v>1</v>
      </c>
      <c r="I2680" t="e">
        <f>_xlfn.IFNA(VLOOKUP(Table2022232425262728[[#This Row],[Location]],[1]!Table3[[Location]:[Conversion]],3,FALSE),0)</f>
        <v>#REF!</v>
      </c>
    </row>
    <row r="2681" spans="1:9" hidden="1" x14ac:dyDescent="0.2">
      <c r="A2681" t="s">
        <v>5032</v>
      </c>
      <c r="B2681">
        <v>4426</v>
      </c>
      <c r="C2681" t="s">
        <v>5033</v>
      </c>
      <c r="D2681" t="s">
        <v>5034</v>
      </c>
      <c r="E2681" s="1">
        <v>42104.25</v>
      </c>
      <c r="F2681">
        <v>2241</v>
      </c>
      <c r="G2681">
        <f>IF(Table2022232425262728[[#This Row],[FeeStartDate]] &gt; 44136, (250 * 4), (50 * 4))</f>
        <v>200</v>
      </c>
      <c r="H2681">
        <f>IF(Table2022232425262728[[#This Row],[NetSales]] &gt; Table2022232425262728[[#This Row],[Sales Requirement]],1,0)</f>
        <v>1</v>
      </c>
      <c r="I2681" t="e">
        <f>_xlfn.IFNA(VLOOKUP(Table2022232425262728[[#This Row],[Location]],[1]!Table3[[Location]:[Conversion]],3,FALSE),0)</f>
        <v>#REF!</v>
      </c>
    </row>
    <row r="2682" spans="1:9" hidden="1" x14ac:dyDescent="0.2">
      <c r="A2682" t="s">
        <v>5032</v>
      </c>
      <c r="B2682">
        <v>4823</v>
      </c>
      <c r="C2682" t="s">
        <v>5035</v>
      </c>
      <c r="D2682" t="s">
        <v>5036</v>
      </c>
      <c r="E2682" s="1">
        <v>42177.875</v>
      </c>
      <c r="F2682">
        <v>2668.83</v>
      </c>
      <c r="G2682">
        <f>IF(Table2022232425262728[[#This Row],[FeeStartDate]] &gt; 44136, (250 * 4), (50 * 4))</f>
        <v>200</v>
      </c>
      <c r="H2682">
        <f>IF(Table2022232425262728[[#This Row],[NetSales]] &gt; Table2022232425262728[[#This Row],[Sales Requirement]],1,0)</f>
        <v>1</v>
      </c>
      <c r="I2682" t="e">
        <f>_xlfn.IFNA(VLOOKUP(Table2022232425262728[[#This Row],[Location]],[1]!Table3[[Location]:[Conversion]],3,FALSE),0)</f>
        <v>#REF!</v>
      </c>
    </row>
    <row r="2683" spans="1:9" hidden="1" x14ac:dyDescent="0.2">
      <c r="A2683" t="s">
        <v>5032</v>
      </c>
      <c r="B2683">
        <v>5855</v>
      </c>
      <c r="C2683" t="s">
        <v>5037</v>
      </c>
      <c r="D2683" t="s">
        <v>5038</v>
      </c>
      <c r="E2683" s="1">
        <v>42375.666666666664</v>
      </c>
      <c r="F2683">
        <v>1270.26</v>
      </c>
      <c r="G2683">
        <f>IF(Table2022232425262728[[#This Row],[FeeStartDate]] &gt; 44136, (250 * 4), (50 * 4))</f>
        <v>200</v>
      </c>
      <c r="H2683">
        <f>IF(Table2022232425262728[[#This Row],[NetSales]] &gt; Table2022232425262728[[#This Row],[Sales Requirement]],1,0)</f>
        <v>1</v>
      </c>
      <c r="I2683" t="e">
        <f>_xlfn.IFNA(VLOOKUP(Table2022232425262728[[#This Row],[Location]],[1]!Table3[[Location]:[Conversion]],3,FALSE),0)</f>
        <v>#REF!</v>
      </c>
    </row>
    <row r="2684" spans="1:9" hidden="1" x14ac:dyDescent="0.2">
      <c r="A2684" t="s">
        <v>5032</v>
      </c>
      <c r="B2684">
        <v>6161</v>
      </c>
      <c r="C2684" t="s">
        <v>5039</v>
      </c>
      <c r="D2684" t="s">
        <v>5040</v>
      </c>
      <c r="E2684" s="1">
        <v>42419.666666666664</v>
      </c>
      <c r="F2684">
        <v>1535.12</v>
      </c>
      <c r="G2684">
        <f>IF(Table2022232425262728[[#This Row],[FeeStartDate]] &gt; 44136, (250 * 4), (50 * 4))</f>
        <v>200</v>
      </c>
      <c r="H2684">
        <f>IF(Table2022232425262728[[#This Row],[NetSales]] &gt; Table2022232425262728[[#This Row],[Sales Requirement]],1,0)</f>
        <v>1</v>
      </c>
      <c r="I2684" t="e">
        <f>_xlfn.IFNA(VLOOKUP(Table2022232425262728[[#This Row],[Location]],[1]!Table3[[Location]:[Conversion]],3,FALSE),0)</f>
        <v>#REF!</v>
      </c>
    </row>
    <row r="2685" spans="1:9" hidden="1" x14ac:dyDescent="0.2">
      <c r="A2685" t="s">
        <v>5041</v>
      </c>
      <c r="B2685">
        <v>6968</v>
      </c>
      <c r="C2685" t="s">
        <v>5042</v>
      </c>
      <c r="D2685" t="s">
        <v>5043</v>
      </c>
      <c r="E2685" s="1">
        <v>42556.583333333336</v>
      </c>
      <c r="F2685">
        <v>5227.47</v>
      </c>
      <c r="G2685">
        <f>IF(Table2022232425262728[[#This Row],[FeeStartDate]] &gt; 44136, (250 * 4), (50 * 4))</f>
        <v>200</v>
      </c>
      <c r="H2685">
        <f>IF(Table2022232425262728[[#This Row],[NetSales]] &gt; Table2022232425262728[[#This Row],[Sales Requirement]],1,0)</f>
        <v>1</v>
      </c>
      <c r="I2685" t="e">
        <f>_xlfn.IFNA(VLOOKUP(Table2022232425262728[[#This Row],[Location]],[1]!Table3[[Location]:[Conversion]],3,FALSE),0)</f>
        <v>#REF!</v>
      </c>
    </row>
    <row r="2686" spans="1:9" hidden="1" x14ac:dyDescent="0.2">
      <c r="A2686" t="s">
        <v>5041</v>
      </c>
      <c r="B2686">
        <v>19715</v>
      </c>
      <c r="C2686" t="s">
        <v>5044</v>
      </c>
      <c r="D2686" t="s">
        <v>5045</v>
      </c>
      <c r="E2686" s="1">
        <v>44383.875</v>
      </c>
      <c r="F2686">
        <v>1039.1600000000001</v>
      </c>
      <c r="G2686">
        <f>IF(Table2022232425262728[[#This Row],[FeeStartDate]] &gt; 44136, (250 * 4), (50 * 4))</f>
        <v>1000</v>
      </c>
      <c r="H2686">
        <f>IF(Table2022232425262728[[#This Row],[NetSales]] &gt; Table2022232425262728[[#This Row],[Sales Requirement]],1,0)</f>
        <v>1</v>
      </c>
      <c r="I2686" t="e">
        <f>_xlfn.IFNA(VLOOKUP(Table2022232425262728[[#This Row],[Location]],[1]!Table3[[Location]:[Conversion]],3,FALSE),0)</f>
        <v>#REF!</v>
      </c>
    </row>
    <row r="2687" spans="1:9" hidden="1" x14ac:dyDescent="0.2">
      <c r="A2687" t="s">
        <v>5041</v>
      </c>
      <c r="B2687">
        <v>17959</v>
      </c>
      <c r="C2687" t="s">
        <v>5046</v>
      </c>
      <c r="D2687" t="s">
        <v>5047</v>
      </c>
      <c r="E2687" s="1">
        <v>44110.083333333336</v>
      </c>
      <c r="F2687">
        <v>10357.9</v>
      </c>
      <c r="G2687">
        <f>IF(Table2022232425262728[[#This Row],[FeeStartDate]] &gt; 44136, (250 * 4), (50 * 4))</f>
        <v>200</v>
      </c>
      <c r="H2687">
        <f>IF(Table2022232425262728[[#This Row],[NetSales]] &gt; Table2022232425262728[[#This Row],[Sales Requirement]],1,0)</f>
        <v>1</v>
      </c>
      <c r="I2687" t="e">
        <f>_xlfn.IFNA(VLOOKUP(Table2022232425262728[[#This Row],[Location]],[1]!Table3[[Location]:[Conversion]],3,FALSE),0)</f>
        <v>#REF!</v>
      </c>
    </row>
    <row r="2688" spans="1:9" hidden="1" x14ac:dyDescent="0.2">
      <c r="A2688" t="s">
        <v>5041</v>
      </c>
      <c r="B2688">
        <v>13998</v>
      </c>
      <c r="C2688" t="s">
        <v>5048</v>
      </c>
      <c r="D2688" t="s">
        <v>5049</v>
      </c>
      <c r="E2688" s="1">
        <v>43543.75</v>
      </c>
      <c r="F2688">
        <v>1632.85</v>
      </c>
      <c r="G2688">
        <f>IF(Table2022232425262728[[#This Row],[FeeStartDate]] &gt; 44136, (250 * 4), (50 * 4))</f>
        <v>200</v>
      </c>
      <c r="H2688">
        <f>IF(Table2022232425262728[[#This Row],[NetSales]] &gt; Table2022232425262728[[#This Row],[Sales Requirement]],1,0)</f>
        <v>1</v>
      </c>
      <c r="I2688" t="e">
        <f>_xlfn.IFNA(VLOOKUP(Table2022232425262728[[#This Row],[Location]],[1]!Table3[[Location]:[Conversion]],3,FALSE),0)</f>
        <v>#REF!</v>
      </c>
    </row>
    <row r="2689" spans="1:9" hidden="1" x14ac:dyDescent="0.2">
      <c r="A2689" t="s">
        <v>5041</v>
      </c>
      <c r="B2689">
        <v>13999</v>
      </c>
      <c r="C2689" t="s">
        <v>5050</v>
      </c>
      <c r="D2689" t="s">
        <v>5051</v>
      </c>
      <c r="E2689" s="1">
        <v>43542.875</v>
      </c>
      <c r="F2689">
        <v>1050.07</v>
      </c>
      <c r="G2689">
        <f>IF(Table2022232425262728[[#This Row],[FeeStartDate]] &gt; 44136, (250 * 4), (50 * 4))</f>
        <v>200</v>
      </c>
      <c r="H2689">
        <f>IF(Table2022232425262728[[#This Row],[NetSales]] &gt; Table2022232425262728[[#This Row],[Sales Requirement]],1,0)</f>
        <v>1</v>
      </c>
      <c r="I2689" t="e">
        <f>_xlfn.IFNA(VLOOKUP(Table2022232425262728[[#This Row],[Location]],[1]!Table3[[Location]:[Conversion]],3,FALSE),0)</f>
        <v>#REF!</v>
      </c>
    </row>
    <row r="2690" spans="1:9" hidden="1" x14ac:dyDescent="0.2">
      <c r="A2690" t="s">
        <v>5041</v>
      </c>
      <c r="B2690">
        <v>15587</v>
      </c>
      <c r="C2690" t="s">
        <v>5052</v>
      </c>
      <c r="D2690" t="s">
        <v>5053</v>
      </c>
      <c r="E2690" s="1">
        <v>43728.583333333336</v>
      </c>
      <c r="F2690">
        <v>3339.82</v>
      </c>
      <c r="G2690">
        <f>IF(Table2022232425262728[[#This Row],[FeeStartDate]] &gt; 44136, (250 * 4), (50 * 4))</f>
        <v>200</v>
      </c>
      <c r="H2690">
        <f>IF(Table2022232425262728[[#This Row],[NetSales]] &gt; Table2022232425262728[[#This Row],[Sales Requirement]],1,0)</f>
        <v>1</v>
      </c>
      <c r="I2690" t="e">
        <f>_xlfn.IFNA(VLOOKUP(Table2022232425262728[[#This Row],[Location]],[1]!Table3[[Location]:[Conversion]],3,FALSE),0)</f>
        <v>#REF!</v>
      </c>
    </row>
    <row r="2691" spans="1:9" hidden="1" x14ac:dyDescent="0.2">
      <c r="A2691" t="s">
        <v>5041</v>
      </c>
      <c r="B2691">
        <v>21032</v>
      </c>
      <c r="C2691" t="s">
        <v>5054</v>
      </c>
      <c r="D2691" t="s">
        <v>5055</v>
      </c>
      <c r="E2691" s="1">
        <v>44609.666666666664</v>
      </c>
      <c r="F2691">
        <v>1739.84</v>
      </c>
      <c r="G2691">
        <f>IF(Table2022232425262728[[#This Row],[FeeStartDate]] &gt; 44136, (250 * 4), (50 * 4))</f>
        <v>1000</v>
      </c>
      <c r="H2691">
        <f>IF(Table2022232425262728[[#This Row],[NetSales]] &gt; Table2022232425262728[[#This Row],[Sales Requirement]],1,0)</f>
        <v>1</v>
      </c>
      <c r="I2691" t="e">
        <f>_xlfn.IFNA(VLOOKUP(Table2022232425262728[[#This Row],[Location]],[1]!Table3[[Location]:[Conversion]],3,FALSE),0)</f>
        <v>#REF!</v>
      </c>
    </row>
    <row r="2692" spans="1:9" hidden="1" x14ac:dyDescent="0.2">
      <c r="A2692" t="s">
        <v>5041</v>
      </c>
      <c r="B2692">
        <v>21460</v>
      </c>
      <c r="C2692" t="s">
        <v>5056</v>
      </c>
      <c r="D2692" t="s">
        <v>5057</v>
      </c>
      <c r="E2692" s="1">
        <v>44678.875</v>
      </c>
      <c r="F2692">
        <v>1116.8800000000001</v>
      </c>
      <c r="G2692">
        <f>IF(Table2022232425262728[[#This Row],[FeeStartDate]] &gt; 44136, (250 * 4), (50 * 4))</f>
        <v>1000</v>
      </c>
      <c r="H2692">
        <f>IF(Table2022232425262728[[#This Row],[NetSales]] &gt; Table2022232425262728[[#This Row],[Sales Requirement]],1,0)</f>
        <v>1</v>
      </c>
      <c r="I2692" t="e">
        <f>_xlfn.IFNA(VLOOKUP(Table2022232425262728[[#This Row],[Location]],[1]!Table3[[Location]:[Conversion]],3,FALSE),0)</f>
        <v>#REF!</v>
      </c>
    </row>
    <row r="2693" spans="1:9" hidden="1" x14ac:dyDescent="0.2">
      <c r="A2693" t="s">
        <v>5041</v>
      </c>
      <c r="B2693">
        <v>19143</v>
      </c>
      <c r="C2693" t="s">
        <v>5058</v>
      </c>
      <c r="D2693" t="s">
        <v>5059</v>
      </c>
      <c r="E2693" s="1">
        <v>44294.166666666664</v>
      </c>
      <c r="F2693">
        <v>6271.11</v>
      </c>
      <c r="G2693">
        <f>IF(Table2022232425262728[[#This Row],[FeeStartDate]] &gt; 44136, (250 * 4), (50 * 4))</f>
        <v>1000</v>
      </c>
      <c r="H2693">
        <f>IF(Table2022232425262728[[#This Row],[NetSales]] &gt; Table2022232425262728[[#This Row],[Sales Requirement]],1,0)</f>
        <v>1</v>
      </c>
      <c r="I2693" t="e">
        <f>_xlfn.IFNA(VLOOKUP(Table2022232425262728[[#This Row],[Location]],[1]!Table3[[Location]:[Conversion]],3,FALSE),0)</f>
        <v>#REF!</v>
      </c>
    </row>
    <row r="2694" spans="1:9" hidden="1" x14ac:dyDescent="0.2">
      <c r="A2694" t="s">
        <v>5041</v>
      </c>
      <c r="B2694">
        <v>22926</v>
      </c>
      <c r="C2694" t="s">
        <v>5060</v>
      </c>
      <c r="D2694" t="s">
        <v>5061</v>
      </c>
      <c r="E2694" s="1">
        <v>44895.625</v>
      </c>
      <c r="F2694">
        <v>1445.97</v>
      </c>
      <c r="G2694">
        <f>IF(Table2022232425262728[[#This Row],[FeeStartDate]] &gt; 44136, (250 * 4), (50 * 4))</f>
        <v>1000</v>
      </c>
      <c r="H2694">
        <f>IF(Table2022232425262728[[#This Row],[NetSales]] &gt; Table2022232425262728[[#This Row],[Sales Requirement]],1,0)</f>
        <v>1</v>
      </c>
      <c r="I2694" t="e">
        <f>_xlfn.IFNA(VLOOKUP(Table2022232425262728[[#This Row],[Location]],[1]!Table3[[Location]:[Conversion]],3,FALSE),0)</f>
        <v>#REF!</v>
      </c>
    </row>
    <row r="2695" spans="1:9" hidden="1" x14ac:dyDescent="0.2">
      <c r="A2695" t="s">
        <v>5041</v>
      </c>
      <c r="B2695">
        <v>21791</v>
      </c>
      <c r="C2695" t="s">
        <v>5062</v>
      </c>
      <c r="D2695" t="s">
        <v>5063</v>
      </c>
      <c r="E2695" s="1">
        <v>44705.166666666664</v>
      </c>
      <c r="F2695">
        <v>1176.06</v>
      </c>
      <c r="G2695">
        <f>IF(Table2022232425262728[[#This Row],[FeeStartDate]] &gt; 44136, (250 * 4), (50 * 4))</f>
        <v>1000</v>
      </c>
      <c r="H2695">
        <f>IF(Table2022232425262728[[#This Row],[NetSales]] &gt; Table2022232425262728[[#This Row],[Sales Requirement]],1,0)</f>
        <v>1</v>
      </c>
      <c r="I2695" t="e">
        <f>_xlfn.IFNA(VLOOKUP(Table2022232425262728[[#This Row],[Location]],[1]!Table3[[Location]:[Conversion]],3,FALSE),0)</f>
        <v>#REF!</v>
      </c>
    </row>
    <row r="2696" spans="1:9" hidden="1" x14ac:dyDescent="0.2">
      <c r="A2696" t="s">
        <v>5041</v>
      </c>
      <c r="B2696">
        <v>169</v>
      </c>
      <c r="C2696" t="s">
        <v>5064</v>
      </c>
      <c r="D2696" t="s">
        <v>5065</v>
      </c>
      <c r="E2696" s="1">
        <v>41836.166666666664</v>
      </c>
      <c r="F2696">
        <v>722.85</v>
      </c>
      <c r="G2696">
        <f>IF(Table2022232425262728[[#This Row],[FeeStartDate]] &gt; 44136, (250 * 4), (50 * 4))</f>
        <v>200</v>
      </c>
      <c r="H2696">
        <f>IF(Table2022232425262728[[#This Row],[NetSales]] &gt; Table2022232425262728[[#This Row],[Sales Requirement]],1,0)</f>
        <v>1</v>
      </c>
      <c r="I2696" t="e">
        <f>_xlfn.IFNA(VLOOKUP(Table2022232425262728[[#This Row],[Location]],[1]!Table3[[Location]:[Conversion]],3,FALSE),0)</f>
        <v>#REF!</v>
      </c>
    </row>
    <row r="2697" spans="1:9" hidden="1" x14ac:dyDescent="0.2">
      <c r="A2697" t="s">
        <v>5066</v>
      </c>
      <c r="B2697">
        <v>17579</v>
      </c>
      <c r="C2697" t="s">
        <v>5067</v>
      </c>
      <c r="D2697" t="s">
        <v>5068</v>
      </c>
      <c r="E2697" s="1">
        <v>44031</v>
      </c>
      <c r="F2697">
        <v>2555.46</v>
      </c>
      <c r="G2697">
        <f>IF(Table2022232425262728[[#This Row],[FeeStartDate]] &gt; 44136, (250 * 4), (50 * 4))</f>
        <v>200</v>
      </c>
      <c r="H2697">
        <f>IF(Table2022232425262728[[#This Row],[NetSales]] &gt; Table2022232425262728[[#This Row],[Sales Requirement]],1,0)</f>
        <v>1</v>
      </c>
      <c r="I2697" t="e">
        <f>_xlfn.IFNA(VLOOKUP(Table2022232425262728[[#This Row],[Location]],[1]!Table3[[Location]:[Conversion]],3,FALSE),0)</f>
        <v>#REF!</v>
      </c>
    </row>
    <row r="2698" spans="1:9" hidden="1" x14ac:dyDescent="0.2">
      <c r="A2698" t="s">
        <v>5066</v>
      </c>
      <c r="B2698">
        <v>17579</v>
      </c>
      <c r="C2698" t="s">
        <v>5067</v>
      </c>
      <c r="D2698" t="s">
        <v>5069</v>
      </c>
      <c r="E2698" s="1">
        <v>44031</v>
      </c>
      <c r="F2698">
        <v>27644.61</v>
      </c>
      <c r="G2698">
        <f>IF(Table2022232425262728[[#This Row],[FeeStartDate]] &gt; 44136, (250 * 4), (50 * 4))</f>
        <v>200</v>
      </c>
      <c r="H2698">
        <f>IF(Table2022232425262728[[#This Row],[NetSales]] &gt; Table2022232425262728[[#This Row],[Sales Requirement]],1,0)</f>
        <v>1</v>
      </c>
      <c r="I2698" t="e">
        <f>_xlfn.IFNA(VLOOKUP(Table2022232425262728[[#This Row],[Location]],[1]!Table3[[Location]:[Conversion]],3,FALSE),0)</f>
        <v>#REF!</v>
      </c>
    </row>
    <row r="2699" spans="1:9" hidden="1" x14ac:dyDescent="0.2">
      <c r="A2699" t="s">
        <v>5066</v>
      </c>
      <c r="B2699">
        <v>17579</v>
      </c>
      <c r="C2699" t="s">
        <v>5067</v>
      </c>
      <c r="D2699" t="s">
        <v>5070</v>
      </c>
      <c r="E2699" s="1">
        <v>44031</v>
      </c>
      <c r="F2699">
        <v>9963.57</v>
      </c>
      <c r="G2699">
        <f>IF(Table2022232425262728[[#This Row],[FeeStartDate]] &gt; 44136, (250 * 4), (50 * 4))</f>
        <v>200</v>
      </c>
      <c r="H2699">
        <f>IF(Table2022232425262728[[#This Row],[NetSales]] &gt; Table2022232425262728[[#This Row],[Sales Requirement]],1,0)</f>
        <v>1</v>
      </c>
      <c r="I2699" t="e">
        <f>_xlfn.IFNA(VLOOKUP(Table2022232425262728[[#This Row],[Location]],[1]!Table3[[Location]:[Conversion]],3,FALSE),0)</f>
        <v>#REF!</v>
      </c>
    </row>
    <row r="2700" spans="1:9" hidden="1" x14ac:dyDescent="0.2">
      <c r="A2700" t="s">
        <v>5066</v>
      </c>
      <c r="B2700">
        <v>18855</v>
      </c>
      <c r="C2700" t="s">
        <v>5071</v>
      </c>
      <c r="D2700" t="s">
        <v>5072</v>
      </c>
      <c r="E2700" s="1">
        <v>44252.625</v>
      </c>
      <c r="F2700">
        <v>13107.25</v>
      </c>
      <c r="G2700">
        <f>IF(Table2022232425262728[[#This Row],[FeeStartDate]] &gt; 44136, (250 * 4), (50 * 4))</f>
        <v>1000</v>
      </c>
      <c r="H2700">
        <f>IF(Table2022232425262728[[#This Row],[NetSales]] &gt; Table2022232425262728[[#This Row],[Sales Requirement]],1,0)</f>
        <v>1</v>
      </c>
      <c r="I2700" t="e">
        <f>_xlfn.IFNA(VLOOKUP(Table2022232425262728[[#This Row],[Location]],[1]!Table3[[Location]:[Conversion]],3,FALSE),0)</f>
        <v>#REF!</v>
      </c>
    </row>
    <row r="2701" spans="1:9" hidden="1" x14ac:dyDescent="0.2">
      <c r="A2701" t="s">
        <v>5066</v>
      </c>
      <c r="B2701">
        <v>18856</v>
      </c>
      <c r="C2701" t="s">
        <v>5073</v>
      </c>
      <c r="D2701" t="s">
        <v>5074</v>
      </c>
      <c r="E2701" s="1">
        <v>44252.625</v>
      </c>
      <c r="F2701">
        <v>12723.9</v>
      </c>
      <c r="G2701">
        <f>IF(Table2022232425262728[[#This Row],[FeeStartDate]] &gt; 44136, (250 * 4), (50 * 4))</f>
        <v>1000</v>
      </c>
      <c r="H2701">
        <f>IF(Table2022232425262728[[#This Row],[NetSales]] &gt; Table2022232425262728[[#This Row],[Sales Requirement]],1,0)</f>
        <v>1</v>
      </c>
      <c r="I2701" t="e">
        <f>_xlfn.IFNA(VLOOKUP(Table2022232425262728[[#This Row],[Location]],[1]!Table3[[Location]:[Conversion]],3,FALSE),0)</f>
        <v>#REF!</v>
      </c>
    </row>
    <row r="2702" spans="1:9" hidden="1" x14ac:dyDescent="0.2">
      <c r="A2702" t="s">
        <v>5066</v>
      </c>
      <c r="B2702">
        <v>18857</v>
      </c>
      <c r="C2702" t="s">
        <v>5075</v>
      </c>
      <c r="D2702" t="s">
        <v>5076</v>
      </c>
      <c r="E2702" s="1">
        <v>44252.625</v>
      </c>
      <c r="F2702">
        <v>12489.34</v>
      </c>
      <c r="G2702">
        <f>IF(Table2022232425262728[[#This Row],[FeeStartDate]] &gt; 44136, (250 * 4), (50 * 4))</f>
        <v>1000</v>
      </c>
      <c r="H2702">
        <f>IF(Table2022232425262728[[#This Row],[NetSales]] &gt; Table2022232425262728[[#This Row],[Sales Requirement]],1,0)</f>
        <v>1</v>
      </c>
      <c r="I2702" t="e">
        <f>_xlfn.IFNA(VLOOKUP(Table2022232425262728[[#This Row],[Location]],[1]!Table3[[Location]:[Conversion]],3,FALSE),0)</f>
        <v>#REF!</v>
      </c>
    </row>
    <row r="2703" spans="1:9" hidden="1" x14ac:dyDescent="0.2">
      <c r="A2703" t="s">
        <v>5066</v>
      </c>
      <c r="B2703">
        <v>17578</v>
      </c>
      <c r="C2703" t="s">
        <v>5077</v>
      </c>
      <c r="D2703" t="s">
        <v>5078</v>
      </c>
      <c r="E2703" s="1">
        <v>44032.166666666664</v>
      </c>
      <c r="F2703">
        <v>14917.2</v>
      </c>
      <c r="G2703">
        <f>IF(Table2022232425262728[[#This Row],[FeeStartDate]] &gt; 44136, (250 * 4), (50 * 4))</f>
        <v>200</v>
      </c>
      <c r="H2703">
        <f>IF(Table2022232425262728[[#This Row],[NetSales]] &gt; Table2022232425262728[[#This Row],[Sales Requirement]],1,0)</f>
        <v>1</v>
      </c>
      <c r="I2703" t="e">
        <f>_xlfn.IFNA(VLOOKUP(Table2022232425262728[[#This Row],[Location]],[1]!Table3[[Location]:[Conversion]],3,FALSE),0)</f>
        <v>#REF!</v>
      </c>
    </row>
    <row r="2704" spans="1:9" hidden="1" x14ac:dyDescent="0.2">
      <c r="A2704" t="s">
        <v>5066</v>
      </c>
      <c r="B2704">
        <v>17578</v>
      </c>
      <c r="C2704" t="s">
        <v>5077</v>
      </c>
      <c r="D2704" t="s">
        <v>5079</v>
      </c>
      <c r="E2704" s="1">
        <v>44032.166666666664</v>
      </c>
      <c r="F2704">
        <v>16284.44</v>
      </c>
      <c r="G2704">
        <f>IF(Table2022232425262728[[#This Row],[FeeStartDate]] &gt; 44136, (250 * 4), (50 * 4))</f>
        <v>200</v>
      </c>
      <c r="H2704">
        <f>IF(Table2022232425262728[[#This Row],[NetSales]] &gt; Table2022232425262728[[#This Row],[Sales Requirement]],1,0)</f>
        <v>1</v>
      </c>
      <c r="I2704" t="e">
        <f>_xlfn.IFNA(VLOOKUP(Table2022232425262728[[#This Row],[Location]],[1]!Table3[[Location]:[Conversion]],3,FALSE),0)</f>
        <v>#REF!</v>
      </c>
    </row>
    <row r="2705" spans="1:9" hidden="1" x14ac:dyDescent="0.2">
      <c r="A2705" t="s">
        <v>5066</v>
      </c>
      <c r="B2705">
        <v>17578</v>
      </c>
      <c r="C2705" t="s">
        <v>5077</v>
      </c>
      <c r="D2705" t="s">
        <v>5080</v>
      </c>
      <c r="E2705" s="1">
        <v>44032.166666666664</v>
      </c>
      <c r="F2705">
        <v>3487.81</v>
      </c>
      <c r="G2705">
        <f>IF(Table2022232425262728[[#This Row],[FeeStartDate]] &gt; 44136, (250 * 4), (50 * 4))</f>
        <v>200</v>
      </c>
      <c r="H2705">
        <f>IF(Table2022232425262728[[#This Row],[NetSales]] &gt; Table2022232425262728[[#This Row],[Sales Requirement]],1,0)</f>
        <v>1</v>
      </c>
      <c r="I2705" t="e">
        <f>_xlfn.IFNA(VLOOKUP(Table2022232425262728[[#This Row],[Location]],[1]!Table3[[Location]:[Conversion]],3,FALSE),0)</f>
        <v>#REF!</v>
      </c>
    </row>
    <row r="2706" spans="1:9" hidden="1" x14ac:dyDescent="0.2">
      <c r="A2706" t="s">
        <v>5066</v>
      </c>
      <c r="B2706">
        <v>17578</v>
      </c>
      <c r="C2706" t="s">
        <v>5077</v>
      </c>
      <c r="D2706" t="s">
        <v>5081</v>
      </c>
      <c r="E2706" s="1">
        <v>44032.166666666664</v>
      </c>
      <c r="F2706">
        <v>18002.060000000001</v>
      </c>
      <c r="G2706">
        <f>IF(Table2022232425262728[[#This Row],[FeeStartDate]] &gt; 44136, (250 * 4), (50 * 4))</f>
        <v>200</v>
      </c>
      <c r="H2706">
        <f>IF(Table2022232425262728[[#This Row],[NetSales]] &gt; Table2022232425262728[[#This Row],[Sales Requirement]],1,0)</f>
        <v>1</v>
      </c>
      <c r="I2706" t="e">
        <f>_xlfn.IFNA(VLOOKUP(Table2022232425262728[[#This Row],[Location]],[1]!Table3[[Location]:[Conversion]],3,FALSE),0)</f>
        <v>#REF!</v>
      </c>
    </row>
    <row r="2707" spans="1:9" hidden="1" x14ac:dyDescent="0.2">
      <c r="A2707" t="s">
        <v>5066</v>
      </c>
      <c r="B2707">
        <v>17578</v>
      </c>
      <c r="C2707" t="s">
        <v>5077</v>
      </c>
      <c r="D2707" t="s">
        <v>5082</v>
      </c>
      <c r="E2707" s="1">
        <v>44032.166666666664</v>
      </c>
      <c r="F2707">
        <v>27854.959999999999</v>
      </c>
      <c r="G2707">
        <f>IF(Table2022232425262728[[#This Row],[FeeStartDate]] &gt; 44136, (250 * 4), (50 * 4))</f>
        <v>200</v>
      </c>
      <c r="H2707">
        <f>IF(Table2022232425262728[[#This Row],[NetSales]] &gt; Table2022232425262728[[#This Row],[Sales Requirement]],1,0)</f>
        <v>1</v>
      </c>
      <c r="I2707" t="e">
        <f>_xlfn.IFNA(VLOOKUP(Table2022232425262728[[#This Row],[Location]],[1]!Table3[[Location]:[Conversion]],3,FALSE),0)</f>
        <v>#REF!</v>
      </c>
    </row>
    <row r="2708" spans="1:9" hidden="1" x14ac:dyDescent="0.2">
      <c r="A2708" t="s">
        <v>5066</v>
      </c>
      <c r="B2708">
        <v>17578</v>
      </c>
      <c r="C2708" t="s">
        <v>5077</v>
      </c>
      <c r="D2708" t="s">
        <v>5083</v>
      </c>
      <c r="E2708" s="1">
        <v>44032.166666666664</v>
      </c>
      <c r="F2708">
        <v>9423.94</v>
      </c>
      <c r="G2708">
        <f>IF(Table2022232425262728[[#This Row],[FeeStartDate]] &gt; 44136, (250 * 4), (50 * 4))</f>
        <v>200</v>
      </c>
      <c r="H2708">
        <f>IF(Table2022232425262728[[#This Row],[NetSales]] &gt; Table2022232425262728[[#This Row],[Sales Requirement]],1,0)</f>
        <v>1</v>
      </c>
      <c r="I2708" t="e">
        <f>_xlfn.IFNA(VLOOKUP(Table2022232425262728[[#This Row],[Location]],[1]!Table3[[Location]:[Conversion]],3,FALSE),0)</f>
        <v>#REF!</v>
      </c>
    </row>
    <row r="2709" spans="1:9" hidden="1" x14ac:dyDescent="0.2">
      <c r="A2709" t="s">
        <v>5084</v>
      </c>
      <c r="B2709">
        <v>12096</v>
      </c>
      <c r="C2709" t="s">
        <v>5085</v>
      </c>
      <c r="D2709" t="s">
        <v>5086</v>
      </c>
      <c r="E2709" s="1">
        <v>43280.583333333336</v>
      </c>
      <c r="F2709">
        <v>1033.28</v>
      </c>
      <c r="G2709">
        <f>IF(Table2022232425262728[[#This Row],[FeeStartDate]] &gt; 44136, (250 * 4), (50 * 4))</f>
        <v>200</v>
      </c>
      <c r="H2709">
        <f>IF(Table2022232425262728[[#This Row],[NetSales]] &gt; Table2022232425262728[[#This Row],[Sales Requirement]],1,0)</f>
        <v>1</v>
      </c>
      <c r="I2709" t="e">
        <f>_xlfn.IFNA(VLOOKUP(Table2022232425262728[[#This Row],[Location]],[1]!Table3[[Location]:[Conversion]],3,FALSE),0)</f>
        <v>#REF!</v>
      </c>
    </row>
    <row r="2710" spans="1:9" hidden="1" x14ac:dyDescent="0.2">
      <c r="A2710" t="s">
        <v>5084</v>
      </c>
      <c r="B2710">
        <v>8146</v>
      </c>
      <c r="C2710" t="s">
        <v>5087</v>
      </c>
      <c r="D2710" t="s">
        <v>5088</v>
      </c>
      <c r="E2710" s="1">
        <v>42702.666666666664</v>
      </c>
      <c r="F2710">
        <v>934.06</v>
      </c>
      <c r="G2710">
        <f>IF(Table2022232425262728[[#This Row],[FeeStartDate]] &gt; 44136, (250 * 4), (50 * 4))</f>
        <v>200</v>
      </c>
      <c r="H2710">
        <f>IF(Table2022232425262728[[#This Row],[NetSales]] &gt; Table2022232425262728[[#This Row],[Sales Requirement]],1,0)</f>
        <v>1</v>
      </c>
      <c r="I2710" t="e">
        <f>_xlfn.IFNA(VLOOKUP(Table2022232425262728[[#This Row],[Location]],[1]!Table3[[Location]:[Conversion]],3,FALSE),0)</f>
        <v>#REF!</v>
      </c>
    </row>
    <row r="2711" spans="1:9" hidden="1" x14ac:dyDescent="0.2">
      <c r="A2711" t="s">
        <v>5084</v>
      </c>
      <c r="B2711">
        <v>12023</v>
      </c>
      <c r="C2711" t="s">
        <v>5089</v>
      </c>
      <c r="D2711" t="s">
        <v>5090</v>
      </c>
      <c r="E2711" s="1">
        <v>43270.875</v>
      </c>
      <c r="F2711">
        <v>337.57</v>
      </c>
      <c r="G2711">
        <f>IF(Table2022232425262728[[#This Row],[FeeStartDate]] &gt; 44136, (250 * 4), (50 * 4))</f>
        <v>200</v>
      </c>
      <c r="H2711">
        <f>IF(Table2022232425262728[[#This Row],[NetSales]] &gt; Table2022232425262728[[#This Row],[Sales Requirement]],1,0)</f>
        <v>1</v>
      </c>
      <c r="I2711" t="e">
        <f>_xlfn.IFNA(VLOOKUP(Table2022232425262728[[#This Row],[Location]],[1]!Table3[[Location]:[Conversion]],3,FALSE),0)</f>
        <v>#REF!</v>
      </c>
    </row>
    <row r="2712" spans="1:9" hidden="1" x14ac:dyDescent="0.2">
      <c r="A2712" t="s">
        <v>5084</v>
      </c>
      <c r="B2712">
        <v>7767</v>
      </c>
      <c r="C2712" t="s">
        <v>5091</v>
      </c>
      <c r="D2712" t="s">
        <v>5092</v>
      </c>
      <c r="E2712" s="1">
        <v>42648.583333333336</v>
      </c>
      <c r="F2712">
        <v>2381.4899999999998</v>
      </c>
      <c r="G2712">
        <f>IF(Table2022232425262728[[#This Row],[FeeStartDate]] &gt; 44136, (250 * 4), (50 * 4))</f>
        <v>200</v>
      </c>
      <c r="H2712">
        <f>IF(Table2022232425262728[[#This Row],[NetSales]] &gt; Table2022232425262728[[#This Row],[Sales Requirement]],1,0)</f>
        <v>1</v>
      </c>
      <c r="I2712" t="e">
        <f>_xlfn.IFNA(VLOOKUP(Table2022232425262728[[#This Row],[Location]],[1]!Table3[[Location]:[Conversion]],3,FALSE),0)</f>
        <v>#REF!</v>
      </c>
    </row>
    <row r="2713" spans="1:9" hidden="1" x14ac:dyDescent="0.2">
      <c r="A2713" t="s">
        <v>5084</v>
      </c>
      <c r="B2713">
        <v>12484</v>
      </c>
      <c r="C2713" t="s">
        <v>5093</v>
      </c>
      <c r="D2713" t="s">
        <v>5094</v>
      </c>
      <c r="E2713" s="1">
        <v>43327.875</v>
      </c>
      <c r="F2713">
        <v>356.85</v>
      </c>
      <c r="G2713">
        <f>IF(Table2022232425262728[[#This Row],[FeeStartDate]] &gt; 44136, (250 * 4), (50 * 4))</f>
        <v>200</v>
      </c>
      <c r="H2713">
        <f>IF(Table2022232425262728[[#This Row],[NetSales]] &gt; Table2022232425262728[[#This Row],[Sales Requirement]],1,0)</f>
        <v>1</v>
      </c>
      <c r="I2713" t="e">
        <f>_xlfn.IFNA(VLOOKUP(Table2022232425262728[[#This Row],[Location]],[1]!Table3[[Location]:[Conversion]],3,FALSE),0)</f>
        <v>#REF!</v>
      </c>
    </row>
    <row r="2714" spans="1:9" hidden="1" x14ac:dyDescent="0.2">
      <c r="A2714" t="s">
        <v>5084</v>
      </c>
      <c r="B2714">
        <v>12125</v>
      </c>
      <c r="C2714" t="s">
        <v>5095</v>
      </c>
      <c r="D2714" t="s">
        <v>5096</v>
      </c>
      <c r="E2714" s="1">
        <v>43287.875</v>
      </c>
      <c r="F2714">
        <v>432.09</v>
      </c>
      <c r="G2714">
        <f>IF(Table2022232425262728[[#This Row],[FeeStartDate]] &gt; 44136, (250 * 4), (50 * 4))</f>
        <v>200</v>
      </c>
      <c r="H2714">
        <f>IF(Table2022232425262728[[#This Row],[NetSales]] &gt; Table2022232425262728[[#This Row],[Sales Requirement]],1,0)</f>
        <v>1</v>
      </c>
      <c r="I2714" t="e">
        <f>_xlfn.IFNA(VLOOKUP(Table2022232425262728[[#This Row],[Location]],[1]!Table3[[Location]:[Conversion]],3,FALSE),0)</f>
        <v>#REF!</v>
      </c>
    </row>
    <row r="2715" spans="1:9" hidden="1" x14ac:dyDescent="0.2">
      <c r="A2715" t="s">
        <v>5084</v>
      </c>
      <c r="B2715">
        <v>11309</v>
      </c>
      <c r="C2715" t="s">
        <v>5097</v>
      </c>
      <c r="D2715" t="s">
        <v>5098</v>
      </c>
      <c r="E2715" s="1">
        <v>43168</v>
      </c>
      <c r="F2715">
        <v>981.1</v>
      </c>
      <c r="G2715">
        <f>IF(Table2022232425262728[[#This Row],[FeeStartDate]] &gt; 44136, (250 * 4), (50 * 4))</f>
        <v>200</v>
      </c>
      <c r="H2715">
        <f>IF(Table2022232425262728[[#This Row],[NetSales]] &gt; Table2022232425262728[[#This Row],[Sales Requirement]],1,0)</f>
        <v>1</v>
      </c>
      <c r="I2715" t="e">
        <f>_xlfn.IFNA(VLOOKUP(Table2022232425262728[[#This Row],[Location]],[1]!Table3[[Location]:[Conversion]],3,FALSE),0)</f>
        <v>#REF!</v>
      </c>
    </row>
    <row r="2716" spans="1:9" hidden="1" x14ac:dyDescent="0.2">
      <c r="A2716" t="s">
        <v>5084</v>
      </c>
      <c r="B2716">
        <v>11575</v>
      </c>
      <c r="C2716" t="s">
        <v>5099</v>
      </c>
      <c r="D2716" t="s">
        <v>5100</v>
      </c>
      <c r="E2716" s="1">
        <v>43206.583333333336</v>
      </c>
      <c r="F2716">
        <v>1460.94</v>
      </c>
      <c r="G2716">
        <f>IF(Table2022232425262728[[#This Row],[FeeStartDate]] &gt; 44136, (250 * 4), (50 * 4))</f>
        <v>200</v>
      </c>
      <c r="H2716">
        <f>IF(Table2022232425262728[[#This Row],[NetSales]] &gt; Table2022232425262728[[#This Row],[Sales Requirement]],1,0)</f>
        <v>1</v>
      </c>
      <c r="I2716" t="e">
        <f>_xlfn.IFNA(VLOOKUP(Table2022232425262728[[#This Row],[Location]],[1]!Table3[[Location]:[Conversion]],3,FALSE),0)</f>
        <v>#REF!</v>
      </c>
    </row>
    <row r="2717" spans="1:9" hidden="1" x14ac:dyDescent="0.2">
      <c r="A2717" t="s">
        <v>5084</v>
      </c>
      <c r="B2717">
        <v>6564</v>
      </c>
      <c r="C2717" t="s">
        <v>5101</v>
      </c>
      <c r="D2717" t="s">
        <v>5102</v>
      </c>
      <c r="E2717" s="1">
        <v>42485.291666666664</v>
      </c>
      <c r="F2717">
        <v>81.73</v>
      </c>
      <c r="G2717">
        <f>IF(Table2022232425262728[[#This Row],[FeeStartDate]] &gt; 44136, (250 * 4), (50 * 4))</f>
        <v>200</v>
      </c>
      <c r="H2717">
        <f>IF(Table2022232425262728[[#This Row],[NetSales]] &gt; Table2022232425262728[[#This Row],[Sales Requirement]],1,0)</f>
        <v>0</v>
      </c>
      <c r="I2717" t="e">
        <f>_xlfn.IFNA(VLOOKUP(Table2022232425262728[[#This Row],[Location]],[1]!Table3[[Location]:[Conversion]],3,FALSE),0)</f>
        <v>#REF!</v>
      </c>
    </row>
    <row r="2718" spans="1:9" hidden="1" x14ac:dyDescent="0.2">
      <c r="A2718" t="s">
        <v>5084</v>
      </c>
      <c r="B2718">
        <v>9196</v>
      </c>
      <c r="C2718" t="s">
        <v>5103</v>
      </c>
      <c r="D2718" t="s">
        <v>5104</v>
      </c>
      <c r="E2718" s="1">
        <v>42868.166666666664</v>
      </c>
      <c r="F2718">
        <v>3273.69</v>
      </c>
      <c r="G2718">
        <f>IF(Table2022232425262728[[#This Row],[FeeStartDate]] &gt; 44136, (250 * 4), (50 * 4))</f>
        <v>200</v>
      </c>
      <c r="H2718">
        <f>IF(Table2022232425262728[[#This Row],[NetSales]] &gt; Table2022232425262728[[#This Row],[Sales Requirement]],1,0)</f>
        <v>1</v>
      </c>
      <c r="I2718" t="e">
        <f>_xlfn.IFNA(VLOOKUP(Table2022232425262728[[#This Row],[Location]],[1]!Table3[[Location]:[Conversion]],3,FALSE),0)</f>
        <v>#REF!</v>
      </c>
    </row>
    <row r="2719" spans="1:9" hidden="1" x14ac:dyDescent="0.2">
      <c r="A2719" t="s">
        <v>5084</v>
      </c>
      <c r="B2719">
        <v>6023</v>
      </c>
      <c r="C2719" t="s">
        <v>5105</v>
      </c>
      <c r="D2719" t="s">
        <v>5106</v>
      </c>
      <c r="E2719" s="1">
        <v>42399.333333333336</v>
      </c>
      <c r="F2719">
        <v>2829.1</v>
      </c>
      <c r="G2719">
        <f>IF(Table2022232425262728[[#This Row],[FeeStartDate]] &gt; 44136, (250 * 4), (50 * 4))</f>
        <v>200</v>
      </c>
      <c r="H2719">
        <f>IF(Table2022232425262728[[#This Row],[NetSales]] &gt; Table2022232425262728[[#This Row],[Sales Requirement]],1,0)</f>
        <v>1</v>
      </c>
      <c r="I2719" t="e">
        <f>_xlfn.IFNA(VLOOKUP(Table2022232425262728[[#This Row],[Location]],[1]!Table3[[Location]:[Conversion]],3,FALSE),0)</f>
        <v>#REF!</v>
      </c>
    </row>
    <row r="2720" spans="1:9" hidden="1" x14ac:dyDescent="0.2">
      <c r="A2720" t="s">
        <v>5084</v>
      </c>
      <c r="B2720">
        <v>7037</v>
      </c>
      <c r="C2720" t="s">
        <v>5107</v>
      </c>
      <c r="D2720" t="s">
        <v>5108</v>
      </c>
      <c r="E2720" s="1">
        <v>42548.875</v>
      </c>
      <c r="F2720">
        <v>975.68</v>
      </c>
      <c r="G2720">
        <f>IF(Table2022232425262728[[#This Row],[FeeStartDate]] &gt; 44136, (250 * 4), (50 * 4))</f>
        <v>200</v>
      </c>
      <c r="H2720">
        <f>IF(Table2022232425262728[[#This Row],[NetSales]] &gt; Table2022232425262728[[#This Row],[Sales Requirement]],1,0)</f>
        <v>1</v>
      </c>
      <c r="I2720" t="e">
        <f>_xlfn.IFNA(VLOOKUP(Table2022232425262728[[#This Row],[Location]],[1]!Table3[[Location]:[Conversion]],3,FALSE),0)</f>
        <v>#REF!</v>
      </c>
    </row>
    <row r="2721" spans="1:9" hidden="1" x14ac:dyDescent="0.2">
      <c r="A2721" t="s">
        <v>5084</v>
      </c>
      <c r="B2721">
        <v>8144</v>
      </c>
      <c r="C2721" t="s">
        <v>5109</v>
      </c>
      <c r="D2721" t="s">
        <v>5110</v>
      </c>
      <c r="E2721" s="1">
        <v>42703</v>
      </c>
      <c r="F2721">
        <v>854.74</v>
      </c>
      <c r="G2721">
        <f>IF(Table2022232425262728[[#This Row],[FeeStartDate]] &gt; 44136, (250 * 4), (50 * 4))</f>
        <v>200</v>
      </c>
      <c r="H2721">
        <f>IF(Table2022232425262728[[#This Row],[NetSales]] &gt; Table2022232425262728[[#This Row],[Sales Requirement]],1,0)</f>
        <v>1</v>
      </c>
      <c r="I2721" t="e">
        <f>_xlfn.IFNA(VLOOKUP(Table2022232425262728[[#This Row],[Location]],[1]!Table3[[Location]:[Conversion]],3,FALSE),0)</f>
        <v>#REF!</v>
      </c>
    </row>
    <row r="2722" spans="1:9" hidden="1" x14ac:dyDescent="0.2">
      <c r="A2722" t="s">
        <v>5084</v>
      </c>
      <c r="B2722">
        <v>21061</v>
      </c>
      <c r="C2722" t="s">
        <v>5111</v>
      </c>
      <c r="D2722" t="s">
        <v>5112</v>
      </c>
      <c r="E2722" s="1">
        <v>44609</v>
      </c>
      <c r="F2722">
        <v>726.78</v>
      </c>
      <c r="G2722">
        <f>IF(Table2022232425262728[[#This Row],[FeeStartDate]] &gt; 44136, (250 * 4), (50 * 4))</f>
        <v>1000</v>
      </c>
      <c r="H2722">
        <f>IF(Table2022232425262728[[#This Row],[NetSales]] &gt; Table2022232425262728[[#This Row],[Sales Requirement]],1,0)</f>
        <v>0</v>
      </c>
      <c r="I2722" t="e">
        <f>_xlfn.IFNA(VLOOKUP(Table2022232425262728[[#This Row],[Location]],[1]!Table3[[Location]:[Conversion]],3,FALSE),0)</f>
        <v>#REF!</v>
      </c>
    </row>
    <row r="2723" spans="1:9" hidden="1" x14ac:dyDescent="0.2">
      <c r="A2723" t="s">
        <v>5084</v>
      </c>
      <c r="B2723">
        <v>21763</v>
      </c>
      <c r="C2723" t="s">
        <v>5113</v>
      </c>
      <c r="D2723" t="s">
        <v>5114</v>
      </c>
      <c r="E2723" s="1">
        <v>44701.75</v>
      </c>
      <c r="F2723">
        <v>631.62</v>
      </c>
      <c r="G2723">
        <f>IF(Table2022232425262728[[#This Row],[FeeStartDate]] &gt; 44136, (250 * 4), (50 * 4))</f>
        <v>1000</v>
      </c>
      <c r="H2723">
        <f>IF(Table2022232425262728[[#This Row],[NetSales]] &gt; Table2022232425262728[[#This Row],[Sales Requirement]],1,0)</f>
        <v>0</v>
      </c>
      <c r="I2723" t="e">
        <f>_xlfn.IFNA(VLOOKUP(Table2022232425262728[[#This Row],[Location]],[1]!Table3[[Location]:[Conversion]],3,FALSE),0)</f>
        <v>#REF!</v>
      </c>
    </row>
    <row r="2724" spans="1:9" hidden="1" x14ac:dyDescent="0.2">
      <c r="A2724" t="s">
        <v>5115</v>
      </c>
      <c r="B2724">
        <v>22018</v>
      </c>
      <c r="C2724" t="s">
        <v>5116</v>
      </c>
      <c r="D2724" t="s">
        <v>5117</v>
      </c>
      <c r="E2724" s="1">
        <v>44741.291666666664</v>
      </c>
      <c r="F2724">
        <v>1478.27</v>
      </c>
      <c r="G2724">
        <f>IF(Table2022232425262728[[#This Row],[FeeStartDate]] &gt; 44136, (250 * 4), (50 * 4))</f>
        <v>1000</v>
      </c>
      <c r="H2724">
        <f>IF(Table2022232425262728[[#This Row],[NetSales]] &gt; Table2022232425262728[[#This Row],[Sales Requirement]],1,0)</f>
        <v>1</v>
      </c>
      <c r="I2724" t="e">
        <f>_xlfn.IFNA(VLOOKUP(Table2022232425262728[[#This Row],[Location]],[1]!Table3[[Location]:[Conversion]],3,FALSE),0)</f>
        <v>#REF!</v>
      </c>
    </row>
    <row r="2725" spans="1:9" hidden="1" x14ac:dyDescent="0.2">
      <c r="A2725" t="s">
        <v>5115</v>
      </c>
      <c r="B2725">
        <v>18743</v>
      </c>
      <c r="C2725" t="s">
        <v>5118</v>
      </c>
      <c r="D2725" t="s">
        <v>5119</v>
      </c>
      <c r="E2725" s="1">
        <v>44203.25</v>
      </c>
      <c r="F2725">
        <v>583.20000000000005</v>
      </c>
      <c r="G2725">
        <f>IF(Table2022232425262728[[#This Row],[FeeStartDate]] &gt; 44136, (250 * 4), (50 * 4))</f>
        <v>1000</v>
      </c>
      <c r="H2725">
        <f>IF(Table2022232425262728[[#This Row],[NetSales]] &gt; Table2022232425262728[[#This Row],[Sales Requirement]],1,0)</f>
        <v>0</v>
      </c>
      <c r="I2725" t="e">
        <f>_xlfn.IFNA(VLOOKUP(Table2022232425262728[[#This Row],[Location]],[1]!Table3[[Location]:[Conversion]],3,FALSE),0)</f>
        <v>#REF!</v>
      </c>
    </row>
    <row r="2726" spans="1:9" hidden="1" x14ac:dyDescent="0.2">
      <c r="A2726" t="s">
        <v>5115</v>
      </c>
      <c r="B2726">
        <v>20311</v>
      </c>
      <c r="C2726" t="s">
        <v>5120</v>
      </c>
      <c r="D2726" t="s">
        <v>5121</v>
      </c>
      <c r="E2726" s="1">
        <v>44482.833333333336</v>
      </c>
      <c r="F2726">
        <v>15832.96</v>
      </c>
      <c r="G2726">
        <f>IF(Table2022232425262728[[#This Row],[FeeStartDate]] &gt; 44136, (250 * 4), (50 * 4))</f>
        <v>1000</v>
      </c>
      <c r="H2726">
        <f>IF(Table2022232425262728[[#This Row],[NetSales]] &gt; Table2022232425262728[[#This Row],[Sales Requirement]],1,0)</f>
        <v>1</v>
      </c>
      <c r="I2726" t="e">
        <f>_xlfn.IFNA(VLOOKUP(Table2022232425262728[[#This Row],[Location]],[1]!Table3[[Location]:[Conversion]],3,FALSE),0)</f>
        <v>#REF!</v>
      </c>
    </row>
    <row r="2727" spans="1:9" hidden="1" x14ac:dyDescent="0.2">
      <c r="A2727" t="s">
        <v>5115</v>
      </c>
      <c r="B2727">
        <v>20311</v>
      </c>
      <c r="C2727" t="s">
        <v>5120</v>
      </c>
      <c r="D2727" t="s">
        <v>5122</v>
      </c>
      <c r="E2727" s="1">
        <v>44482.833333333336</v>
      </c>
      <c r="F2727">
        <v>9262.8700000000008</v>
      </c>
      <c r="G2727">
        <f>IF(Table2022232425262728[[#This Row],[FeeStartDate]] &gt; 44136, (250 * 4), (50 * 4))</f>
        <v>1000</v>
      </c>
      <c r="H2727">
        <f>IF(Table2022232425262728[[#This Row],[NetSales]] &gt; Table2022232425262728[[#This Row],[Sales Requirement]],1,0)</f>
        <v>1</v>
      </c>
      <c r="I2727" t="e">
        <f>_xlfn.IFNA(VLOOKUP(Table2022232425262728[[#This Row],[Location]],[1]!Table3[[Location]:[Conversion]],3,FALSE),0)</f>
        <v>#REF!</v>
      </c>
    </row>
    <row r="2728" spans="1:9" hidden="1" x14ac:dyDescent="0.2">
      <c r="A2728" t="s">
        <v>5115</v>
      </c>
      <c r="B2728">
        <v>15623</v>
      </c>
      <c r="C2728" t="s">
        <v>5123</v>
      </c>
      <c r="D2728" t="s">
        <v>5124</v>
      </c>
      <c r="E2728" s="1">
        <v>43735.458333333336</v>
      </c>
      <c r="F2728">
        <v>14262.11</v>
      </c>
      <c r="G2728">
        <f>IF(Table2022232425262728[[#This Row],[FeeStartDate]] &gt; 44136, (250 * 4), (50 * 4))</f>
        <v>200</v>
      </c>
      <c r="H2728">
        <f>IF(Table2022232425262728[[#This Row],[NetSales]] &gt; Table2022232425262728[[#This Row],[Sales Requirement]],1,0)</f>
        <v>1</v>
      </c>
      <c r="I2728" t="e">
        <f>_xlfn.IFNA(VLOOKUP(Table2022232425262728[[#This Row],[Location]],[1]!Table3[[Location]:[Conversion]],3,FALSE),0)</f>
        <v>#REF!</v>
      </c>
    </row>
    <row r="2729" spans="1:9" hidden="1" x14ac:dyDescent="0.2">
      <c r="A2729" t="s">
        <v>5115</v>
      </c>
      <c r="B2729">
        <v>15623</v>
      </c>
      <c r="C2729" t="s">
        <v>5123</v>
      </c>
      <c r="D2729" t="s">
        <v>5125</v>
      </c>
      <c r="E2729" s="1">
        <v>43735.458333333336</v>
      </c>
      <c r="F2729">
        <v>11407.2</v>
      </c>
      <c r="G2729">
        <f>IF(Table2022232425262728[[#This Row],[FeeStartDate]] &gt; 44136, (250 * 4), (50 * 4))</f>
        <v>200</v>
      </c>
      <c r="H2729">
        <f>IF(Table2022232425262728[[#This Row],[NetSales]] &gt; Table2022232425262728[[#This Row],[Sales Requirement]],1,0)</f>
        <v>1</v>
      </c>
      <c r="I2729" t="e">
        <f>_xlfn.IFNA(VLOOKUP(Table2022232425262728[[#This Row],[Location]],[1]!Table3[[Location]:[Conversion]],3,FALSE),0)</f>
        <v>#REF!</v>
      </c>
    </row>
    <row r="2730" spans="1:9" hidden="1" x14ac:dyDescent="0.2">
      <c r="A2730" t="s">
        <v>5115</v>
      </c>
      <c r="B2730">
        <v>19895</v>
      </c>
      <c r="C2730" t="s">
        <v>5126</v>
      </c>
      <c r="D2730" t="s">
        <v>5127</v>
      </c>
      <c r="E2730" s="1">
        <v>44411.375</v>
      </c>
      <c r="F2730">
        <v>1613.06</v>
      </c>
      <c r="G2730">
        <f>IF(Table2022232425262728[[#This Row],[FeeStartDate]] &gt; 44136, (250 * 4), (50 * 4))</f>
        <v>1000</v>
      </c>
      <c r="H2730">
        <f>IF(Table2022232425262728[[#This Row],[NetSales]] &gt; Table2022232425262728[[#This Row],[Sales Requirement]],1,0)</f>
        <v>1</v>
      </c>
      <c r="I2730" t="e">
        <f>_xlfn.IFNA(VLOOKUP(Table2022232425262728[[#This Row],[Location]],[1]!Table3[[Location]:[Conversion]],3,FALSE),0)</f>
        <v>#REF!</v>
      </c>
    </row>
    <row r="2731" spans="1:9" hidden="1" x14ac:dyDescent="0.2">
      <c r="A2731" t="s">
        <v>5115</v>
      </c>
      <c r="B2731">
        <v>21962</v>
      </c>
      <c r="C2731" t="s">
        <v>5128</v>
      </c>
      <c r="D2731" t="s">
        <v>5129</v>
      </c>
      <c r="E2731" s="1">
        <v>44733.5</v>
      </c>
      <c r="F2731">
        <v>256.07</v>
      </c>
      <c r="G2731">
        <f>IF(Table2022232425262728[[#This Row],[FeeStartDate]] &gt; 44136, (250 * 4), (50 * 4))</f>
        <v>1000</v>
      </c>
      <c r="H2731">
        <f>IF(Table2022232425262728[[#This Row],[NetSales]] &gt; Table2022232425262728[[#This Row],[Sales Requirement]],1,0)</f>
        <v>0</v>
      </c>
      <c r="I2731" t="e">
        <f>_xlfn.IFNA(VLOOKUP(Table2022232425262728[[#This Row],[Location]],[1]!Table3[[Location]:[Conversion]],3,FALSE),0)</f>
        <v>#REF!</v>
      </c>
    </row>
    <row r="2732" spans="1:9" hidden="1" x14ac:dyDescent="0.2">
      <c r="A2732" t="s">
        <v>5115</v>
      </c>
      <c r="B2732">
        <v>16280</v>
      </c>
      <c r="C2732" t="s">
        <v>5130</v>
      </c>
      <c r="D2732" t="s">
        <v>5131</v>
      </c>
      <c r="E2732" s="1">
        <v>43835.333333333336</v>
      </c>
      <c r="F2732">
        <v>4074.93</v>
      </c>
      <c r="G2732">
        <f>IF(Table2022232425262728[[#This Row],[FeeStartDate]] &gt; 44136, (250 * 4), (50 * 4))</f>
        <v>200</v>
      </c>
      <c r="H2732">
        <f>IF(Table2022232425262728[[#This Row],[NetSales]] &gt; Table2022232425262728[[#This Row],[Sales Requirement]],1,0)</f>
        <v>1</v>
      </c>
      <c r="I2732" t="e">
        <f>_xlfn.IFNA(VLOOKUP(Table2022232425262728[[#This Row],[Location]],[1]!Table3[[Location]:[Conversion]],3,FALSE),0)</f>
        <v>#REF!</v>
      </c>
    </row>
    <row r="2733" spans="1:9" hidden="1" x14ac:dyDescent="0.2">
      <c r="A2733" t="s">
        <v>5115</v>
      </c>
      <c r="B2733">
        <v>16280</v>
      </c>
      <c r="C2733" t="s">
        <v>5130</v>
      </c>
      <c r="D2733" t="s">
        <v>5132</v>
      </c>
      <c r="E2733" s="1">
        <v>43835.333333333336</v>
      </c>
      <c r="F2733">
        <v>3356.16</v>
      </c>
      <c r="G2733">
        <f>IF(Table2022232425262728[[#This Row],[FeeStartDate]] &gt; 44136, (250 * 4), (50 * 4))</f>
        <v>200</v>
      </c>
      <c r="H2733">
        <f>IF(Table2022232425262728[[#This Row],[NetSales]] &gt; Table2022232425262728[[#This Row],[Sales Requirement]],1,0)</f>
        <v>1</v>
      </c>
      <c r="I2733" t="e">
        <f>_xlfn.IFNA(VLOOKUP(Table2022232425262728[[#This Row],[Location]],[1]!Table3[[Location]:[Conversion]],3,FALSE),0)</f>
        <v>#REF!</v>
      </c>
    </row>
    <row r="2734" spans="1:9" hidden="1" x14ac:dyDescent="0.2">
      <c r="A2734" t="s">
        <v>5115</v>
      </c>
      <c r="B2734">
        <v>20432</v>
      </c>
      <c r="C2734" t="s">
        <v>5133</v>
      </c>
      <c r="D2734" t="s">
        <v>5134</v>
      </c>
      <c r="E2734" s="1">
        <v>44492.666666666664</v>
      </c>
      <c r="F2734">
        <v>1933.76</v>
      </c>
      <c r="G2734">
        <f>IF(Table2022232425262728[[#This Row],[FeeStartDate]] &gt; 44136, (250 * 4), (50 * 4))</f>
        <v>1000</v>
      </c>
      <c r="H2734">
        <f>IF(Table2022232425262728[[#This Row],[NetSales]] &gt; Table2022232425262728[[#This Row],[Sales Requirement]],1,0)</f>
        <v>1</v>
      </c>
      <c r="I2734" t="e">
        <f>_xlfn.IFNA(VLOOKUP(Table2022232425262728[[#This Row],[Location]],[1]!Table3[[Location]:[Conversion]],3,FALSE),0)</f>
        <v>#REF!</v>
      </c>
    </row>
    <row r="2735" spans="1:9" hidden="1" x14ac:dyDescent="0.2">
      <c r="A2735" t="s">
        <v>5115</v>
      </c>
      <c r="B2735">
        <v>20030</v>
      </c>
      <c r="C2735" t="s">
        <v>5135</v>
      </c>
      <c r="D2735" t="s">
        <v>5136</v>
      </c>
      <c r="E2735" s="1">
        <v>44433.375</v>
      </c>
      <c r="F2735">
        <v>3088.06</v>
      </c>
      <c r="G2735">
        <f>IF(Table2022232425262728[[#This Row],[FeeStartDate]] &gt; 44136, (250 * 4), (50 * 4))</f>
        <v>1000</v>
      </c>
      <c r="H2735">
        <f>IF(Table2022232425262728[[#This Row],[NetSales]] &gt; Table2022232425262728[[#This Row],[Sales Requirement]],1,0)</f>
        <v>1</v>
      </c>
      <c r="I2735" t="e">
        <f>_xlfn.IFNA(VLOOKUP(Table2022232425262728[[#This Row],[Location]],[1]!Table3[[Location]:[Conversion]],3,FALSE),0)</f>
        <v>#REF!</v>
      </c>
    </row>
    <row r="2736" spans="1:9" hidden="1" x14ac:dyDescent="0.2">
      <c r="A2736" t="s">
        <v>5115</v>
      </c>
      <c r="B2736">
        <v>20613</v>
      </c>
      <c r="C2736" t="s">
        <v>5137</v>
      </c>
      <c r="D2736" t="s">
        <v>5138</v>
      </c>
      <c r="E2736" s="1">
        <v>44527.916666666664</v>
      </c>
      <c r="F2736">
        <v>2226.91</v>
      </c>
      <c r="G2736">
        <f>IF(Table2022232425262728[[#This Row],[FeeStartDate]] &gt; 44136, (250 * 4), (50 * 4))</f>
        <v>1000</v>
      </c>
      <c r="H2736">
        <f>IF(Table2022232425262728[[#This Row],[NetSales]] &gt; Table2022232425262728[[#This Row],[Sales Requirement]],1,0)</f>
        <v>1</v>
      </c>
      <c r="I2736" t="e">
        <f>_xlfn.IFNA(VLOOKUP(Table2022232425262728[[#This Row],[Location]],[1]!Table3[[Location]:[Conversion]],3,FALSE),0)</f>
        <v>#REF!</v>
      </c>
    </row>
    <row r="2737" spans="1:9" hidden="1" x14ac:dyDescent="0.2">
      <c r="A2737" t="s">
        <v>5115</v>
      </c>
      <c r="B2737">
        <v>18264</v>
      </c>
      <c r="C2737" t="s">
        <v>5139</v>
      </c>
      <c r="D2737" t="s">
        <v>5140</v>
      </c>
      <c r="E2737" s="1">
        <v>44125</v>
      </c>
      <c r="F2737">
        <v>2965.43</v>
      </c>
      <c r="G2737">
        <f>IF(Table2022232425262728[[#This Row],[FeeStartDate]] &gt; 44136, (250 * 4), (50 * 4))</f>
        <v>200</v>
      </c>
      <c r="H2737">
        <f>IF(Table2022232425262728[[#This Row],[NetSales]] &gt; Table2022232425262728[[#This Row],[Sales Requirement]],1,0)</f>
        <v>1</v>
      </c>
      <c r="I2737" t="e">
        <f>_xlfn.IFNA(VLOOKUP(Table2022232425262728[[#This Row],[Location]],[1]!Table3[[Location]:[Conversion]],3,FALSE),0)</f>
        <v>#REF!</v>
      </c>
    </row>
    <row r="2738" spans="1:9" hidden="1" x14ac:dyDescent="0.2">
      <c r="A2738" t="s">
        <v>5115</v>
      </c>
      <c r="B2738">
        <v>14377</v>
      </c>
      <c r="C2738" t="s">
        <v>5141</v>
      </c>
      <c r="D2738" t="s">
        <v>5142</v>
      </c>
      <c r="E2738" s="1">
        <v>43584.791666666664</v>
      </c>
      <c r="F2738">
        <v>1438.44</v>
      </c>
      <c r="G2738">
        <f>IF(Table2022232425262728[[#This Row],[FeeStartDate]] &gt; 44136, (250 * 4), (50 * 4))</f>
        <v>200</v>
      </c>
      <c r="H2738">
        <f>IF(Table2022232425262728[[#This Row],[NetSales]] &gt; Table2022232425262728[[#This Row],[Sales Requirement]],1,0)</f>
        <v>1</v>
      </c>
      <c r="I2738" t="e">
        <f>_xlfn.IFNA(VLOOKUP(Table2022232425262728[[#This Row],[Location]],[1]!Table3[[Location]:[Conversion]],3,FALSE),0)</f>
        <v>#REF!</v>
      </c>
    </row>
    <row r="2739" spans="1:9" hidden="1" x14ac:dyDescent="0.2">
      <c r="A2739" t="s">
        <v>5115</v>
      </c>
      <c r="B2739">
        <v>13306</v>
      </c>
      <c r="C2739" t="s">
        <v>5143</v>
      </c>
      <c r="D2739" t="s">
        <v>5144</v>
      </c>
      <c r="E2739" s="1">
        <v>43452.333333333336</v>
      </c>
      <c r="F2739">
        <v>4239.17</v>
      </c>
      <c r="G2739">
        <f>IF(Table2022232425262728[[#This Row],[FeeStartDate]] &gt; 44136, (250 * 4), (50 * 4))</f>
        <v>200</v>
      </c>
      <c r="H2739">
        <f>IF(Table2022232425262728[[#This Row],[NetSales]] &gt; Table2022232425262728[[#This Row],[Sales Requirement]],1,0)</f>
        <v>1</v>
      </c>
      <c r="I2739" t="e">
        <f>_xlfn.IFNA(VLOOKUP(Table2022232425262728[[#This Row],[Location]],[1]!Table3[[Location]:[Conversion]],3,FALSE),0)</f>
        <v>#REF!</v>
      </c>
    </row>
    <row r="2740" spans="1:9" hidden="1" x14ac:dyDescent="0.2">
      <c r="A2740" t="s">
        <v>5115</v>
      </c>
      <c r="B2740">
        <v>13306</v>
      </c>
      <c r="C2740" t="s">
        <v>5143</v>
      </c>
      <c r="D2740" t="s">
        <v>5145</v>
      </c>
      <c r="E2740" s="1">
        <v>43452.333333333336</v>
      </c>
      <c r="F2740">
        <v>7504.34</v>
      </c>
      <c r="G2740">
        <f>IF(Table2022232425262728[[#This Row],[FeeStartDate]] &gt; 44136, (250 * 4), (50 * 4))</f>
        <v>200</v>
      </c>
      <c r="H2740">
        <f>IF(Table2022232425262728[[#This Row],[NetSales]] &gt; Table2022232425262728[[#This Row],[Sales Requirement]],1,0)</f>
        <v>1</v>
      </c>
      <c r="I2740" t="e">
        <f>_xlfn.IFNA(VLOOKUP(Table2022232425262728[[#This Row],[Location]],[1]!Table3[[Location]:[Conversion]],3,FALSE),0)</f>
        <v>#REF!</v>
      </c>
    </row>
    <row r="2741" spans="1:9" hidden="1" x14ac:dyDescent="0.2">
      <c r="A2741" t="s">
        <v>5115</v>
      </c>
      <c r="B2741">
        <v>22876</v>
      </c>
      <c r="C2741" t="s">
        <v>5146</v>
      </c>
      <c r="D2741" t="s">
        <v>5147</v>
      </c>
      <c r="E2741" s="1">
        <v>44895.25</v>
      </c>
      <c r="F2741">
        <v>2218.67</v>
      </c>
      <c r="G2741">
        <f>IF(Table2022232425262728[[#This Row],[FeeStartDate]] &gt; 44136, (250 * 4), (50 * 4))</f>
        <v>1000</v>
      </c>
      <c r="H2741">
        <f>IF(Table2022232425262728[[#This Row],[NetSales]] &gt; Table2022232425262728[[#This Row],[Sales Requirement]],1,0)</f>
        <v>1</v>
      </c>
      <c r="I2741" t="e">
        <f>_xlfn.IFNA(VLOOKUP(Table2022232425262728[[#This Row],[Location]],[1]!Table3[[Location]:[Conversion]],3,FALSE),0)</f>
        <v>#REF!</v>
      </c>
    </row>
    <row r="2742" spans="1:9" hidden="1" x14ac:dyDescent="0.2">
      <c r="A2742" t="s">
        <v>5115</v>
      </c>
      <c r="B2742">
        <v>21625</v>
      </c>
      <c r="C2742" t="s">
        <v>5148</v>
      </c>
      <c r="D2742" t="s">
        <v>5149</v>
      </c>
      <c r="E2742" s="1">
        <v>44683.083333333336</v>
      </c>
      <c r="F2742">
        <v>1881.42</v>
      </c>
      <c r="G2742">
        <f>IF(Table2022232425262728[[#This Row],[FeeStartDate]] &gt; 44136, (250 * 4), (50 * 4))</f>
        <v>1000</v>
      </c>
      <c r="H2742">
        <f>IF(Table2022232425262728[[#This Row],[NetSales]] &gt; Table2022232425262728[[#This Row],[Sales Requirement]],1,0)</f>
        <v>1</v>
      </c>
      <c r="I2742" t="e">
        <f>_xlfn.IFNA(VLOOKUP(Table2022232425262728[[#This Row],[Location]],[1]!Table3[[Location]:[Conversion]],3,FALSE),0)</f>
        <v>#REF!</v>
      </c>
    </row>
    <row r="2743" spans="1:9" hidden="1" x14ac:dyDescent="0.2">
      <c r="A2743" t="s">
        <v>5115</v>
      </c>
      <c r="B2743">
        <v>21901</v>
      </c>
      <c r="C2743" t="s">
        <v>5150</v>
      </c>
      <c r="D2743" t="s">
        <v>5151</v>
      </c>
      <c r="E2743" s="1">
        <v>44721.791666666664</v>
      </c>
      <c r="F2743">
        <v>1854.32</v>
      </c>
      <c r="G2743">
        <f>IF(Table2022232425262728[[#This Row],[FeeStartDate]] &gt; 44136, (250 * 4), (50 * 4))</f>
        <v>1000</v>
      </c>
      <c r="H2743">
        <f>IF(Table2022232425262728[[#This Row],[NetSales]] &gt; Table2022232425262728[[#This Row],[Sales Requirement]],1,0)</f>
        <v>1</v>
      </c>
      <c r="I2743" t="e">
        <f>_xlfn.IFNA(VLOOKUP(Table2022232425262728[[#This Row],[Location]],[1]!Table3[[Location]:[Conversion]],3,FALSE),0)</f>
        <v>#REF!</v>
      </c>
    </row>
    <row r="2744" spans="1:9" hidden="1" x14ac:dyDescent="0.2">
      <c r="A2744" t="s">
        <v>5115</v>
      </c>
      <c r="B2744">
        <v>22031</v>
      </c>
      <c r="C2744" t="s">
        <v>5152</v>
      </c>
      <c r="D2744" t="s">
        <v>5153</v>
      </c>
      <c r="E2744" s="1">
        <v>44743.583333333336</v>
      </c>
      <c r="F2744">
        <v>2375.19</v>
      </c>
      <c r="G2744">
        <f>IF(Table2022232425262728[[#This Row],[FeeStartDate]] &gt; 44136, (250 * 4), (50 * 4))</f>
        <v>1000</v>
      </c>
      <c r="H2744">
        <f>IF(Table2022232425262728[[#This Row],[NetSales]] &gt; Table2022232425262728[[#This Row],[Sales Requirement]],1,0)</f>
        <v>1</v>
      </c>
      <c r="I2744" t="e">
        <f>_xlfn.IFNA(VLOOKUP(Table2022232425262728[[#This Row],[Location]],[1]!Table3[[Location]:[Conversion]],3,FALSE),0)</f>
        <v>#REF!</v>
      </c>
    </row>
    <row r="2745" spans="1:9" hidden="1" x14ac:dyDescent="0.2">
      <c r="A2745" t="s">
        <v>5115</v>
      </c>
      <c r="B2745">
        <v>22792</v>
      </c>
      <c r="C2745" t="s">
        <v>5154</v>
      </c>
      <c r="D2745" t="s">
        <v>5155</v>
      </c>
      <c r="E2745" s="1">
        <v>44874.916666666664</v>
      </c>
      <c r="F2745">
        <v>2991.08</v>
      </c>
      <c r="G2745">
        <f>IF(Table2022232425262728[[#This Row],[FeeStartDate]] &gt; 44136, (250 * 4), (50 * 4))</f>
        <v>1000</v>
      </c>
      <c r="H2745">
        <f>IF(Table2022232425262728[[#This Row],[NetSales]] &gt; Table2022232425262728[[#This Row],[Sales Requirement]],1,0)</f>
        <v>1</v>
      </c>
      <c r="I2745" t="e">
        <f>_xlfn.IFNA(VLOOKUP(Table2022232425262728[[#This Row],[Location]],[1]!Table3[[Location]:[Conversion]],3,FALSE),0)</f>
        <v>#REF!</v>
      </c>
    </row>
    <row r="2746" spans="1:9" hidden="1" x14ac:dyDescent="0.2">
      <c r="A2746" t="s">
        <v>5115</v>
      </c>
      <c r="B2746">
        <v>9584</v>
      </c>
      <c r="C2746" t="s">
        <v>5156</v>
      </c>
      <c r="D2746" t="s">
        <v>5157</v>
      </c>
      <c r="E2746" s="1">
        <v>42914.375</v>
      </c>
      <c r="F2746">
        <v>7422.73</v>
      </c>
      <c r="G2746">
        <f>IF(Table2022232425262728[[#This Row],[FeeStartDate]] &gt; 44136, (250 * 4), (50 * 4))</f>
        <v>200</v>
      </c>
      <c r="H2746">
        <f>IF(Table2022232425262728[[#This Row],[NetSales]] &gt; Table2022232425262728[[#This Row],[Sales Requirement]],1,0)</f>
        <v>1</v>
      </c>
      <c r="I2746" t="e">
        <f>_xlfn.IFNA(VLOOKUP(Table2022232425262728[[#This Row],[Location]],[1]!Table3[[Location]:[Conversion]],3,FALSE),0)</f>
        <v>#REF!</v>
      </c>
    </row>
    <row r="2747" spans="1:9" hidden="1" x14ac:dyDescent="0.2">
      <c r="A2747" t="s">
        <v>5115</v>
      </c>
      <c r="B2747">
        <v>16279</v>
      </c>
      <c r="C2747" t="s">
        <v>5158</v>
      </c>
      <c r="D2747" t="s">
        <v>5159</v>
      </c>
      <c r="E2747" s="1">
        <v>43834.666666666664</v>
      </c>
      <c r="F2747">
        <v>9868.9599999999991</v>
      </c>
      <c r="G2747">
        <f>IF(Table2022232425262728[[#This Row],[FeeStartDate]] &gt; 44136, (250 * 4), (50 * 4))</f>
        <v>200</v>
      </c>
      <c r="H2747">
        <f>IF(Table2022232425262728[[#This Row],[NetSales]] &gt; Table2022232425262728[[#This Row],[Sales Requirement]],1,0)</f>
        <v>1</v>
      </c>
      <c r="I2747" t="e">
        <f>_xlfn.IFNA(VLOOKUP(Table2022232425262728[[#This Row],[Location]],[1]!Table3[[Location]:[Conversion]],3,FALSE),0)</f>
        <v>#REF!</v>
      </c>
    </row>
    <row r="2748" spans="1:9" hidden="1" x14ac:dyDescent="0.2">
      <c r="A2748" t="s">
        <v>5115</v>
      </c>
      <c r="B2748">
        <v>16279</v>
      </c>
      <c r="C2748" t="s">
        <v>5158</v>
      </c>
      <c r="D2748" t="s">
        <v>5160</v>
      </c>
      <c r="E2748" s="1">
        <v>43834.666666666664</v>
      </c>
      <c r="F2748">
        <v>2053.58</v>
      </c>
      <c r="G2748">
        <f>IF(Table2022232425262728[[#This Row],[FeeStartDate]] &gt; 44136, (250 * 4), (50 * 4))</f>
        <v>200</v>
      </c>
      <c r="H2748">
        <f>IF(Table2022232425262728[[#This Row],[NetSales]] &gt; Table2022232425262728[[#This Row],[Sales Requirement]],1,0)</f>
        <v>1</v>
      </c>
      <c r="I2748" t="e">
        <f>_xlfn.IFNA(VLOOKUP(Table2022232425262728[[#This Row],[Location]],[1]!Table3[[Location]:[Conversion]],3,FALSE),0)</f>
        <v>#REF!</v>
      </c>
    </row>
    <row r="2749" spans="1:9" hidden="1" x14ac:dyDescent="0.2">
      <c r="A2749" t="s">
        <v>5115</v>
      </c>
      <c r="B2749">
        <v>19250</v>
      </c>
      <c r="C2749" t="s">
        <v>5161</v>
      </c>
      <c r="D2749" t="s">
        <v>5162</v>
      </c>
      <c r="E2749" s="1">
        <v>44306.958333333336</v>
      </c>
      <c r="F2749">
        <v>408.27</v>
      </c>
      <c r="G2749">
        <f>IF(Table2022232425262728[[#This Row],[FeeStartDate]] &gt; 44136, (250 * 4), (50 * 4))</f>
        <v>1000</v>
      </c>
      <c r="H2749">
        <f>IF(Table2022232425262728[[#This Row],[NetSales]] &gt; Table2022232425262728[[#This Row],[Sales Requirement]],1,0)</f>
        <v>0</v>
      </c>
      <c r="I2749" t="e">
        <f>_xlfn.IFNA(VLOOKUP(Table2022232425262728[[#This Row],[Location]],[1]!Table3[[Location]:[Conversion]],3,FALSE),0)</f>
        <v>#REF!</v>
      </c>
    </row>
    <row r="2750" spans="1:9" hidden="1" x14ac:dyDescent="0.2">
      <c r="A2750" t="s">
        <v>5115</v>
      </c>
      <c r="B2750">
        <v>19250</v>
      </c>
      <c r="C2750" t="s">
        <v>5161</v>
      </c>
      <c r="D2750" t="s">
        <v>5163</v>
      </c>
      <c r="E2750" s="1">
        <v>44306.958333333336</v>
      </c>
      <c r="F2750">
        <v>116.78</v>
      </c>
      <c r="G2750">
        <f>IF(Table2022232425262728[[#This Row],[FeeStartDate]] &gt; 44136, (250 * 4), (50 * 4))</f>
        <v>1000</v>
      </c>
      <c r="H2750">
        <f>IF(Table2022232425262728[[#This Row],[NetSales]] &gt; Table2022232425262728[[#This Row],[Sales Requirement]],1,0)</f>
        <v>0</v>
      </c>
      <c r="I2750" t="e">
        <f>_xlfn.IFNA(VLOOKUP(Table2022232425262728[[#This Row],[Location]],[1]!Table3[[Location]:[Conversion]],3,FALSE),0)</f>
        <v>#REF!</v>
      </c>
    </row>
    <row r="2751" spans="1:9" hidden="1" x14ac:dyDescent="0.2">
      <c r="A2751" t="s">
        <v>5115</v>
      </c>
      <c r="B2751">
        <v>19573</v>
      </c>
      <c r="C2751" t="s">
        <v>5164</v>
      </c>
      <c r="D2751" t="s">
        <v>5165</v>
      </c>
      <c r="E2751" s="1">
        <v>44362.666666666664</v>
      </c>
      <c r="F2751">
        <v>936.8</v>
      </c>
      <c r="G2751">
        <f>IF(Table2022232425262728[[#This Row],[FeeStartDate]] &gt; 44136, (250 * 4), (50 * 4))</f>
        <v>1000</v>
      </c>
      <c r="H2751">
        <f>IF(Table2022232425262728[[#This Row],[NetSales]] &gt; Table2022232425262728[[#This Row],[Sales Requirement]],1,0)</f>
        <v>0</v>
      </c>
      <c r="I2751" t="e">
        <f>_xlfn.IFNA(VLOOKUP(Table2022232425262728[[#This Row],[Location]],[1]!Table3[[Location]:[Conversion]],3,FALSE),0)</f>
        <v>#REF!</v>
      </c>
    </row>
    <row r="2752" spans="1:9" hidden="1" x14ac:dyDescent="0.2">
      <c r="A2752" t="s">
        <v>5115</v>
      </c>
      <c r="B2752">
        <v>20693</v>
      </c>
      <c r="C2752" t="s">
        <v>5166</v>
      </c>
      <c r="D2752" t="s">
        <v>5167</v>
      </c>
      <c r="E2752" s="1">
        <v>44539.25</v>
      </c>
      <c r="F2752">
        <v>937.11</v>
      </c>
      <c r="G2752">
        <f>IF(Table2022232425262728[[#This Row],[FeeStartDate]] &gt; 44136, (250 * 4), (50 * 4))</f>
        <v>1000</v>
      </c>
      <c r="H2752">
        <f>IF(Table2022232425262728[[#This Row],[NetSales]] &gt; Table2022232425262728[[#This Row],[Sales Requirement]],1,0)</f>
        <v>0</v>
      </c>
      <c r="I2752" t="e">
        <f>_xlfn.IFNA(VLOOKUP(Table2022232425262728[[#This Row],[Location]],[1]!Table3[[Location]:[Conversion]],3,FALSE),0)</f>
        <v>#REF!</v>
      </c>
    </row>
    <row r="2753" spans="1:9" hidden="1" x14ac:dyDescent="0.2">
      <c r="A2753" t="s">
        <v>5115</v>
      </c>
      <c r="B2753">
        <v>22519</v>
      </c>
      <c r="C2753" t="s">
        <v>5168</v>
      </c>
      <c r="D2753" t="s">
        <v>5169</v>
      </c>
      <c r="E2753" s="1">
        <v>44834.375</v>
      </c>
      <c r="F2753">
        <v>708.5</v>
      </c>
      <c r="G2753">
        <f>IF(Table2022232425262728[[#This Row],[FeeStartDate]] &gt; 44136, (250 * 4), (50 * 4))</f>
        <v>1000</v>
      </c>
      <c r="H2753">
        <f>IF(Table2022232425262728[[#This Row],[NetSales]] &gt; Table2022232425262728[[#This Row],[Sales Requirement]],1,0)</f>
        <v>0</v>
      </c>
      <c r="I2753" t="e">
        <f>_xlfn.IFNA(VLOOKUP(Table2022232425262728[[#This Row],[Location]],[1]!Table3[[Location]:[Conversion]],3,FALSE),0)</f>
        <v>#REF!</v>
      </c>
    </row>
    <row r="2754" spans="1:9" hidden="1" x14ac:dyDescent="0.2">
      <c r="A2754" t="s">
        <v>5115</v>
      </c>
      <c r="B2754">
        <v>20970</v>
      </c>
      <c r="C2754" t="s">
        <v>5170</v>
      </c>
      <c r="D2754" t="s">
        <v>5171</v>
      </c>
      <c r="E2754" s="1">
        <v>44595.25</v>
      </c>
      <c r="F2754">
        <v>1693.55</v>
      </c>
      <c r="G2754">
        <f>IF(Table2022232425262728[[#This Row],[FeeStartDate]] &gt; 44136, (250 * 4), (50 * 4))</f>
        <v>1000</v>
      </c>
      <c r="H2754">
        <f>IF(Table2022232425262728[[#This Row],[NetSales]] &gt; Table2022232425262728[[#This Row],[Sales Requirement]],1,0)</f>
        <v>1</v>
      </c>
      <c r="I2754" t="e">
        <f>_xlfn.IFNA(VLOOKUP(Table2022232425262728[[#This Row],[Location]],[1]!Table3[[Location]:[Conversion]],3,FALSE),0)</f>
        <v>#REF!</v>
      </c>
    </row>
    <row r="2755" spans="1:9" hidden="1" x14ac:dyDescent="0.2">
      <c r="A2755" t="s">
        <v>5115</v>
      </c>
      <c r="B2755">
        <v>20969</v>
      </c>
      <c r="C2755" t="s">
        <v>5172</v>
      </c>
      <c r="D2755" t="s">
        <v>5173</v>
      </c>
      <c r="E2755" s="1">
        <v>44594.583333333336</v>
      </c>
      <c r="F2755">
        <v>2068.41</v>
      </c>
      <c r="G2755">
        <f>IF(Table2022232425262728[[#This Row],[FeeStartDate]] &gt; 44136, (250 * 4), (50 * 4))</f>
        <v>1000</v>
      </c>
      <c r="H2755">
        <f>IF(Table2022232425262728[[#This Row],[NetSales]] &gt; Table2022232425262728[[#This Row],[Sales Requirement]],1,0)</f>
        <v>1</v>
      </c>
      <c r="I2755" t="e">
        <f>_xlfn.IFNA(VLOOKUP(Table2022232425262728[[#This Row],[Location]],[1]!Table3[[Location]:[Conversion]],3,FALSE),0)</f>
        <v>#REF!</v>
      </c>
    </row>
    <row r="2756" spans="1:9" hidden="1" x14ac:dyDescent="0.2">
      <c r="A2756" t="s">
        <v>5115</v>
      </c>
      <c r="B2756">
        <v>14911</v>
      </c>
      <c r="C2756" t="s">
        <v>5174</v>
      </c>
      <c r="D2756" t="s">
        <v>5175</v>
      </c>
      <c r="E2756" s="1">
        <v>43641.083333333336</v>
      </c>
      <c r="F2756">
        <v>2557.6999999999998</v>
      </c>
      <c r="G2756">
        <f>IF(Table2022232425262728[[#This Row],[FeeStartDate]] &gt; 44136, (250 * 4), (50 * 4))</f>
        <v>200</v>
      </c>
      <c r="H2756">
        <f>IF(Table2022232425262728[[#This Row],[NetSales]] &gt; Table2022232425262728[[#This Row],[Sales Requirement]],1,0)</f>
        <v>1</v>
      </c>
      <c r="I2756" t="e">
        <f>_xlfn.IFNA(VLOOKUP(Table2022232425262728[[#This Row],[Location]],[1]!Table3[[Location]:[Conversion]],3,FALSE),0)</f>
        <v>#REF!</v>
      </c>
    </row>
    <row r="2757" spans="1:9" hidden="1" x14ac:dyDescent="0.2">
      <c r="A2757" t="s">
        <v>5115</v>
      </c>
      <c r="B2757">
        <v>14911</v>
      </c>
      <c r="C2757" t="s">
        <v>5174</v>
      </c>
      <c r="D2757" t="s">
        <v>5176</v>
      </c>
      <c r="E2757" s="1">
        <v>43641.083333333336</v>
      </c>
      <c r="F2757">
        <v>873.69</v>
      </c>
      <c r="G2757">
        <f>IF(Table2022232425262728[[#This Row],[FeeStartDate]] &gt; 44136, (250 * 4), (50 * 4))</f>
        <v>200</v>
      </c>
      <c r="H2757">
        <f>IF(Table2022232425262728[[#This Row],[NetSales]] &gt; Table2022232425262728[[#This Row],[Sales Requirement]],1,0)</f>
        <v>1</v>
      </c>
      <c r="I2757" t="e">
        <f>_xlfn.IFNA(VLOOKUP(Table2022232425262728[[#This Row],[Location]],[1]!Table3[[Location]:[Conversion]],3,FALSE),0)</f>
        <v>#REF!</v>
      </c>
    </row>
    <row r="2758" spans="1:9" hidden="1" x14ac:dyDescent="0.2">
      <c r="A2758" t="s">
        <v>5115</v>
      </c>
      <c r="B2758">
        <v>22669</v>
      </c>
      <c r="C2758" t="s">
        <v>5177</v>
      </c>
      <c r="D2758" t="s">
        <v>5178</v>
      </c>
      <c r="E2758" s="1">
        <v>44859.5</v>
      </c>
      <c r="F2758">
        <v>1312.91</v>
      </c>
      <c r="G2758">
        <f>IF(Table2022232425262728[[#This Row],[FeeStartDate]] &gt; 44136, (250 * 4), (50 * 4))</f>
        <v>1000</v>
      </c>
      <c r="H2758">
        <f>IF(Table2022232425262728[[#This Row],[NetSales]] &gt; Table2022232425262728[[#This Row],[Sales Requirement]],1,0)</f>
        <v>1</v>
      </c>
      <c r="I2758" t="e">
        <f>_xlfn.IFNA(VLOOKUP(Table2022232425262728[[#This Row],[Location]],[1]!Table3[[Location]:[Conversion]],3,FALSE),0)</f>
        <v>#REF!</v>
      </c>
    </row>
    <row r="2759" spans="1:9" hidden="1" x14ac:dyDescent="0.2">
      <c r="A2759" t="s">
        <v>5115</v>
      </c>
      <c r="B2759">
        <v>12757</v>
      </c>
      <c r="C2759" t="s">
        <v>5179</v>
      </c>
      <c r="D2759" t="s">
        <v>5180</v>
      </c>
      <c r="E2759" s="1">
        <v>43361.458333333336</v>
      </c>
      <c r="F2759">
        <v>2106</v>
      </c>
      <c r="G2759">
        <f>IF(Table2022232425262728[[#This Row],[FeeStartDate]] &gt; 44136, (250 * 4), (50 * 4))</f>
        <v>200</v>
      </c>
      <c r="H2759">
        <f>IF(Table2022232425262728[[#This Row],[NetSales]] &gt; Table2022232425262728[[#This Row],[Sales Requirement]],1,0)</f>
        <v>1</v>
      </c>
      <c r="I2759" t="e">
        <f>_xlfn.IFNA(VLOOKUP(Table2022232425262728[[#This Row],[Location]],[1]!Table3[[Location]:[Conversion]],3,FALSE),0)</f>
        <v>#REF!</v>
      </c>
    </row>
    <row r="2760" spans="1:9" hidden="1" x14ac:dyDescent="0.2">
      <c r="A2760" t="s">
        <v>5181</v>
      </c>
      <c r="B2760">
        <v>19091</v>
      </c>
      <c r="C2760" t="s">
        <v>5182</v>
      </c>
      <c r="D2760" t="s">
        <v>5183</v>
      </c>
      <c r="E2760" s="1">
        <v>44274.75</v>
      </c>
      <c r="F2760">
        <v>10028.5</v>
      </c>
      <c r="G2760">
        <f>IF(Table2022232425262728[[#This Row],[FeeStartDate]] &gt; 44136, (250 * 4), (50 * 4))</f>
        <v>1000</v>
      </c>
      <c r="H2760">
        <f>IF(Table2022232425262728[[#This Row],[NetSales]] &gt; Table2022232425262728[[#This Row],[Sales Requirement]],1,0)</f>
        <v>1</v>
      </c>
      <c r="I2760" t="e">
        <f>_xlfn.IFNA(VLOOKUP(Table2022232425262728[[#This Row],[Location]],[1]!Table3[[Location]:[Conversion]],3,FALSE),0)</f>
        <v>#REF!</v>
      </c>
    </row>
    <row r="2761" spans="1:9" hidden="1" x14ac:dyDescent="0.2">
      <c r="A2761" t="s">
        <v>5181</v>
      </c>
      <c r="B2761">
        <v>18762</v>
      </c>
      <c r="C2761" t="s">
        <v>5184</v>
      </c>
      <c r="D2761" t="s">
        <v>5185</v>
      </c>
      <c r="E2761" s="1">
        <v>44212.041666666664</v>
      </c>
      <c r="F2761">
        <v>3347.05</v>
      </c>
      <c r="G2761">
        <f>IF(Table2022232425262728[[#This Row],[FeeStartDate]] &gt; 44136, (250 * 4), (50 * 4))</f>
        <v>1000</v>
      </c>
      <c r="H2761">
        <f>IF(Table2022232425262728[[#This Row],[NetSales]] &gt; Table2022232425262728[[#This Row],[Sales Requirement]],1,0)</f>
        <v>1</v>
      </c>
      <c r="I2761" t="e">
        <f>_xlfn.IFNA(VLOOKUP(Table2022232425262728[[#This Row],[Location]],[1]!Table3[[Location]:[Conversion]],3,FALSE),0)</f>
        <v>#REF!</v>
      </c>
    </row>
    <row r="2762" spans="1:9" hidden="1" x14ac:dyDescent="0.2">
      <c r="A2762" t="s">
        <v>5181</v>
      </c>
      <c r="B2762">
        <v>18869</v>
      </c>
      <c r="C2762" t="s">
        <v>5186</v>
      </c>
      <c r="D2762" t="s">
        <v>5187</v>
      </c>
      <c r="E2762" s="1">
        <v>44238.041666666664</v>
      </c>
      <c r="F2762">
        <v>2224.65</v>
      </c>
      <c r="G2762">
        <f>IF(Table2022232425262728[[#This Row],[FeeStartDate]] &gt; 44136, (250 * 4), (50 * 4))</f>
        <v>1000</v>
      </c>
      <c r="H2762">
        <f>IF(Table2022232425262728[[#This Row],[NetSales]] &gt; Table2022232425262728[[#This Row],[Sales Requirement]],1,0)</f>
        <v>1</v>
      </c>
      <c r="I2762" t="e">
        <f>_xlfn.IFNA(VLOOKUP(Table2022232425262728[[#This Row],[Location]],[1]!Table3[[Location]:[Conversion]],3,FALSE),0)</f>
        <v>#REF!</v>
      </c>
    </row>
    <row r="2763" spans="1:9" hidden="1" x14ac:dyDescent="0.2">
      <c r="A2763" t="s">
        <v>5181</v>
      </c>
      <c r="B2763">
        <v>2210</v>
      </c>
      <c r="C2763" t="s">
        <v>5188</v>
      </c>
      <c r="D2763" t="s">
        <v>5189</v>
      </c>
      <c r="E2763" s="1">
        <v>41763.166666666664</v>
      </c>
      <c r="F2763">
        <v>1525.36</v>
      </c>
      <c r="G2763">
        <f>IF(Table2022232425262728[[#This Row],[FeeStartDate]] &gt; 44136, (250 * 4), (50 * 4))</f>
        <v>200</v>
      </c>
      <c r="H2763">
        <f>IF(Table2022232425262728[[#This Row],[NetSales]] &gt; Table2022232425262728[[#This Row],[Sales Requirement]],1,0)</f>
        <v>1</v>
      </c>
      <c r="I2763" t="e">
        <f>_xlfn.IFNA(VLOOKUP(Table2022232425262728[[#This Row],[Location]],[1]!Table3[[Location]:[Conversion]],3,FALSE),0)</f>
        <v>#REF!</v>
      </c>
    </row>
    <row r="2764" spans="1:9" hidden="1" x14ac:dyDescent="0.2">
      <c r="A2764" t="s">
        <v>5181</v>
      </c>
      <c r="B2764">
        <v>13346</v>
      </c>
      <c r="C2764" t="s">
        <v>5190</v>
      </c>
      <c r="D2764" t="s">
        <v>5191</v>
      </c>
      <c r="E2764" s="1">
        <v>43459.666666666664</v>
      </c>
      <c r="F2764">
        <v>1697.4</v>
      </c>
      <c r="G2764">
        <f>IF(Table2022232425262728[[#This Row],[FeeStartDate]] &gt; 44136, (250 * 4), (50 * 4))</f>
        <v>200</v>
      </c>
      <c r="H2764">
        <f>IF(Table2022232425262728[[#This Row],[NetSales]] &gt; Table2022232425262728[[#This Row],[Sales Requirement]],1,0)</f>
        <v>1</v>
      </c>
      <c r="I2764" t="e">
        <f>_xlfn.IFNA(VLOOKUP(Table2022232425262728[[#This Row],[Location]],[1]!Table3[[Location]:[Conversion]],3,FALSE),0)</f>
        <v>#REF!</v>
      </c>
    </row>
    <row r="2765" spans="1:9" hidden="1" x14ac:dyDescent="0.2">
      <c r="A2765" t="s">
        <v>5181</v>
      </c>
      <c r="B2765">
        <v>252</v>
      </c>
      <c r="C2765" t="s">
        <v>5192</v>
      </c>
      <c r="D2765" t="s">
        <v>5193</v>
      </c>
      <c r="E2765" s="1">
        <v>41865.041666666664</v>
      </c>
      <c r="F2765">
        <v>1577.85</v>
      </c>
      <c r="G2765">
        <f>IF(Table2022232425262728[[#This Row],[FeeStartDate]] &gt; 44136, (250 * 4), (50 * 4))</f>
        <v>200</v>
      </c>
      <c r="H2765">
        <f>IF(Table2022232425262728[[#This Row],[NetSales]] &gt; Table2022232425262728[[#This Row],[Sales Requirement]],1,0)</f>
        <v>1</v>
      </c>
      <c r="I2765" t="e">
        <f>_xlfn.IFNA(VLOOKUP(Table2022232425262728[[#This Row],[Location]],[1]!Table3[[Location]:[Conversion]],3,FALSE),0)</f>
        <v>#REF!</v>
      </c>
    </row>
    <row r="2766" spans="1:9" hidden="1" x14ac:dyDescent="0.2">
      <c r="A2766" t="s">
        <v>5181</v>
      </c>
      <c r="B2766">
        <v>4416</v>
      </c>
      <c r="C2766" t="s">
        <v>5194</v>
      </c>
      <c r="D2766" t="s">
        <v>5195</v>
      </c>
      <c r="E2766" s="1">
        <v>42116.333333333336</v>
      </c>
      <c r="F2766">
        <v>2956.55</v>
      </c>
      <c r="G2766">
        <f>IF(Table2022232425262728[[#This Row],[FeeStartDate]] &gt; 44136, (250 * 4), (50 * 4))</f>
        <v>200</v>
      </c>
      <c r="H2766">
        <f>IF(Table2022232425262728[[#This Row],[NetSales]] &gt; Table2022232425262728[[#This Row],[Sales Requirement]],1,0)</f>
        <v>1</v>
      </c>
      <c r="I2766" t="e">
        <f>_xlfn.IFNA(VLOOKUP(Table2022232425262728[[#This Row],[Location]],[1]!Table3[[Location]:[Conversion]],3,FALSE),0)</f>
        <v>#REF!</v>
      </c>
    </row>
    <row r="2767" spans="1:9" hidden="1" x14ac:dyDescent="0.2">
      <c r="A2767" t="s">
        <v>5181</v>
      </c>
      <c r="B2767">
        <v>17638</v>
      </c>
      <c r="C2767" t="s">
        <v>5196</v>
      </c>
      <c r="D2767" t="s">
        <v>5197</v>
      </c>
      <c r="E2767" s="1">
        <v>44054.791666666664</v>
      </c>
      <c r="F2767">
        <v>4858.7</v>
      </c>
      <c r="G2767">
        <f>IF(Table2022232425262728[[#This Row],[FeeStartDate]] &gt; 44136, (250 * 4), (50 * 4))</f>
        <v>200</v>
      </c>
      <c r="H2767">
        <f>IF(Table2022232425262728[[#This Row],[NetSales]] &gt; Table2022232425262728[[#This Row],[Sales Requirement]],1,0)</f>
        <v>1</v>
      </c>
      <c r="I2767" t="e">
        <f>_xlfn.IFNA(VLOOKUP(Table2022232425262728[[#This Row],[Location]],[1]!Table3[[Location]:[Conversion]],3,FALSE),0)</f>
        <v>#REF!</v>
      </c>
    </row>
    <row r="2768" spans="1:9" hidden="1" x14ac:dyDescent="0.2">
      <c r="A2768" t="s">
        <v>5181</v>
      </c>
      <c r="B2768">
        <v>17939</v>
      </c>
      <c r="C2768" t="s">
        <v>5198</v>
      </c>
      <c r="D2768" t="s">
        <v>5199</v>
      </c>
      <c r="E2768" s="1">
        <v>44089.791666666664</v>
      </c>
      <c r="F2768">
        <v>2503.85</v>
      </c>
      <c r="G2768">
        <f>IF(Table2022232425262728[[#This Row],[FeeStartDate]] &gt; 44136, (250 * 4), (50 * 4))</f>
        <v>200</v>
      </c>
      <c r="H2768">
        <f>IF(Table2022232425262728[[#This Row],[NetSales]] &gt; Table2022232425262728[[#This Row],[Sales Requirement]],1,0)</f>
        <v>1</v>
      </c>
      <c r="I2768" t="e">
        <f>_xlfn.IFNA(VLOOKUP(Table2022232425262728[[#This Row],[Location]],[1]!Table3[[Location]:[Conversion]],3,FALSE),0)</f>
        <v>#REF!</v>
      </c>
    </row>
    <row r="2769" spans="1:9" hidden="1" x14ac:dyDescent="0.2">
      <c r="A2769" t="s">
        <v>5181</v>
      </c>
      <c r="B2769">
        <v>6558</v>
      </c>
      <c r="C2769" t="s">
        <v>5200</v>
      </c>
      <c r="D2769" t="s">
        <v>5201</v>
      </c>
      <c r="E2769" s="1">
        <v>42490.458333333336</v>
      </c>
      <c r="F2769">
        <v>2934.55</v>
      </c>
      <c r="G2769">
        <f>IF(Table2022232425262728[[#This Row],[FeeStartDate]] &gt; 44136, (250 * 4), (50 * 4))</f>
        <v>200</v>
      </c>
      <c r="H2769">
        <f>IF(Table2022232425262728[[#This Row],[NetSales]] &gt; Table2022232425262728[[#This Row],[Sales Requirement]],1,0)</f>
        <v>1</v>
      </c>
      <c r="I2769" t="e">
        <f>_xlfn.IFNA(VLOOKUP(Table2022232425262728[[#This Row],[Location]],[1]!Table3[[Location]:[Conversion]],3,FALSE),0)</f>
        <v>#REF!</v>
      </c>
    </row>
    <row r="2770" spans="1:9" hidden="1" x14ac:dyDescent="0.2">
      <c r="A2770" t="s">
        <v>5181</v>
      </c>
      <c r="B2770">
        <v>22136</v>
      </c>
      <c r="C2770" t="s">
        <v>5202</v>
      </c>
      <c r="D2770" t="s">
        <v>5203</v>
      </c>
      <c r="E2770" s="1">
        <v>44776.625</v>
      </c>
      <c r="F2770">
        <v>2051.5</v>
      </c>
      <c r="G2770">
        <f>IF(Table2022232425262728[[#This Row],[FeeStartDate]] &gt; 44136, (250 * 4), (50 * 4))</f>
        <v>1000</v>
      </c>
      <c r="H2770">
        <f>IF(Table2022232425262728[[#This Row],[NetSales]] &gt; Table2022232425262728[[#This Row],[Sales Requirement]],1,0)</f>
        <v>1</v>
      </c>
      <c r="I2770" t="e">
        <f>_xlfn.IFNA(VLOOKUP(Table2022232425262728[[#This Row],[Location]],[1]!Table3[[Location]:[Conversion]],3,FALSE),0)</f>
        <v>#REF!</v>
      </c>
    </row>
    <row r="2771" spans="1:9" hidden="1" x14ac:dyDescent="0.2">
      <c r="A2771" t="s">
        <v>5181</v>
      </c>
      <c r="B2771">
        <v>5244</v>
      </c>
      <c r="C2771" t="s">
        <v>5204</v>
      </c>
      <c r="D2771" t="s">
        <v>5205</v>
      </c>
      <c r="E2771" s="1">
        <v>42262.166666666664</v>
      </c>
      <c r="F2771">
        <v>5115.6000000000004</v>
      </c>
      <c r="G2771">
        <f>IF(Table2022232425262728[[#This Row],[FeeStartDate]] &gt; 44136, (250 * 4), (50 * 4))</f>
        <v>200</v>
      </c>
      <c r="H2771">
        <f>IF(Table2022232425262728[[#This Row],[NetSales]] &gt; Table2022232425262728[[#This Row],[Sales Requirement]],1,0)</f>
        <v>1</v>
      </c>
      <c r="I2771" t="e">
        <f>_xlfn.IFNA(VLOOKUP(Table2022232425262728[[#This Row],[Location]],[1]!Table3[[Location]:[Conversion]],3,FALSE),0)</f>
        <v>#REF!</v>
      </c>
    </row>
    <row r="2772" spans="1:9" hidden="1" x14ac:dyDescent="0.2">
      <c r="A2772" t="s">
        <v>5181</v>
      </c>
      <c r="B2772">
        <v>1963</v>
      </c>
      <c r="C2772" t="s">
        <v>5206</v>
      </c>
      <c r="D2772" t="s">
        <v>5207</v>
      </c>
      <c r="E2772" s="1">
        <v>41801.75</v>
      </c>
      <c r="F2772">
        <v>3030.45</v>
      </c>
      <c r="G2772">
        <f>IF(Table2022232425262728[[#This Row],[FeeStartDate]] &gt; 44136, (250 * 4), (50 * 4))</f>
        <v>200</v>
      </c>
      <c r="H2772">
        <f>IF(Table2022232425262728[[#This Row],[NetSales]] &gt; Table2022232425262728[[#This Row],[Sales Requirement]],1,0)</f>
        <v>1</v>
      </c>
      <c r="I2772" t="e">
        <f>_xlfn.IFNA(VLOOKUP(Table2022232425262728[[#This Row],[Location]],[1]!Table3[[Location]:[Conversion]],3,FALSE),0)</f>
        <v>#REF!</v>
      </c>
    </row>
    <row r="2773" spans="1:9" hidden="1" x14ac:dyDescent="0.2">
      <c r="A2773" t="s">
        <v>5181</v>
      </c>
      <c r="B2773">
        <v>10835</v>
      </c>
      <c r="C2773" t="s">
        <v>5208</v>
      </c>
      <c r="D2773" t="s">
        <v>5209</v>
      </c>
      <c r="E2773" s="1">
        <v>43084.375</v>
      </c>
      <c r="F2773">
        <v>2665.4</v>
      </c>
      <c r="G2773">
        <f>IF(Table2022232425262728[[#This Row],[FeeStartDate]] &gt; 44136, (250 * 4), (50 * 4))</f>
        <v>200</v>
      </c>
      <c r="H2773">
        <f>IF(Table2022232425262728[[#This Row],[NetSales]] &gt; Table2022232425262728[[#This Row],[Sales Requirement]],1,0)</f>
        <v>1</v>
      </c>
      <c r="I2773" t="e">
        <f>_xlfn.IFNA(VLOOKUP(Table2022232425262728[[#This Row],[Location]],[1]!Table3[[Location]:[Conversion]],3,FALSE),0)</f>
        <v>#REF!</v>
      </c>
    </row>
    <row r="2774" spans="1:9" hidden="1" x14ac:dyDescent="0.2">
      <c r="A2774" t="s">
        <v>5181</v>
      </c>
      <c r="B2774">
        <v>13347</v>
      </c>
      <c r="C2774" t="s">
        <v>5210</v>
      </c>
      <c r="D2774" t="s">
        <v>5211</v>
      </c>
      <c r="E2774" s="1">
        <v>43460</v>
      </c>
      <c r="F2774">
        <v>6598.2</v>
      </c>
      <c r="G2774">
        <f>IF(Table2022232425262728[[#This Row],[FeeStartDate]] &gt; 44136, (250 * 4), (50 * 4))</f>
        <v>200</v>
      </c>
      <c r="H2774">
        <f>IF(Table2022232425262728[[#This Row],[NetSales]] &gt; Table2022232425262728[[#This Row],[Sales Requirement]],1,0)</f>
        <v>1</v>
      </c>
      <c r="I2774" t="e">
        <f>_xlfn.IFNA(VLOOKUP(Table2022232425262728[[#This Row],[Location]],[1]!Table3[[Location]:[Conversion]],3,FALSE),0)</f>
        <v>#REF!</v>
      </c>
    </row>
    <row r="2775" spans="1:9" hidden="1" x14ac:dyDescent="0.2">
      <c r="A2775" t="s">
        <v>5181</v>
      </c>
      <c r="B2775">
        <v>16367</v>
      </c>
      <c r="C2775" t="s">
        <v>5212</v>
      </c>
      <c r="D2775" t="s">
        <v>5213</v>
      </c>
      <c r="E2775" s="1">
        <v>43876.708333333336</v>
      </c>
      <c r="F2775">
        <v>3169.2</v>
      </c>
      <c r="G2775">
        <f>IF(Table2022232425262728[[#This Row],[FeeStartDate]] &gt; 44136, (250 * 4), (50 * 4))</f>
        <v>200</v>
      </c>
      <c r="H2775">
        <f>IF(Table2022232425262728[[#This Row],[NetSales]] &gt; Table2022232425262728[[#This Row],[Sales Requirement]],1,0)</f>
        <v>1</v>
      </c>
      <c r="I2775" t="e">
        <f>_xlfn.IFNA(VLOOKUP(Table2022232425262728[[#This Row],[Location]],[1]!Table3[[Location]:[Conversion]],3,FALSE),0)</f>
        <v>#REF!</v>
      </c>
    </row>
    <row r="2776" spans="1:9" hidden="1" x14ac:dyDescent="0.2">
      <c r="A2776" t="s">
        <v>5181</v>
      </c>
      <c r="B2776">
        <v>2327</v>
      </c>
      <c r="C2776" t="s">
        <v>5214</v>
      </c>
      <c r="D2776" t="s">
        <v>5215</v>
      </c>
      <c r="E2776" s="1">
        <v>41762.875</v>
      </c>
      <c r="F2776">
        <v>5907.9</v>
      </c>
      <c r="G2776">
        <f>IF(Table2022232425262728[[#This Row],[FeeStartDate]] &gt; 44136, (250 * 4), (50 * 4))</f>
        <v>200</v>
      </c>
      <c r="H2776">
        <f>IF(Table2022232425262728[[#This Row],[NetSales]] &gt; Table2022232425262728[[#This Row],[Sales Requirement]],1,0)</f>
        <v>1</v>
      </c>
      <c r="I2776" t="e">
        <f>_xlfn.IFNA(VLOOKUP(Table2022232425262728[[#This Row],[Location]],[1]!Table3[[Location]:[Conversion]],3,FALSE),0)</f>
        <v>#REF!</v>
      </c>
    </row>
    <row r="2777" spans="1:9" hidden="1" x14ac:dyDescent="0.2">
      <c r="A2777" t="s">
        <v>5181</v>
      </c>
      <c r="B2777">
        <v>719</v>
      </c>
      <c r="C2777" t="s">
        <v>5216</v>
      </c>
      <c r="D2777" t="s">
        <v>5217</v>
      </c>
      <c r="E2777" s="1">
        <v>41762.875</v>
      </c>
      <c r="F2777">
        <v>2683.17</v>
      </c>
      <c r="G2777">
        <f>IF(Table2022232425262728[[#This Row],[FeeStartDate]] &gt; 44136, (250 * 4), (50 * 4))</f>
        <v>200</v>
      </c>
      <c r="H2777">
        <f>IF(Table2022232425262728[[#This Row],[NetSales]] &gt; Table2022232425262728[[#This Row],[Sales Requirement]],1,0)</f>
        <v>1</v>
      </c>
      <c r="I2777" t="e">
        <f>_xlfn.IFNA(VLOOKUP(Table2022232425262728[[#This Row],[Location]],[1]!Table3[[Location]:[Conversion]],3,FALSE),0)</f>
        <v>#REF!</v>
      </c>
    </row>
    <row r="2778" spans="1:9" hidden="1" x14ac:dyDescent="0.2">
      <c r="A2778" t="s">
        <v>5181</v>
      </c>
      <c r="B2778">
        <v>18380</v>
      </c>
      <c r="C2778" t="s">
        <v>5218</v>
      </c>
      <c r="D2778" t="s">
        <v>5219</v>
      </c>
      <c r="E2778" s="1">
        <v>44141.333333333336</v>
      </c>
      <c r="F2778">
        <v>1283.6400000000001</v>
      </c>
      <c r="G2778">
        <f>IF(Table2022232425262728[[#This Row],[FeeStartDate]] &gt; 44136, (250 * 4), (50 * 4))</f>
        <v>1000</v>
      </c>
      <c r="H2778">
        <f>IF(Table2022232425262728[[#This Row],[NetSales]] &gt; Table2022232425262728[[#This Row],[Sales Requirement]],1,0)</f>
        <v>1</v>
      </c>
      <c r="I2778" t="e">
        <f>_xlfn.IFNA(VLOOKUP(Table2022232425262728[[#This Row],[Location]],[1]!Table3[[Location]:[Conversion]],3,FALSE),0)</f>
        <v>#REF!</v>
      </c>
    </row>
    <row r="2779" spans="1:9" hidden="1" x14ac:dyDescent="0.2">
      <c r="A2779" t="s">
        <v>5181</v>
      </c>
      <c r="B2779">
        <v>6512</v>
      </c>
      <c r="C2779" t="s">
        <v>5220</v>
      </c>
      <c r="D2779" t="s">
        <v>5221</v>
      </c>
      <c r="E2779" s="1">
        <v>42475.166666666664</v>
      </c>
      <c r="F2779">
        <v>5282.42</v>
      </c>
      <c r="G2779">
        <f>IF(Table2022232425262728[[#This Row],[FeeStartDate]] &gt; 44136, (250 * 4), (50 * 4))</f>
        <v>200</v>
      </c>
      <c r="H2779">
        <f>IF(Table2022232425262728[[#This Row],[NetSales]] &gt; Table2022232425262728[[#This Row],[Sales Requirement]],1,0)</f>
        <v>1</v>
      </c>
      <c r="I2779" t="e">
        <f>_xlfn.IFNA(VLOOKUP(Table2022232425262728[[#This Row],[Location]],[1]!Table3[[Location]:[Conversion]],3,FALSE),0)</f>
        <v>#REF!</v>
      </c>
    </row>
    <row r="2780" spans="1:9" hidden="1" x14ac:dyDescent="0.2">
      <c r="A2780" t="s">
        <v>5181</v>
      </c>
      <c r="B2780">
        <v>11381</v>
      </c>
      <c r="C2780" t="s">
        <v>5222</v>
      </c>
      <c r="D2780" t="s">
        <v>5223</v>
      </c>
      <c r="E2780" s="1">
        <v>43203.791666666664</v>
      </c>
      <c r="F2780">
        <v>748.6</v>
      </c>
      <c r="G2780">
        <f>IF(Table2022232425262728[[#This Row],[FeeStartDate]] &gt; 44136, (250 * 4), (50 * 4))</f>
        <v>200</v>
      </c>
      <c r="H2780">
        <f>IF(Table2022232425262728[[#This Row],[NetSales]] &gt; Table2022232425262728[[#This Row],[Sales Requirement]],1,0)</f>
        <v>1</v>
      </c>
      <c r="I2780" t="e">
        <f>_xlfn.IFNA(VLOOKUP(Table2022232425262728[[#This Row],[Location]],[1]!Table3[[Location]:[Conversion]],3,FALSE),0)</f>
        <v>#REF!</v>
      </c>
    </row>
    <row r="2781" spans="1:9" hidden="1" x14ac:dyDescent="0.2">
      <c r="A2781" t="s">
        <v>5181</v>
      </c>
      <c r="B2781">
        <v>745</v>
      </c>
      <c r="C2781" t="s">
        <v>5224</v>
      </c>
      <c r="D2781" t="s">
        <v>5225</v>
      </c>
      <c r="E2781" s="1">
        <v>41762.875</v>
      </c>
      <c r="F2781">
        <v>6500.57</v>
      </c>
      <c r="G2781">
        <f>IF(Table2022232425262728[[#This Row],[FeeStartDate]] &gt; 44136, (250 * 4), (50 * 4))</f>
        <v>200</v>
      </c>
      <c r="H2781">
        <f>IF(Table2022232425262728[[#This Row],[NetSales]] &gt; Table2022232425262728[[#This Row],[Sales Requirement]],1,0)</f>
        <v>1</v>
      </c>
      <c r="I2781" t="e">
        <f>_xlfn.IFNA(VLOOKUP(Table2022232425262728[[#This Row],[Location]],[1]!Table3[[Location]:[Conversion]],3,FALSE),0)</f>
        <v>#REF!</v>
      </c>
    </row>
    <row r="2782" spans="1:9" hidden="1" x14ac:dyDescent="0.2">
      <c r="A2782" t="s">
        <v>5181</v>
      </c>
      <c r="B2782">
        <v>16522</v>
      </c>
      <c r="C2782" t="s">
        <v>5226</v>
      </c>
      <c r="D2782" t="s">
        <v>5227</v>
      </c>
      <c r="E2782" s="1">
        <v>43884.708333333336</v>
      </c>
      <c r="F2782">
        <v>626.20000000000005</v>
      </c>
      <c r="G2782">
        <f>IF(Table2022232425262728[[#This Row],[FeeStartDate]] &gt; 44136, (250 * 4), (50 * 4))</f>
        <v>200</v>
      </c>
      <c r="H2782">
        <f>IF(Table2022232425262728[[#This Row],[NetSales]] &gt; Table2022232425262728[[#This Row],[Sales Requirement]],1,0)</f>
        <v>1</v>
      </c>
      <c r="I2782" t="e">
        <f>_xlfn.IFNA(VLOOKUP(Table2022232425262728[[#This Row],[Location]],[1]!Table3[[Location]:[Conversion]],3,FALSE),0)</f>
        <v>#REF!</v>
      </c>
    </row>
    <row r="2783" spans="1:9" hidden="1" x14ac:dyDescent="0.2">
      <c r="A2783" t="s">
        <v>5181</v>
      </c>
      <c r="B2783">
        <v>6349</v>
      </c>
      <c r="C2783" t="s">
        <v>5228</v>
      </c>
      <c r="D2783" t="s">
        <v>5229</v>
      </c>
      <c r="E2783" s="1">
        <v>42455.166666666664</v>
      </c>
      <c r="F2783">
        <v>894.35</v>
      </c>
      <c r="G2783">
        <f>IF(Table2022232425262728[[#This Row],[FeeStartDate]] &gt; 44136, (250 * 4), (50 * 4))</f>
        <v>200</v>
      </c>
      <c r="H2783">
        <f>IF(Table2022232425262728[[#This Row],[NetSales]] &gt; Table2022232425262728[[#This Row],[Sales Requirement]],1,0)</f>
        <v>1</v>
      </c>
      <c r="I2783" t="e">
        <f>_xlfn.IFNA(VLOOKUP(Table2022232425262728[[#This Row],[Location]],[1]!Table3[[Location]:[Conversion]],3,FALSE),0)</f>
        <v>#REF!</v>
      </c>
    </row>
    <row r="2784" spans="1:9" hidden="1" x14ac:dyDescent="0.2">
      <c r="A2784" t="s">
        <v>5181</v>
      </c>
      <c r="B2784">
        <v>22514</v>
      </c>
      <c r="C2784" t="s">
        <v>5230</v>
      </c>
      <c r="D2784" t="s">
        <v>5231</v>
      </c>
      <c r="E2784" s="1">
        <v>44835.625</v>
      </c>
      <c r="F2784">
        <v>3205.55</v>
      </c>
      <c r="G2784">
        <f>IF(Table2022232425262728[[#This Row],[FeeStartDate]] &gt; 44136, (250 * 4), (50 * 4))</f>
        <v>1000</v>
      </c>
      <c r="H2784">
        <f>IF(Table2022232425262728[[#This Row],[NetSales]] &gt; Table2022232425262728[[#This Row],[Sales Requirement]],1,0)</f>
        <v>1</v>
      </c>
      <c r="I2784" t="e">
        <f>_xlfn.IFNA(VLOOKUP(Table2022232425262728[[#This Row],[Location]],[1]!Table3[[Location]:[Conversion]],3,FALSE),0)</f>
        <v>#REF!</v>
      </c>
    </row>
    <row r="2785" spans="1:9" hidden="1" x14ac:dyDescent="0.2">
      <c r="A2785" t="s">
        <v>5181</v>
      </c>
      <c r="B2785">
        <v>1975</v>
      </c>
      <c r="C2785" t="s">
        <v>5232</v>
      </c>
      <c r="D2785" t="s">
        <v>5233</v>
      </c>
      <c r="E2785" s="1">
        <v>41763.458333333336</v>
      </c>
      <c r="F2785">
        <v>6542.45</v>
      </c>
      <c r="G2785">
        <f>IF(Table2022232425262728[[#This Row],[FeeStartDate]] &gt; 44136, (250 * 4), (50 * 4))</f>
        <v>200</v>
      </c>
      <c r="H2785">
        <f>IF(Table2022232425262728[[#This Row],[NetSales]] &gt; Table2022232425262728[[#This Row],[Sales Requirement]],1,0)</f>
        <v>1</v>
      </c>
      <c r="I2785" t="e">
        <f>_xlfn.IFNA(VLOOKUP(Table2022232425262728[[#This Row],[Location]],[1]!Table3[[Location]:[Conversion]],3,FALSE),0)</f>
        <v>#REF!</v>
      </c>
    </row>
    <row r="2786" spans="1:9" hidden="1" x14ac:dyDescent="0.2">
      <c r="A2786" t="s">
        <v>5181</v>
      </c>
      <c r="B2786">
        <v>2075</v>
      </c>
      <c r="C2786" t="s">
        <v>5234</v>
      </c>
      <c r="D2786" t="s">
        <v>5235</v>
      </c>
      <c r="E2786" s="1">
        <v>41762.875</v>
      </c>
      <c r="F2786">
        <v>43863</v>
      </c>
      <c r="G2786">
        <f>IF(Table2022232425262728[[#This Row],[FeeStartDate]] &gt; 44136, (250 * 4), (50 * 4))</f>
        <v>200</v>
      </c>
      <c r="H2786">
        <f>IF(Table2022232425262728[[#This Row],[NetSales]] &gt; Table2022232425262728[[#This Row],[Sales Requirement]],1,0)</f>
        <v>1</v>
      </c>
      <c r="I2786" t="e">
        <f>_xlfn.IFNA(VLOOKUP(Table2022232425262728[[#This Row],[Location]],[1]!Table3[[Location]:[Conversion]],3,FALSE),0)</f>
        <v>#REF!</v>
      </c>
    </row>
    <row r="2787" spans="1:9" hidden="1" x14ac:dyDescent="0.2">
      <c r="A2787" t="s">
        <v>5181</v>
      </c>
      <c r="B2787">
        <v>14017</v>
      </c>
      <c r="C2787" t="s">
        <v>5236</v>
      </c>
      <c r="D2787" t="s">
        <v>5237</v>
      </c>
      <c r="E2787" s="1">
        <v>43565.791666666664</v>
      </c>
      <c r="F2787">
        <v>3767.1</v>
      </c>
      <c r="G2787">
        <f>IF(Table2022232425262728[[#This Row],[FeeStartDate]] &gt; 44136, (250 * 4), (50 * 4))</f>
        <v>200</v>
      </c>
      <c r="H2787">
        <f>IF(Table2022232425262728[[#This Row],[NetSales]] &gt; Table2022232425262728[[#This Row],[Sales Requirement]],1,0)</f>
        <v>1</v>
      </c>
      <c r="I2787" t="e">
        <f>_xlfn.IFNA(VLOOKUP(Table2022232425262728[[#This Row],[Location]],[1]!Table3[[Location]:[Conversion]],3,FALSE),0)</f>
        <v>#REF!</v>
      </c>
    </row>
    <row r="2788" spans="1:9" hidden="1" x14ac:dyDescent="0.2">
      <c r="A2788" t="s">
        <v>5181</v>
      </c>
      <c r="B2788">
        <v>15701</v>
      </c>
      <c r="C2788" t="s">
        <v>5238</v>
      </c>
      <c r="D2788" t="s">
        <v>5239</v>
      </c>
      <c r="E2788" s="1">
        <v>43748.166666666664</v>
      </c>
      <c r="F2788">
        <v>1260.05</v>
      </c>
      <c r="G2788">
        <f>IF(Table2022232425262728[[#This Row],[FeeStartDate]] &gt; 44136, (250 * 4), (50 * 4))</f>
        <v>200</v>
      </c>
      <c r="H2788">
        <f>IF(Table2022232425262728[[#This Row],[NetSales]] &gt; Table2022232425262728[[#This Row],[Sales Requirement]],1,0)</f>
        <v>1</v>
      </c>
      <c r="I2788" t="e">
        <f>_xlfn.IFNA(VLOOKUP(Table2022232425262728[[#This Row],[Location]],[1]!Table3[[Location]:[Conversion]],3,FALSE),0)</f>
        <v>#REF!</v>
      </c>
    </row>
    <row r="2789" spans="1:9" hidden="1" x14ac:dyDescent="0.2">
      <c r="A2789" t="s">
        <v>5181</v>
      </c>
      <c r="B2789">
        <v>16591</v>
      </c>
      <c r="C2789" t="s">
        <v>5240</v>
      </c>
      <c r="D2789" t="s">
        <v>5241</v>
      </c>
      <c r="E2789" s="1">
        <v>43897.041666666664</v>
      </c>
      <c r="F2789">
        <v>1715.7</v>
      </c>
      <c r="G2789">
        <f>IF(Table2022232425262728[[#This Row],[FeeStartDate]] &gt; 44136, (250 * 4), (50 * 4))</f>
        <v>200</v>
      </c>
      <c r="H2789">
        <f>IF(Table2022232425262728[[#This Row],[NetSales]] &gt; Table2022232425262728[[#This Row],[Sales Requirement]],1,0)</f>
        <v>1</v>
      </c>
      <c r="I2789" t="e">
        <f>_xlfn.IFNA(VLOOKUP(Table2022232425262728[[#This Row],[Location]],[1]!Table3[[Location]:[Conversion]],3,FALSE),0)</f>
        <v>#REF!</v>
      </c>
    </row>
    <row r="2790" spans="1:9" hidden="1" x14ac:dyDescent="0.2">
      <c r="A2790" t="s">
        <v>5181</v>
      </c>
      <c r="B2790">
        <v>5701</v>
      </c>
      <c r="C2790" t="s">
        <v>5242</v>
      </c>
      <c r="D2790" t="s">
        <v>5243</v>
      </c>
      <c r="E2790" s="1">
        <v>42346.333333333336</v>
      </c>
      <c r="F2790">
        <v>2736.15</v>
      </c>
      <c r="G2790">
        <f>IF(Table2022232425262728[[#This Row],[FeeStartDate]] &gt; 44136, (250 * 4), (50 * 4))</f>
        <v>200</v>
      </c>
      <c r="H2790">
        <f>IF(Table2022232425262728[[#This Row],[NetSales]] &gt; Table2022232425262728[[#This Row],[Sales Requirement]],1,0)</f>
        <v>1</v>
      </c>
      <c r="I2790" t="e">
        <f>_xlfn.IFNA(VLOOKUP(Table2022232425262728[[#This Row],[Location]],[1]!Table3[[Location]:[Conversion]],3,FALSE),0)</f>
        <v>#REF!</v>
      </c>
    </row>
    <row r="2791" spans="1:9" hidden="1" x14ac:dyDescent="0.2">
      <c r="A2791" t="s">
        <v>5181</v>
      </c>
      <c r="B2791">
        <v>2266</v>
      </c>
      <c r="C2791" t="s">
        <v>5244</v>
      </c>
      <c r="D2791" t="s">
        <v>5245</v>
      </c>
      <c r="E2791" s="1">
        <v>41763.166666666664</v>
      </c>
      <c r="F2791">
        <v>470.95</v>
      </c>
      <c r="G2791">
        <f>IF(Table2022232425262728[[#This Row],[FeeStartDate]] &gt; 44136, (250 * 4), (50 * 4))</f>
        <v>200</v>
      </c>
      <c r="H2791">
        <f>IF(Table2022232425262728[[#This Row],[NetSales]] &gt; Table2022232425262728[[#This Row],[Sales Requirement]],1,0)</f>
        <v>1</v>
      </c>
      <c r="I2791" t="e">
        <f>_xlfn.IFNA(VLOOKUP(Table2022232425262728[[#This Row],[Location]],[1]!Table3[[Location]:[Conversion]],3,FALSE),0)</f>
        <v>#REF!</v>
      </c>
    </row>
    <row r="2792" spans="1:9" hidden="1" x14ac:dyDescent="0.2">
      <c r="A2792" t="s">
        <v>5181</v>
      </c>
      <c r="B2792">
        <v>19112</v>
      </c>
      <c r="C2792" t="s">
        <v>5246</v>
      </c>
      <c r="D2792" t="s">
        <v>5247</v>
      </c>
      <c r="E2792" s="1">
        <v>44288.083333333336</v>
      </c>
      <c r="F2792">
        <v>5588.6</v>
      </c>
      <c r="G2792">
        <f>IF(Table2022232425262728[[#This Row],[FeeStartDate]] &gt; 44136, (250 * 4), (50 * 4))</f>
        <v>1000</v>
      </c>
      <c r="H2792">
        <f>IF(Table2022232425262728[[#This Row],[NetSales]] &gt; Table2022232425262728[[#This Row],[Sales Requirement]],1,0)</f>
        <v>1</v>
      </c>
      <c r="I2792" t="e">
        <f>_xlfn.IFNA(VLOOKUP(Table2022232425262728[[#This Row],[Location]],[1]!Table3[[Location]:[Conversion]],3,FALSE),0)</f>
        <v>#REF!</v>
      </c>
    </row>
    <row r="2793" spans="1:9" hidden="1" x14ac:dyDescent="0.2">
      <c r="A2793" t="s">
        <v>5181</v>
      </c>
      <c r="B2793">
        <v>20817</v>
      </c>
      <c r="C2793" t="s">
        <v>5248</v>
      </c>
      <c r="D2793" t="s">
        <v>5249</v>
      </c>
      <c r="E2793" s="1">
        <v>44572.708333333336</v>
      </c>
      <c r="F2793">
        <v>5416.35</v>
      </c>
      <c r="G2793">
        <f>IF(Table2022232425262728[[#This Row],[FeeStartDate]] &gt; 44136, (250 * 4), (50 * 4))</f>
        <v>1000</v>
      </c>
      <c r="H2793">
        <f>IF(Table2022232425262728[[#This Row],[NetSales]] &gt; Table2022232425262728[[#This Row],[Sales Requirement]],1,0)</f>
        <v>1</v>
      </c>
      <c r="I2793" t="e">
        <f>_xlfn.IFNA(VLOOKUP(Table2022232425262728[[#This Row],[Location]],[1]!Table3[[Location]:[Conversion]],3,FALSE),0)</f>
        <v>#REF!</v>
      </c>
    </row>
    <row r="2794" spans="1:9" hidden="1" x14ac:dyDescent="0.2">
      <c r="A2794" t="s">
        <v>5181</v>
      </c>
      <c r="B2794">
        <v>698</v>
      </c>
      <c r="C2794" t="s">
        <v>5250</v>
      </c>
      <c r="D2794" t="s">
        <v>5251</v>
      </c>
      <c r="E2794" s="1">
        <v>41891.75</v>
      </c>
      <c r="F2794">
        <v>2546.5</v>
      </c>
      <c r="G2794">
        <f>IF(Table2022232425262728[[#This Row],[FeeStartDate]] &gt; 44136, (250 * 4), (50 * 4))</f>
        <v>200</v>
      </c>
      <c r="H2794">
        <f>IF(Table2022232425262728[[#This Row],[NetSales]] &gt; Table2022232425262728[[#This Row],[Sales Requirement]],1,0)</f>
        <v>1</v>
      </c>
      <c r="I2794" t="e">
        <f>_xlfn.IFNA(VLOOKUP(Table2022232425262728[[#This Row],[Location]],[1]!Table3[[Location]:[Conversion]],3,FALSE),0)</f>
        <v>#REF!</v>
      </c>
    </row>
    <row r="2795" spans="1:9" hidden="1" x14ac:dyDescent="0.2">
      <c r="A2795" t="s">
        <v>5181</v>
      </c>
      <c r="B2795">
        <v>1866</v>
      </c>
      <c r="C2795" t="s">
        <v>5252</v>
      </c>
      <c r="D2795" t="s">
        <v>5253</v>
      </c>
      <c r="E2795" s="1">
        <v>41763.458333333336</v>
      </c>
      <c r="F2795">
        <v>1354.3</v>
      </c>
      <c r="G2795">
        <f>IF(Table2022232425262728[[#This Row],[FeeStartDate]] &gt; 44136, (250 * 4), (50 * 4))</f>
        <v>200</v>
      </c>
      <c r="H2795">
        <f>IF(Table2022232425262728[[#This Row],[NetSales]] &gt; Table2022232425262728[[#This Row],[Sales Requirement]],1,0)</f>
        <v>1</v>
      </c>
      <c r="I2795" t="e">
        <f>_xlfn.IFNA(VLOOKUP(Table2022232425262728[[#This Row],[Location]],[1]!Table3[[Location]:[Conversion]],3,FALSE),0)</f>
        <v>#REF!</v>
      </c>
    </row>
    <row r="2796" spans="1:9" hidden="1" x14ac:dyDescent="0.2">
      <c r="A2796" t="s">
        <v>5181</v>
      </c>
      <c r="B2796">
        <v>1803</v>
      </c>
      <c r="C2796" t="s">
        <v>5254</v>
      </c>
      <c r="D2796" t="s">
        <v>5255</v>
      </c>
      <c r="E2796" s="1">
        <v>41765.208333333336</v>
      </c>
      <c r="F2796">
        <v>6902.1</v>
      </c>
      <c r="G2796">
        <f>IF(Table2022232425262728[[#This Row],[FeeStartDate]] &gt; 44136, (250 * 4), (50 * 4))</f>
        <v>200</v>
      </c>
      <c r="H2796">
        <f>IF(Table2022232425262728[[#This Row],[NetSales]] &gt; Table2022232425262728[[#This Row],[Sales Requirement]],1,0)</f>
        <v>1</v>
      </c>
      <c r="I2796" t="e">
        <f>_xlfn.IFNA(VLOOKUP(Table2022232425262728[[#This Row],[Location]],[1]!Table3[[Location]:[Conversion]],3,FALSE),0)</f>
        <v>#REF!</v>
      </c>
    </row>
    <row r="2797" spans="1:9" hidden="1" x14ac:dyDescent="0.2">
      <c r="A2797" t="s">
        <v>5181</v>
      </c>
      <c r="B2797">
        <v>1744</v>
      </c>
      <c r="C2797" t="s">
        <v>5256</v>
      </c>
      <c r="D2797" t="s">
        <v>5257</v>
      </c>
      <c r="E2797" s="1">
        <v>41763.75</v>
      </c>
      <c r="F2797">
        <v>794.1</v>
      </c>
      <c r="G2797">
        <f>IF(Table2022232425262728[[#This Row],[FeeStartDate]] &gt; 44136, (250 * 4), (50 * 4))</f>
        <v>200</v>
      </c>
      <c r="H2797">
        <f>IF(Table2022232425262728[[#This Row],[NetSales]] &gt; Table2022232425262728[[#This Row],[Sales Requirement]],1,0)</f>
        <v>1</v>
      </c>
      <c r="I2797" t="e">
        <f>_xlfn.IFNA(VLOOKUP(Table2022232425262728[[#This Row],[Location]],[1]!Table3[[Location]:[Conversion]],3,FALSE),0)</f>
        <v>#REF!</v>
      </c>
    </row>
    <row r="2798" spans="1:9" hidden="1" x14ac:dyDescent="0.2">
      <c r="A2798" t="s">
        <v>5181</v>
      </c>
      <c r="B2798">
        <v>13493</v>
      </c>
      <c r="C2798" t="s">
        <v>5258</v>
      </c>
      <c r="D2798" t="s">
        <v>5259</v>
      </c>
      <c r="E2798" s="1">
        <v>43490.375</v>
      </c>
      <c r="F2798">
        <v>728</v>
      </c>
      <c r="G2798">
        <f>IF(Table2022232425262728[[#This Row],[FeeStartDate]] &gt; 44136, (250 * 4), (50 * 4))</f>
        <v>200</v>
      </c>
      <c r="H2798">
        <f>IF(Table2022232425262728[[#This Row],[NetSales]] &gt; Table2022232425262728[[#This Row],[Sales Requirement]],1,0)</f>
        <v>1</v>
      </c>
      <c r="I2798" t="e">
        <f>_xlfn.IFNA(VLOOKUP(Table2022232425262728[[#This Row],[Location]],[1]!Table3[[Location]:[Conversion]],3,FALSE),0)</f>
        <v>#REF!</v>
      </c>
    </row>
    <row r="2799" spans="1:9" hidden="1" x14ac:dyDescent="0.2">
      <c r="A2799" t="s">
        <v>5181</v>
      </c>
      <c r="B2799">
        <v>5231</v>
      </c>
      <c r="C2799" t="s">
        <v>5260</v>
      </c>
      <c r="D2799" t="s">
        <v>5261</v>
      </c>
      <c r="E2799" s="1">
        <v>42257.166666666664</v>
      </c>
      <c r="F2799">
        <v>3359.6</v>
      </c>
      <c r="G2799">
        <f>IF(Table2022232425262728[[#This Row],[FeeStartDate]] &gt; 44136, (250 * 4), (50 * 4))</f>
        <v>200</v>
      </c>
      <c r="H2799">
        <f>IF(Table2022232425262728[[#This Row],[NetSales]] &gt; Table2022232425262728[[#This Row],[Sales Requirement]],1,0)</f>
        <v>1</v>
      </c>
      <c r="I2799" t="e">
        <f>_xlfn.IFNA(VLOOKUP(Table2022232425262728[[#This Row],[Location]],[1]!Table3[[Location]:[Conversion]],3,FALSE),0)</f>
        <v>#REF!</v>
      </c>
    </row>
    <row r="2800" spans="1:9" hidden="1" x14ac:dyDescent="0.2">
      <c r="A2800" t="s">
        <v>5181</v>
      </c>
      <c r="B2800">
        <v>5231</v>
      </c>
      <c r="C2800" t="s">
        <v>5260</v>
      </c>
      <c r="D2800" t="s">
        <v>5262</v>
      </c>
      <c r="E2800" s="1">
        <v>42257.166666666664</v>
      </c>
      <c r="F2800">
        <v>1311.9</v>
      </c>
      <c r="G2800">
        <f>IF(Table2022232425262728[[#This Row],[FeeStartDate]] &gt; 44136, (250 * 4), (50 * 4))</f>
        <v>200</v>
      </c>
      <c r="H2800">
        <f>IF(Table2022232425262728[[#This Row],[NetSales]] &gt; Table2022232425262728[[#This Row],[Sales Requirement]],1,0)</f>
        <v>1</v>
      </c>
      <c r="I2800" t="e">
        <f>_xlfn.IFNA(VLOOKUP(Table2022232425262728[[#This Row],[Location]],[1]!Table3[[Location]:[Conversion]],3,FALSE),0)</f>
        <v>#REF!</v>
      </c>
    </row>
    <row r="2801" spans="1:9" hidden="1" x14ac:dyDescent="0.2">
      <c r="A2801" t="s">
        <v>5181</v>
      </c>
      <c r="B2801">
        <v>9930</v>
      </c>
      <c r="C2801" t="s">
        <v>5263</v>
      </c>
      <c r="D2801" t="s">
        <v>5264</v>
      </c>
      <c r="E2801" s="1">
        <v>42962.458333333336</v>
      </c>
      <c r="F2801">
        <v>2927.5</v>
      </c>
      <c r="G2801">
        <f>IF(Table2022232425262728[[#This Row],[FeeStartDate]] &gt; 44136, (250 * 4), (50 * 4))</f>
        <v>200</v>
      </c>
      <c r="H2801">
        <f>IF(Table2022232425262728[[#This Row],[NetSales]] &gt; Table2022232425262728[[#This Row],[Sales Requirement]],1,0)</f>
        <v>1</v>
      </c>
      <c r="I2801" t="e">
        <f>_xlfn.IFNA(VLOOKUP(Table2022232425262728[[#This Row],[Location]],[1]!Table3[[Location]:[Conversion]],3,FALSE),0)</f>
        <v>#REF!</v>
      </c>
    </row>
    <row r="2802" spans="1:9" hidden="1" x14ac:dyDescent="0.2">
      <c r="A2802" t="s">
        <v>5181</v>
      </c>
      <c r="B2802">
        <v>17988</v>
      </c>
      <c r="C2802" t="s">
        <v>5265</v>
      </c>
      <c r="D2802" t="s">
        <v>5266</v>
      </c>
      <c r="E2802" s="1">
        <v>44090.208333333336</v>
      </c>
      <c r="F2802">
        <v>8157.85</v>
      </c>
      <c r="G2802">
        <f>IF(Table2022232425262728[[#This Row],[FeeStartDate]] &gt; 44136, (250 * 4), (50 * 4))</f>
        <v>200</v>
      </c>
      <c r="H2802">
        <f>IF(Table2022232425262728[[#This Row],[NetSales]] &gt; Table2022232425262728[[#This Row],[Sales Requirement]],1,0)</f>
        <v>1</v>
      </c>
      <c r="I2802" t="e">
        <f>_xlfn.IFNA(VLOOKUP(Table2022232425262728[[#This Row],[Location]],[1]!Table3[[Location]:[Conversion]],3,FALSE),0)</f>
        <v>#REF!</v>
      </c>
    </row>
    <row r="2803" spans="1:9" hidden="1" x14ac:dyDescent="0.2">
      <c r="A2803" t="s">
        <v>5181</v>
      </c>
      <c r="B2803">
        <v>17876</v>
      </c>
      <c r="C2803" t="s">
        <v>5267</v>
      </c>
      <c r="D2803" t="s">
        <v>5268</v>
      </c>
      <c r="E2803" s="1">
        <v>44097.083333333336</v>
      </c>
      <c r="F2803">
        <v>3102.6</v>
      </c>
      <c r="G2803">
        <f>IF(Table2022232425262728[[#This Row],[FeeStartDate]] &gt; 44136, (250 * 4), (50 * 4))</f>
        <v>200</v>
      </c>
      <c r="H2803">
        <f>IF(Table2022232425262728[[#This Row],[NetSales]] &gt; Table2022232425262728[[#This Row],[Sales Requirement]],1,0)</f>
        <v>1</v>
      </c>
      <c r="I2803" t="e">
        <f>_xlfn.IFNA(VLOOKUP(Table2022232425262728[[#This Row],[Location]],[1]!Table3[[Location]:[Conversion]],3,FALSE),0)</f>
        <v>#REF!</v>
      </c>
    </row>
    <row r="2804" spans="1:9" hidden="1" x14ac:dyDescent="0.2">
      <c r="A2804" t="s">
        <v>5181</v>
      </c>
      <c r="B2804">
        <v>5135</v>
      </c>
      <c r="C2804" t="s">
        <v>5269</v>
      </c>
      <c r="D2804" t="s">
        <v>5270</v>
      </c>
      <c r="E2804" s="1">
        <v>42241.458333333336</v>
      </c>
      <c r="F2804">
        <v>2408.65</v>
      </c>
      <c r="G2804">
        <f>IF(Table2022232425262728[[#This Row],[FeeStartDate]] &gt; 44136, (250 * 4), (50 * 4))</f>
        <v>200</v>
      </c>
      <c r="H2804">
        <f>IF(Table2022232425262728[[#This Row],[NetSales]] &gt; Table2022232425262728[[#This Row],[Sales Requirement]],1,0)</f>
        <v>1</v>
      </c>
      <c r="I2804" t="e">
        <f>_xlfn.IFNA(VLOOKUP(Table2022232425262728[[#This Row],[Location]],[1]!Table3[[Location]:[Conversion]],3,FALSE),0)</f>
        <v>#REF!</v>
      </c>
    </row>
    <row r="2805" spans="1:9" hidden="1" x14ac:dyDescent="0.2">
      <c r="A2805" t="s">
        <v>5181</v>
      </c>
      <c r="B2805">
        <v>6026</v>
      </c>
      <c r="C2805" t="s">
        <v>5271</v>
      </c>
      <c r="D2805" t="s">
        <v>5272</v>
      </c>
      <c r="E2805" s="1">
        <v>42396.666666666664</v>
      </c>
      <c r="F2805">
        <v>5707.85</v>
      </c>
      <c r="G2805">
        <f>IF(Table2022232425262728[[#This Row],[FeeStartDate]] &gt; 44136, (250 * 4), (50 * 4))</f>
        <v>200</v>
      </c>
      <c r="H2805">
        <f>IF(Table2022232425262728[[#This Row],[NetSales]] &gt; Table2022232425262728[[#This Row],[Sales Requirement]],1,0)</f>
        <v>1</v>
      </c>
      <c r="I2805" t="e">
        <f>_xlfn.IFNA(VLOOKUP(Table2022232425262728[[#This Row],[Location]],[1]!Table3[[Location]:[Conversion]],3,FALSE),0)</f>
        <v>#REF!</v>
      </c>
    </row>
    <row r="2806" spans="1:9" hidden="1" x14ac:dyDescent="0.2">
      <c r="A2806" t="s">
        <v>5181</v>
      </c>
      <c r="B2806">
        <v>20363</v>
      </c>
      <c r="C2806" t="s">
        <v>5273</v>
      </c>
      <c r="D2806" t="s">
        <v>5274</v>
      </c>
      <c r="E2806" s="1">
        <v>44494.916666666664</v>
      </c>
      <c r="F2806">
        <v>2293.6</v>
      </c>
      <c r="G2806">
        <f>IF(Table2022232425262728[[#This Row],[FeeStartDate]] &gt; 44136, (250 * 4), (50 * 4))</f>
        <v>1000</v>
      </c>
      <c r="H2806">
        <f>IF(Table2022232425262728[[#This Row],[NetSales]] &gt; Table2022232425262728[[#This Row],[Sales Requirement]],1,0)</f>
        <v>1</v>
      </c>
      <c r="I2806" t="e">
        <f>_xlfn.IFNA(VLOOKUP(Table2022232425262728[[#This Row],[Location]],[1]!Table3[[Location]:[Conversion]],3,FALSE),0)</f>
        <v>#REF!</v>
      </c>
    </row>
    <row r="2807" spans="1:9" hidden="1" x14ac:dyDescent="0.2">
      <c r="A2807" t="s">
        <v>5181</v>
      </c>
      <c r="B2807">
        <v>4782</v>
      </c>
      <c r="C2807" t="s">
        <v>5275</v>
      </c>
      <c r="D2807" t="s">
        <v>5276</v>
      </c>
      <c r="E2807" s="1">
        <v>42171.166666666664</v>
      </c>
      <c r="F2807">
        <v>920.85</v>
      </c>
      <c r="G2807">
        <f>IF(Table2022232425262728[[#This Row],[FeeStartDate]] &gt; 44136, (250 * 4), (50 * 4))</f>
        <v>200</v>
      </c>
      <c r="H2807">
        <f>IF(Table2022232425262728[[#This Row],[NetSales]] &gt; Table2022232425262728[[#This Row],[Sales Requirement]],1,0)</f>
        <v>1</v>
      </c>
      <c r="I2807" t="e">
        <f>_xlfn.IFNA(VLOOKUP(Table2022232425262728[[#This Row],[Location]],[1]!Table3[[Location]:[Conversion]],3,FALSE),0)</f>
        <v>#REF!</v>
      </c>
    </row>
    <row r="2808" spans="1:9" hidden="1" x14ac:dyDescent="0.2">
      <c r="A2808" t="s">
        <v>5181</v>
      </c>
      <c r="B2808">
        <v>2135</v>
      </c>
      <c r="C2808" t="s">
        <v>5277</v>
      </c>
      <c r="D2808" t="s">
        <v>5278</v>
      </c>
      <c r="E2808" s="1">
        <v>41764.041666666664</v>
      </c>
      <c r="F2808">
        <v>29406.880000000001</v>
      </c>
      <c r="G2808">
        <f>IF(Table2022232425262728[[#This Row],[FeeStartDate]] &gt; 44136, (250 * 4), (50 * 4))</f>
        <v>200</v>
      </c>
      <c r="H2808">
        <f>IF(Table2022232425262728[[#This Row],[NetSales]] &gt; Table2022232425262728[[#This Row],[Sales Requirement]],1,0)</f>
        <v>1</v>
      </c>
      <c r="I2808" t="e">
        <f>_xlfn.IFNA(VLOOKUP(Table2022232425262728[[#This Row],[Location]],[1]!Table3[[Location]:[Conversion]],3,FALSE),0)</f>
        <v>#REF!</v>
      </c>
    </row>
    <row r="2809" spans="1:9" hidden="1" x14ac:dyDescent="0.2">
      <c r="A2809" t="s">
        <v>5181</v>
      </c>
      <c r="B2809">
        <v>20528</v>
      </c>
      <c r="C2809" t="s">
        <v>5279</v>
      </c>
      <c r="D2809" t="s">
        <v>5280</v>
      </c>
      <c r="E2809" s="1">
        <v>44516.375</v>
      </c>
      <c r="F2809">
        <v>735.27</v>
      </c>
      <c r="G2809">
        <f>IF(Table2022232425262728[[#This Row],[FeeStartDate]] &gt; 44136, (250 * 4), (50 * 4))</f>
        <v>1000</v>
      </c>
      <c r="H2809">
        <f>IF(Table2022232425262728[[#This Row],[NetSales]] &gt; Table2022232425262728[[#This Row],[Sales Requirement]],1,0)</f>
        <v>0</v>
      </c>
      <c r="I2809" t="e">
        <f>_xlfn.IFNA(VLOOKUP(Table2022232425262728[[#This Row],[Location]],[1]!Table3[[Location]:[Conversion]],3,FALSE),0)</f>
        <v>#REF!</v>
      </c>
    </row>
    <row r="2810" spans="1:9" hidden="1" x14ac:dyDescent="0.2">
      <c r="A2810" t="s">
        <v>5181</v>
      </c>
      <c r="B2810">
        <v>5042</v>
      </c>
      <c r="C2810" t="s">
        <v>5281</v>
      </c>
      <c r="D2810" t="s">
        <v>5282</v>
      </c>
      <c r="E2810" s="1">
        <v>42227.166666666664</v>
      </c>
      <c r="F2810">
        <v>48.25</v>
      </c>
      <c r="G2810">
        <f>IF(Table2022232425262728[[#This Row],[FeeStartDate]] &gt; 44136, (250 * 4), (50 * 4))</f>
        <v>200</v>
      </c>
      <c r="H2810">
        <f>IF(Table2022232425262728[[#This Row],[NetSales]] &gt; Table2022232425262728[[#This Row],[Sales Requirement]],1,0)</f>
        <v>0</v>
      </c>
      <c r="I2810" t="e">
        <f>_xlfn.IFNA(VLOOKUP(Table2022232425262728[[#This Row],[Location]],[1]!Table3[[Location]:[Conversion]],3,FALSE),0)</f>
        <v>#REF!</v>
      </c>
    </row>
    <row r="2811" spans="1:9" hidden="1" x14ac:dyDescent="0.2">
      <c r="A2811" t="s">
        <v>5283</v>
      </c>
      <c r="B2811">
        <v>16819</v>
      </c>
      <c r="C2811" t="s">
        <v>5284</v>
      </c>
      <c r="D2811" t="s">
        <v>5285</v>
      </c>
      <c r="E2811" s="1">
        <v>43921.75</v>
      </c>
      <c r="F2811">
        <v>2644.13</v>
      </c>
      <c r="G2811">
        <f>IF(Table2022232425262728[[#This Row],[FeeStartDate]] &gt; 44136, (250 * 4), (50 * 4))</f>
        <v>200</v>
      </c>
      <c r="H2811">
        <f>IF(Table2022232425262728[[#This Row],[NetSales]] &gt; Table2022232425262728[[#This Row],[Sales Requirement]],1,0)</f>
        <v>1</v>
      </c>
      <c r="I2811" t="e">
        <f>_xlfn.IFNA(VLOOKUP(Table2022232425262728[[#This Row],[Location]],[1]!Table3[[Location]:[Conversion]],3,FALSE),0)</f>
        <v>#REF!</v>
      </c>
    </row>
    <row r="2812" spans="1:9" hidden="1" x14ac:dyDescent="0.2">
      <c r="A2812" t="s">
        <v>5283</v>
      </c>
      <c r="B2812">
        <v>16819</v>
      </c>
      <c r="C2812" t="s">
        <v>5284</v>
      </c>
      <c r="D2812" t="s">
        <v>5286</v>
      </c>
      <c r="E2812" s="1">
        <v>43921.75</v>
      </c>
      <c r="F2812">
        <v>3619.11</v>
      </c>
      <c r="G2812">
        <f>IF(Table2022232425262728[[#This Row],[FeeStartDate]] &gt; 44136, (250 * 4), (50 * 4))</f>
        <v>200</v>
      </c>
      <c r="H2812">
        <f>IF(Table2022232425262728[[#This Row],[NetSales]] &gt; Table2022232425262728[[#This Row],[Sales Requirement]],1,0)</f>
        <v>1</v>
      </c>
      <c r="I2812" t="e">
        <f>_xlfn.IFNA(VLOOKUP(Table2022232425262728[[#This Row],[Location]],[1]!Table3[[Location]:[Conversion]],3,FALSE),0)</f>
        <v>#REF!</v>
      </c>
    </row>
    <row r="2813" spans="1:9" hidden="1" x14ac:dyDescent="0.2">
      <c r="A2813" t="s">
        <v>5283</v>
      </c>
      <c r="B2813">
        <v>4715</v>
      </c>
      <c r="C2813" t="s">
        <v>5287</v>
      </c>
      <c r="D2813" t="s">
        <v>5288</v>
      </c>
      <c r="E2813" s="1">
        <v>42153</v>
      </c>
      <c r="F2813">
        <v>1748.06</v>
      </c>
      <c r="G2813">
        <f>IF(Table2022232425262728[[#This Row],[FeeStartDate]] &gt; 44136, (250 * 4), (50 * 4))</f>
        <v>200</v>
      </c>
      <c r="H2813">
        <f>IF(Table2022232425262728[[#This Row],[NetSales]] &gt; Table2022232425262728[[#This Row],[Sales Requirement]],1,0)</f>
        <v>1</v>
      </c>
      <c r="I2813" t="e">
        <f>_xlfn.IFNA(VLOOKUP(Table2022232425262728[[#This Row],[Location]],[1]!Table3[[Location]:[Conversion]],3,FALSE),0)</f>
        <v>#REF!</v>
      </c>
    </row>
    <row r="2814" spans="1:9" hidden="1" x14ac:dyDescent="0.2">
      <c r="A2814" t="s">
        <v>5289</v>
      </c>
      <c r="B2814">
        <v>12175</v>
      </c>
      <c r="C2814" t="s">
        <v>5290</v>
      </c>
      <c r="D2814" t="s">
        <v>5291</v>
      </c>
      <c r="E2814" s="1">
        <v>43294.583333333336</v>
      </c>
      <c r="F2814">
        <v>1065.24</v>
      </c>
      <c r="G2814">
        <f>IF(Table2022232425262728[[#This Row],[FeeStartDate]] &gt; 44136, (250 * 4), (50 * 4))</f>
        <v>200</v>
      </c>
      <c r="H2814">
        <f>IF(Table2022232425262728[[#This Row],[NetSales]] &gt; Table2022232425262728[[#This Row],[Sales Requirement]],1,0)</f>
        <v>1</v>
      </c>
      <c r="I2814" t="e">
        <f>_xlfn.IFNA(VLOOKUP(Table2022232425262728[[#This Row],[Location]],[1]!Table3[[Location]:[Conversion]],3,FALSE),0)</f>
        <v>#REF!</v>
      </c>
    </row>
    <row r="2815" spans="1:9" hidden="1" x14ac:dyDescent="0.2">
      <c r="E2815" s="1"/>
      <c r="G2815">
        <f>IF(Table2022232425262728[[#This Row],[FeeStartDate]] &gt; 44136, (250 * 4), (50 * 4))</f>
        <v>200</v>
      </c>
      <c r="H2815">
        <f>IF(Table2022232425262728[[#This Row],[NetSales]] &gt; Table2022232425262728[[#This Row],[Sales Requirement]],1,0)</f>
        <v>0</v>
      </c>
      <c r="I2815" t="e">
        <f>_xlfn.IFNA(VLOOKUP(Table2022232425262728[[#This Row],[Location]],[1]!Table3[[Location]:[Conversion]],3,FALSE),0)</f>
        <v>#REF!</v>
      </c>
    </row>
    <row r="2816" spans="1:9" hidden="1" x14ac:dyDescent="0.2">
      <c r="E2816" s="1"/>
      <c r="G2816">
        <f>IF(Table2022232425262728[[#This Row],[FeeStartDate]] &gt; 44136, (250 * 4), (50 * 4))</f>
        <v>200</v>
      </c>
      <c r="H2816">
        <f>IF(Table2022232425262728[[#This Row],[NetSales]] &gt; Table2022232425262728[[#This Row],[Sales Requirement]],1,0)</f>
        <v>0</v>
      </c>
      <c r="I2816" t="e">
        <f>_xlfn.IFNA(VLOOKUP(Table2022232425262728[[#This Row],[Location]],[1]!Table3[[Location]:[Conversion]],3,FALSE),0)</f>
        <v>#REF!</v>
      </c>
    </row>
    <row r="2817" spans="5:9" hidden="1" x14ac:dyDescent="0.2">
      <c r="E2817" s="1"/>
      <c r="G2817">
        <f>IF(Table2022232425262728[[#This Row],[FeeStartDate]] &gt; 44136, (250 * 4), (50 * 4))</f>
        <v>200</v>
      </c>
      <c r="H2817">
        <f>IF(Table2022232425262728[[#This Row],[NetSales]] &gt; Table2022232425262728[[#This Row],[Sales Requirement]],1,0)</f>
        <v>0</v>
      </c>
      <c r="I2817" t="e">
        <f>_xlfn.IFNA(VLOOKUP(Table2022232425262728[[#This Row],[Location]],[1]!Table3[[Location]:[Conversion]],3,FALSE),0)</f>
        <v>#REF!</v>
      </c>
    </row>
    <row r="2818" spans="5:9" hidden="1" x14ac:dyDescent="0.2">
      <c r="E2818" s="1"/>
      <c r="G2818">
        <f>IF(Table2022232425262728[[#This Row],[FeeStartDate]] &gt; 44136, (250 * 4), (50 * 4))</f>
        <v>200</v>
      </c>
      <c r="H2818">
        <f>IF(Table2022232425262728[[#This Row],[NetSales]] &gt; Table2022232425262728[[#This Row],[Sales Requirement]],1,0)</f>
        <v>0</v>
      </c>
      <c r="I2818" t="e">
        <f>_xlfn.IFNA(VLOOKUP(Table2022232425262728[[#This Row],[Location]],[1]!Table3[[Location]:[Conversion]],3,FALSE),0)</f>
        <v>#REF!</v>
      </c>
    </row>
    <row r="2819" spans="5:9" hidden="1" x14ac:dyDescent="0.2">
      <c r="E2819" s="1"/>
      <c r="G2819">
        <f>IF(Table2022232425262728[[#This Row],[FeeStartDate]] &gt; 44136, (250 * 4), (50 * 4))</f>
        <v>200</v>
      </c>
      <c r="H2819">
        <f>IF(Table2022232425262728[[#This Row],[NetSales]] &gt; Table2022232425262728[[#This Row],[Sales Requirement]],1,0)</f>
        <v>0</v>
      </c>
      <c r="I2819" t="e">
        <f>_xlfn.IFNA(VLOOKUP(Table2022232425262728[[#This Row],[Location]],[1]!Table3[[Location]:[Conversion]],3,FALSE),0)</f>
        <v>#REF!</v>
      </c>
    </row>
    <row r="2820" spans="5:9" hidden="1" x14ac:dyDescent="0.2">
      <c r="E2820" s="1"/>
      <c r="G2820">
        <f>IF(Table2022232425262728[[#This Row],[FeeStartDate]] &gt; 44136, (250 * 4), (50 * 4))</f>
        <v>200</v>
      </c>
      <c r="H2820">
        <f>IF(Table2022232425262728[[#This Row],[NetSales]] &gt; Table2022232425262728[[#This Row],[Sales Requirement]],1,0)</f>
        <v>0</v>
      </c>
      <c r="I2820" t="e">
        <f>_xlfn.IFNA(VLOOKUP(Table2022232425262728[[#This Row],[Location]],[1]!Table3[[Location]:[Conversion]],3,FALSE),0)</f>
        <v>#REF!</v>
      </c>
    </row>
    <row r="2821" spans="5:9" hidden="1" x14ac:dyDescent="0.2">
      <c r="E2821" s="1"/>
      <c r="G2821">
        <f>IF(Table2022232425262728[[#This Row],[FeeStartDate]] &gt; 44136, (250 * 4), (50 * 4))</f>
        <v>200</v>
      </c>
      <c r="H2821">
        <f>IF(Table2022232425262728[[#This Row],[NetSales]] &gt; Table2022232425262728[[#This Row],[Sales Requirement]],1,0)</f>
        <v>0</v>
      </c>
      <c r="I2821" t="e">
        <f>_xlfn.IFNA(VLOOKUP(Table2022232425262728[[#This Row],[Location]],[1]!Table3[[Location]:[Conversion]],3,FALSE),0)</f>
        <v>#REF!</v>
      </c>
    </row>
    <row r="2822" spans="5:9" hidden="1" x14ac:dyDescent="0.2">
      <c r="E2822" s="1"/>
      <c r="G2822">
        <f>IF(Table2022232425262728[[#This Row],[FeeStartDate]] &gt; 44136, (250 * 4), (50 * 4))</f>
        <v>200</v>
      </c>
      <c r="H2822">
        <f>IF(Table2022232425262728[[#This Row],[NetSales]] &gt; Table2022232425262728[[#This Row],[Sales Requirement]],1,0)</f>
        <v>0</v>
      </c>
      <c r="I2822" t="e">
        <f>_xlfn.IFNA(VLOOKUP(Table2022232425262728[[#This Row],[Location]],[1]!Table3[[Location]:[Conversion]],3,FALSE),0)</f>
        <v>#REF!</v>
      </c>
    </row>
    <row r="2823" spans="5:9" hidden="1" x14ac:dyDescent="0.2">
      <c r="E2823" s="1"/>
      <c r="G2823">
        <f>IF(Table2022232425262728[[#This Row],[FeeStartDate]] &gt; 44136, (250 * 4), (50 * 4))</f>
        <v>200</v>
      </c>
      <c r="H2823">
        <f>IF(Table2022232425262728[[#This Row],[NetSales]] &gt; Table2022232425262728[[#This Row],[Sales Requirement]],1,0)</f>
        <v>0</v>
      </c>
      <c r="I2823" t="e">
        <f>_xlfn.IFNA(VLOOKUP(Table2022232425262728[[#This Row],[Location]],[1]!Table3[[Location]:[Conversion]],3,FALSE),0)</f>
        <v>#REF!</v>
      </c>
    </row>
    <row r="2824" spans="5:9" hidden="1" x14ac:dyDescent="0.2">
      <c r="E2824" s="1"/>
      <c r="G2824">
        <f>IF(Table2022232425262728[[#This Row],[FeeStartDate]] &gt; 44136, (250 * 4), (50 * 4))</f>
        <v>200</v>
      </c>
      <c r="H2824">
        <f>IF(Table2022232425262728[[#This Row],[NetSales]] &gt; Table2022232425262728[[#This Row],[Sales Requirement]],1,0)</f>
        <v>0</v>
      </c>
      <c r="I2824" t="e">
        <f>_xlfn.IFNA(VLOOKUP(Table2022232425262728[[#This Row],[Location]],[1]!Table3[[Location]:[Conversion]],3,FALSE),0)</f>
        <v>#REF!</v>
      </c>
    </row>
    <row r="2825" spans="5:9" hidden="1" x14ac:dyDescent="0.2">
      <c r="E2825" s="1"/>
      <c r="G2825">
        <f>IF(Table2022232425262728[[#This Row],[FeeStartDate]] &gt; 44136, (250 * 4), (50 * 4))</f>
        <v>200</v>
      </c>
      <c r="H2825">
        <f>IF(Table2022232425262728[[#This Row],[NetSales]] &gt; Table2022232425262728[[#This Row],[Sales Requirement]],1,0)</f>
        <v>0</v>
      </c>
      <c r="I2825" t="e">
        <f>_xlfn.IFNA(VLOOKUP(Table2022232425262728[[#This Row],[Location]],[1]!Table3[[Location]:[Conversion]],3,FALSE),0)</f>
        <v>#REF!</v>
      </c>
    </row>
    <row r="2826" spans="5:9" hidden="1" x14ac:dyDescent="0.2">
      <c r="E2826" s="1"/>
      <c r="G2826">
        <f>IF(Table2022232425262728[[#This Row],[FeeStartDate]] &gt; 44136, (250 * 4), (50 * 4))</f>
        <v>200</v>
      </c>
      <c r="H2826">
        <f>IF(Table2022232425262728[[#This Row],[NetSales]] &gt; Table2022232425262728[[#This Row],[Sales Requirement]],1,0)</f>
        <v>0</v>
      </c>
      <c r="I2826" t="e">
        <f>_xlfn.IFNA(VLOOKUP(Table2022232425262728[[#This Row],[Location]],[1]!Table3[[Location]:[Conversion]],3,FALSE),0)</f>
        <v>#REF!</v>
      </c>
    </row>
    <row r="2827" spans="5:9" hidden="1" x14ac:dyDescent="0.2">
      <c r="E2827" s="1"/>
      <c r="G2827">
        <f>IF(Table2022232425262728[[#This Row],[FeeStartDate]] &gt; 44136, (250 * 4), (50 * 4))</f>
        <v>200</v>
      </c>
      <c r="H2827">
        <f>IF(Table2022232425262728[[#This Row],[NetSales]] &gt; Table2022232425262728[[#This Row],[Sales Requirement]],1,0)</f>
        <v>0</v>
      </c>
      <c r="I2827" t="e">
        <f>_xlfn.IFNA(VLOOKUP(Table2022232425262728[[#This Row],[Location]],[1]!Table3[[Location]:[Conversion]],3,FALSE),0)</f>
        <v>#REF!</v>
      </c>
    </row>
    <row r="2828" spans="5:9" hidden="1" x14ac:dyDescent="0.2">
      <c r="E2828" s="1"/>
      <c r="G2828">
        <f>IF(Table2022232425262728[[#This Row],[FeeStartDate]] &gt; 44136, (250 * 4), (50 * 4))</f>
        <v>200</v>
      </c>
      <c r="H2828">
        <f>IF(Table2022232425262728[[#This Row],[NetSales]] &gt; Table2022232425262728[[#This Row],[Sales Requirement]],1,0)</f>
        <v>0</v>
      </c>
      <c r="I2828" t="e">
        <f>_xlfn.IFNA(VLOOKUP(Table2022232425262728[[#This Row],[Location]],[1]!Table3[[Location]:[Conversion]],3,FALSE),0)</f>
        <v>#REF!</v>
      </c>
    </row>
    <row r="2829" spans="5:9" hidden="1" x14ac:dyDescent="0.2">
      <c r="E2829" s="1"/>
      <c r="G2829">
        <f>IF(Table2022232425262728[[#This Row],[FeeStartDate]] &gt; 44136, (250 * 4), (50 * 4))</f>
        <v>200</v>
      </c>
      <c r="H2829">
        <f>IF(Table2022232425262728[[#This Row],[NetSales]] &gt; Table2022232425262728[[#This Row],[Sales Requirement]],1,0)</f>
        <v>0</v>
      </c>
      <c r="I2829" t="e">
        <f>_xlfn.IFNA(VLOOKUP(Table2022232425262728[[#This Row],[Location]],[1]!Table3[[Location]:[Conversion]],3,FALSE),0)</f>
        <v>#REF!</v>
      </c>
    </row>
    <row r="2830" spans="5:9" hidden="1" x14ac:dyDescent="0.2">
      <c r="E2830" s="1"/>
      <c r="G2830">
        <f>IF(Table2022232425262728[[#This Row],[FeeStartDate]] &gt; 44136, (250 * 4), (50 * 4))</f>
        <v>200</v>
      </c>
      <c r="H2830">
        <f>IF(Table2022232425262728[[#This Row],[NetSales]] &gt; Table2022232425262728[[#This Row],[Sales Requirement]],1,0)</f>
        <v>0</v>
      </c>
      <c r="I2830" t="e">
        <f>_xlfn.IFNA(VLOOKUP(Table2022232425262728[[#This Row],[Location]],[1]!Table3[[Location]:[Conversion]],3,FALSE),0)</f>
        <v>#REF!</v>
      </c>
    </row>
    <row r="2831" spans="5:9" hidden="1" x14ac:dyDescent="0.2">
      <c r="E2831" s="1"/>
      <c r="G2831">
        <f>IF(Table2022232425262728[[#This Row],[FeeStartDate]] &gt; 44136, (250 * 4), (50 * 4))</f>
        <v>200</v>
      </c>
      <c r="H2831">
        <f>IF(Table2022232425262728[[#This Row],[NetSales]] &gt; Table2022232425262728[[#This Row],[Sales Requirement]],1,0)</f>
        <v>0</v>
      </c>
      <c r="I2831" t="e">
        <f>_xlfn.IFNA(VLOOKUP(Table2022232425262728[[#This Row],[Location]],[1]!Table3[[Location]:[Conversion]],3,FALSE),0)</f>
        <v>#REF!</v>
      </c>
    </row>
    <row r="2832" spans="5:9" hidden="1" x14ac:dyDescent="0.2">
      <c r="E2832" s="1"/>
      <c r="G2832">
        <f>IF(Table2022232425262728[[#This Row],[FeeStartDate]] &gt; 44136, (250 * 4), (50 * 4))</f>
        <v>200</v>
      </c>
      <c r="H2832">
        <f>IF(Table2022232425262728[[#This Row],[NetSales]] &gt; Table2022232425262728[[#This Row],[Sales Requirement]],1,0)</f>
        <v>0</v>
      </c>
      <c r="I2832" t="e">
        <f>_xlfn.IFNA(VLOOKUP(Table2022232425262728[[#This Row],[Location]],[1]!Table3[[Location]:[Conversion]],3,FALSE),0)</f>
        <v>#REF!</v>
      </c>
    </row>
    <row r="2833" spans="5:9" hidden="1" x14ac:dyDescent="0.2">
      <c r="E2833" s="1"/>
      <c r="G2833">
        <f>IF(Table2022232425262728[[#This Row],[FeeStartDate]] &gt; 44136, (250 * 4), (50 * 4))</f>
        <v>200</v>
      </c>
      <c r="H2833">
        <f>IF(Table2022232425262728[[#This Row],[NetSales]] &gt; Table2022232425262728[[#This Row],[Sales Requirement]],1,0)</f>
        <v>0</v>
      </c>
      <c r="I2833" t="e">
        <f>_xlfn.IFNA(VLOOKUP(Table2022232425262728[[#This Row],[Location]],[1]!Table3[[Location]:[Conversion]],3,FALSE),0)</f>
        <v>#REF!</v>
      </c>
    </row>
    <row r="2834" spans="5:9" hidden="1" x14ac:dyDescent="0.2">
      <c r="E2834" s="1"/>
      <c r="G2834">
        <f>IF(Table2022232425262728[[#This Row],[FeeStartDate]] &gt; 44136, (250 * 4), (50 * 4))</f>
        <v>200</v>
      </c>
      <c r="H2834">
        <f>IF(Table2022232425262728[[#This Row],[NetSales]] &gt; Table2022232425262728[[#This Row],[Sales Requirement]],1,0)</f>
        <v>0</v>
      </c>
      <c r="I2834" t="e">
        <f>_xlfn.IFNA(VLOOKUP(Table2022232425262728[[#This Row],[Location]],[1]!Table3[[Location]:[Conversion]],3,FALSE),0)</f>
        <v>#REF!</v>
      </c>
    </row>
    <row r="2835" spans="5:9" hidden="1" x14ac:dyDescent="0.2">
      <c r="E2835" s="1"/>
      <c r="G2835">
        <f>IF(Table2022232425262728[[#This Row],[FeeStartDate]] &gt; 44136, (250 * 4), (50 * 4))</f>
        <v>200</v>
      </c>
      <c r="H2835">
        <f>IF(Table2022232425262728[[#This Row],[NetSales]] &gt; Table2022232425262728[[#This Row],[Sales Requirement]],1,0)</f>
        <v>0</v>
      </c>
      <c r="I2835" t="e">
        <f>_xlfn.IFNA(VLOOKUP(Table2022232425262728[[#This Row],[Location]],[1]!Table3[[Location]:[Conversion]],3,FALSE),0)</f>
        <v>#REF!</v>
      </c>
    </row>
    <row r="2836" spans="5:9" hidden="1" x14ac:dyDescent="0.2">
      <c r="E2836" s="1"/>
      <c r="G2836">
        <f>IF(Table2022232425262728[[#This Row],[FeeStartDate]] &gt; 44136, (250 * 4), (50 * 4))</f>
        <v>200</v>
      </c>
      <c r="H2836">
        <f>IF(Table2022232425262728[[#This Row],[NetSales]] &gt; Table2022232425262728[[#This Row],[Sales Requirement]],1,0)</f>
        <v>0</v>
      </c>
      <c r="I2836" t="e">
        <f>_xlfn.IFNA(VLOOKUP(Table2022232425262728[[#This Row],[Location]],[1]!Table3[[Location]:[Conversion]],3,FALSE),0)</f>
        <v>#REF!</v>
      </c>
    </row>
    <row r="2837" spans="5:9" x14ac:dyDescent="0.2">
      <c r="E2837" s="1"/>
      <c r="H2837">
        <f>SUBTOTAL(109,Table2022232425262728[Kiosk Meeting Net Sales Requirment])</f>
        <v>5</v>
      </c>
      <c r="I2837" t="e">
        <f>SUBTOTAL(109,Table2022232425262728[New Conversion])</f>
        <v>#REF!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EAEF-BE93-914F-9A39-075B2869CEFB}">
  <dimension ref="A3:B2495"/>
  <sheetViews>
    <sheetView tabSelected="1" topLeftCell="A1922" zoomScale="110" zoomScaleNormal="110" workbookViewId="0">
      <selection activeCell="A2445" sqref="A2445:B2445"/>
    </sheetView>
  </sheetViews>
  <sheetFormatPr baseColWidth="10" defaultRowHeight="15" x14ac:dyDescent="0.2"/>
  <cols>
    <col min="1" max="1" width="33.6640625" customWidth="1"/>
    <col min="2" max="2" width="14.83203125" style="6" bestFit="1" customWidth="1"/>
  </cols>
  <sheetData>
    <row r="3" spans="1:2" x14ac:dyDescent="0.2">
      <c r="A3" s="3" t="s">
        <v>5292</v>
      </c>
      <c r="B3" s="6" t="s">
        <v>5295</v>
      </c>
    </row>
    <row r="4" spans="1:2" x14ac:dyDescent="0.2">
      <c r="A4" s="4" t="s">
        <v>9</v>
      </c>
      <c r="B4" s="6">
        <v>2463688.6300000022</v>
      </c>
    </row>
    <row r="5" spans="1:2" x14ac:dyDescent="0.2">
      <c r="A5" s="5" t="s">
        <v>10</v>
      </c>
      <c r="B5" s="6">
        <v>1582.6</v>
      </c>
    </row>
    <row r="6" spans="1:2" x14ac:dyDescent="0.2">
      <c r="A6" s="5" t="s">
        <v>12</v>
      </c>
      <c r="B6" s="6">
        <v>7498.72</v>
      </c>
    </row>
    <row r="7" spans="1:2" x14ac:dyDescent="0.2">
      <c r="A7" s="7" t="s">
        <v>15</v>
      </c>
      <c r="B7" s="8">
        <v>127440.86000000002</v>
      </c>
    </row>
    <row r="8" spans="1:2" x14ac:dyDescent="0.2">
      <c r="A8" s="7" t="s">
        <v>24</v>
      </c>
      <c r="B8" s="8">
        <v>23630.75</v>
      </c>
    </row>
    <row r="9" spans="1:2" x14ac:dyDescent="0.2">
      <c r="A9" s="7" t="s">
        <v>26</v>
      </c>
      <c r="B9" s="8">
        <v>11621.29</v>
      </c>
    </row>
    <row r="10" spans="1:2" x14ac:dyDescent="0.2">
      <c r="A10" s="7" t="s">
        <v>28</v>
      </c>
      <c r="B10" s="8">
        <v>10764.1</v>
      </c>
    </row>
    <row r="11" spans="1:2" x14ac:dyDescent="0.2">
      <c r="A11" s="7" t="s">
        <v>30</v>
      </c>
      <c r="B11" s="8">
        <v>11049.65</v>
      </c>
    </row>
    <row r="12" spans="1:2" x14ac:dyDescent="0.2">
      <c r="A12" s="7" t="s">
        <v>32</v>
      </c>
      <c r="B12" s="8">
        <v>11909.4</v>
      </c>
    </row>
    <row r="13" spans="1:2" x14ac:dyDescent="0.2">
      <c r="A13" s="7" t="s">
        <v>34</v>
      </c>
      <c r="B13" s="8">
        <v>112208.37</v>
      </c>
    </row>
    <row r="14" spans="1:2" x14ac:dyDescent="0.2">
      <c r="A14" s="7" t="s">
        <v>42</v>
      </c>
      <c r="B14" s="8">
        <v>45431.85</v>
      </c>
    </row>
    <row r="15" spans="1:2" x14ac:dyDescent="0.2">
      <c r="A15" s="7" t="s">
        <v>44</v>
      </c>
      <c r="B15" s="8">
        <v>18640.39</v>
      </c>
    </row>
    <row r="16" spans="1:2" x14ac:dyDescent="0.2">
      <c r="A16" s="7" t="s">
        <v>46</v>
      </c>
      <c r="B16" s="8">
        <v>15874.37</v>
      </c>
    </row>
    <row r="17" spans="1:2" x14ac:dyDescent="0.2">
      <c r="A17" s="7" t="s">
        <v>48</v>
      </c>
      <c r="B17" s="8">
        <v>15268.54</v>
      </c>
    </row>
    <row r="18" spans="1:2" x14ac:dyDescent="0.2">
      <c r="A18" s="7" t="s">
        <v>50</v>
      </c>
      <c r="B18" s="8">
        <v>6807.52</v>
      </c>
    </row>
    <row r="19" spans="1:2" x14ac:dyDescent="0.2">
      <c r="A19" s="5" t="s">
        <v>53</v>
      </c>
      <c r="B19" s="6">
        <v>576.01</v>
      </c>
    </row>
    <row r="20" spans="1:2" x14ac:dyDescent="0.2">
      <c r="A20" s="5" t="s">
        <v>55</v>
      </c>
      <c r="B20" s="6">
        <v>5445.28</v>
      </c>
    </row>
    <row r="21" spans="1:2" x14ac:dyDescent="0.2">
      <c r="A21" s="5" t="s">
        <v>57</v>
      </c>
      <c r="B21" s="6">
        <v>2021.32</v>
      </c>
    </row>
    <row r="22" spans="1:2" x14ac:dyDescent="0.2">
      <c r="A22" s="5" t="s">
        <v>59</v>
      </c>
      <c r="B22" s="6">
        <v>5727.42</v>
      </c>
    </row>
    <row r="23" spans="1:2" x14ac:dyDescent="0.2">
      <c r="A23" s="5" t="s">
        <v>61</v>
      </c>
      <c r="B23" s="6">
        <v>2816.32</v>
      </c>
    </row>
    <row r="24" spans="1:2" x14ac:dyDescent="0.2">
      <c r="A24" s="5" t="s">
        <v>63</v>
      </c>
      <c r="B24" s="6">
        <v>6981.59</v>
      </c>
    </row>
    <row r="25" spans="1:2" x14ac:dyDescent="0.2">
      <c r="A25" s="5" t="s">
        <v>65</v>
      </c>
      <c r="B25" s="6">
        <v>948.34</v>
      </c>
    </row>
    <row r="26" spans="1:2" x14ac:dyDescent="0.2">
      <c r="A26" s="5" t="s">
        <v>67</v>
      </c>
      <c r="B26" s="6">
        <v>11198.19</v>
      </c>
    </row>
    <row r="27" spans="1:2" x14ac:dyDescent="0.2">
      <c r="A27" s="5" t="s">
        <v>69</v>
      </c>
      <c r="B27" s="6">
        <v>1523.3</v>
      </c>
    </row>
    <row r="28" spans="1:2" x14ac:dyDescent="0.2">
      <c r="A28" s="5" t="s">
        <v>71</v>
      </c>
      <c r="B28" s="6">
        <v>1865.79</v>
      </c>
    </row>
    <row r="29" spans="1:2" x14ac:dyDescent="0.2">
      <c r="A29" s="5" t="s">
        <v>73</v>
      </c>
      <c r="B29" s="6">
        <v>887.76</v>
      </c>
    </row>
    <row r="30" spans="1:2" x14ac:dyDescent="0.2">
      <c r="A30" s="5" t="s">
        <v>75</v>
      </c>
      <c r="B30" s="6">
        <v>537.11</v>
      </c>
    </row>
    <row r="31" spans="1:2" x14ac:dyDescent="0.2">
      <c r="A31" s="5" t="s">
        <v>77</v>
      </c>
      <c r="B31" s="6">
        <v>99.96</v>
      </c>
    </row>
    <row r="32" spans="1:2" x14ac:dyDescent="0.2">
      <c r="A32" s="5" t="s">
        <v>79</v>
      </c>
      <c r="B32" s="6">
        <v>1632.41</v>
      </c>
    </row>
    <row r="33" spans="1:2" x14ac:dyDescent="0.2">
      <c r="A33" s="5" t="s">
        <v>81</v>
      </c>
      <c r="B33" s="6">
        <v>371.35</v>
      </c>
    </row>
    <row r="34" spans="1:2" x14ac:dyDescent="0.2">
      <c r="A34" s="5" t="s">
        <v>83</v>
      </c>
      <c r="B34" s="6">
        <v>962.76</v>
      </c>
    </row>
    <row r="35" spans="1:2" x14ac:dyDescent="0.2">
      <c r="A35" s="5" t="s">
        <v>85</v>
      </c>
      <c r="B35" s="6">
        <v>1217.76</v>
      </c>
    </row>
    <row r="36" spans="1:2" x14ac:dyDescent="0.2">
      <c r="A36" s="5" t="s">
        <v>87</v>
      </c>
      <c r="B36" s="6">
        <v>6343.22</v>
      </c>
    </row>
    <row r="37" spans="1:2" x14ac:dyDescent="0.2">
      <c r="A37" s="5" t="s">
        <v>89</v>
      </c>
      <c r="B37" s="6">
        <v>35.06</v>
      </c>
    </row>
    <row r="38" spans="1:2" x14ac:dyDescent="0.2">
      <c r="A38" s="5" t="s">
        <v>91</v>
      </c>
      <c r="B38" s="6">
        <v>76.83</v>
      </c>
    </row>
    <row r="39" spans="1:2" x14ac:dyDescent="0.2">
      <c r="A39" s="5" t="s">
        <v>93</v>
      </c>
      <c r="B39" s="6">
        <v>27.09</v>
      </c>
    </row>
    <row r="40" spans="1:2" x14ac:dyDescent="0.2">
      <c r="A40" s="5" t="s">
        <v>95</v>
      </c>
      <c r="B40" s="6">
        <v>22.99</v>
      </c>
    </row>
    <row r="41" spans="1:2" x14ac:dyDescent="0.2">
      <c r="A41" s="5" t="s">
        <v>97</v>
      </c>
      <c r="B41" s="6">
        <v>2796.11</v>
      </c>
    </row>
    <row r="42" spans="1:2" x14ac:dyDescent="0.2">
      <c r="A42" s="5" t="s">
        <v>99</v>
      </c>
      <c r="B42" s="6">
        <v>4982.91</v>
      </c>
    </row>
    <row r="43" spans="1:2" x14ac:dyDescent="0.2">
      <c r="A43" s="5" t="s">
        <v>101</v>
      </c>
      <c r="B43" s="6">
        <v>2896.47</v>
      </c>
    </row>
    <row r="44" spans="1:2" x14ac:dyDescent="0.2">
      <c r="A44" s="5" t="s">
        <v>103</v>
      </c>
      <c r="B44" s="6">
        <v>1225.53</v>
      </c>
    </row>
    <row r="45" spans="1:2" x14ac:dyDescent="0.2">
      <c r="A45" s="5" t="s">
        <v>105</v>
      </c>
      <c r="B45" s="6">
        <v>2546.0500000000002</v>
      </c>
    </row>
    <row r="46" spans="1:2" x14ac:dyDescent="0.2">
      <c r="A46" s="5" t="s">
        <v>107</v>
      </c>
      <c r="B46" s="6">
        <v>287.42</v>
      </c>
    </row>
    <row r="47" spans="1:2" x14ac:dyDescent="0.2">
      <c r="A47" s="5" t="s">
        <v>109</v>
      </c>
      <c r="B47" s="6">
        <v>1595.07</v>
      </c>
    </row>
    <row r="48" spans="1:2" x14ac:dyDescent="0.2">
      <c r="A48" s="5" t="s">
        <v>111</v>
      </c>
      <c r="B48" s="6">
        <v>1541.97</v>
      </c>
    </row>
    <row r="49" spans="1:2" x14ac:dyDescent="0.2">
      <c r="A49" s="5" t="s">
        <v>114</v>
      </c>
      <c r="B49" s="6">
        <v>67.53</v>
      </c>
    </row>
    <row r="50" spans="1:2" x14ac:dyDescent="0.2">
      <c r="A50" s="5" t="s">
        <v>116</v>
      </c>
      <c r="B50" s="6">
        <v>321.02999999999997</v>
      </c>
    </row>
    <row r="51" spans="1:2" x14ac:dyDescent="0.2">
      <c r="A51" s="5" t="s">
        <v>118</v>
      </c>
      <c r="B51" s="6">
        <v>8226.2900000000009</v>
      </c>
    </row>
    <row r="52" spans="1:2" x14ac:dyDescent="0.2">
      <c r="A52" s="5" t="s">
        <v>121</v>
      </c>
      <c r="B52" s="6">
        <v>343.42</v>
      </c>
    </row>
    <row r="53" spans="1:2" x14ac:dyDescent="0.2">
      <c r="A53" s="5" t="s">
        <v>123</v>
      </c>
      <c r="B53" s="6">
        <v>548.45000000000005</v>
      </c>
    </row>
    <row r="54" spans="1:2" x14ac:dyDescent="0.2">
      <c r="A54" s="5" t="s">
        <v>125</v>
      </c>
      <c r="B54" s="6">
        <v>658.14</v>
      </c>
    </row>
    <row r="55" spans="1:2" x14ac:dyDescent="0.2">
      <c r="A55" s="5" t="s">
        <v>127</v>
      </c>
      <c r="B55" s="6">
        <v>3282.69</v>
      </c>
    </row>
    <row r="56" spans="1:2" x14ac:dyDescent="0.2">
      <c r="A56" s="5" t="s">
        <v>129</v>
      </c>
      <c r="B56" s="6">
        <v>1665.81</v>
      </c>
    </row>
    <row r="57" spans="1:2" x14ac:dyDescent="0.2">
      <c r="A57" s="5" t="s">
        <v>131</v>
      </c>
      <c r="B57" s="6">
        <v>334.88</v>
      </c>
    </row>
    <row r="58" spans="1:2" x14ac:dyDescent="0.2">
      <c r="A58" s="5" t="s">
        <v>133</v>
      </c>
      <c r="B58" s="6">
        <v>243.48</v>
      </c>
    </row>
    <row r="59" spans="1:2" x14ac:dyDescent="0.2">
      <c r="A59" s="5" t="s">
        <v>137</v>
      </c>
      <c r="B59" s="6">
        <v>1611.01</v>
      </c>
    </row>
    <row r="60" spans="1:2" x14ac:dyDescent="0.2">
      <c r="A60" s="5" t="s">
        <v>139</v>
      </c>
      <c r="B60" s="6">
        <v>113.06</v>
      </c>
    </row>
    <row r="61" spans="1:2" x14ac:dyDescent="0.2">
      <c r="A61" s="5" t="s">
        <v>141</v>
      </c>
      <c r="B61" s="6">
        <v>8282.68</v>
      </c>
    </row>
    <row r="62" spans="1:2" x14ac:dyDescent="0.2">
      <c r="A62" s="5" t="s">
        <v>143</v>
      </c>
      <c r="B62" s="6">
        <v>950.38</v>
      </c>
    </row>
    <row r="63" spans="1:2" x14ac:dyDescent="0.2">
      <c r="A63" s="5" t="s">
        <v>145</v>
      </c>
      <c r="B63" s="6">
        <v>3154.26</v>
      </c>
    </row>
    <row r="64" spans="1:2" x14ac:dyDescent="0.2">
      <c r="A64" s="5" t="s">
        <v>147</v>
      </c>
      <c r="B64" s="6">
        <v>2283.2399999999998</v>
      </c>
    </row>
    <row r="65" spans="1:2" x14ac:dyDescent="0.2">
      <c r="A65" s="5" t="s">
        <v>149</v>
      </c>
      <c r="B65" s="6">
        <v>210.8</v>
      </c>
    </row>
    <row r="66" spans="1:2" x14ac:dyDescent="0.2">
      <c r="A66" s="5" t="s">
        <v>151</v>
      </c>
      <c r="B66" s="6">
        <v>560.24</v>
      </c>
    </row>
    <row r="67" spans="1:2" x14ac:dyDescent="0.2">
      <c r="A67" s="5" t="s">
        <v>153</v>
      </c>
      <c r="B67" s="6">
        <v>128.52000000000001</v>
      </c>
    </row>
    <row r="68" spans="1:2" x14ac:dyDescent="0.2">
      <c r="A68" s="5" t="s">
        <v>155</v>
      </c>
      <c r="B68" s="6">
        <v>806.17000000000007</v>
      </c>
    </row>
    <row r="69" spans="1:2" x14ac:dyDescent="0.2">
      <c r="A69" s="5" t="s">
        <v>157</v>
      </c>
      <c r="B69" s="6">
        <v>7386.12</v>
      </c>
    </row>
    <row r="70" spans="1:2" x14ac:dyDescent="0.2">
      <c r="A70" s="5" t="s">
        <v>159</v>
      </c>
      <c r="B70" s="6">
        <v>1703.54</v>
      </c>
    </row>
    <row r="71" spans="1:2" x14ac:dyDescent="0.2">
      <c r="A71" s="5" t="s">
        <v>161</v>
      </c>
      <c r="B71" s="6">
        <v>954.58</v>
      </c>
    </row>
    <row r="72" spans="1:2" x14ac:dyDescent="0.2">
      <c r="A72" s="5" t="s">
        <v>163</v>
      </c>
      <c r="B72" s="6">
        <v>5819.84</v>
      </c>
    </row>
    <row r="73" spans="1:2" x14ac:dyDescent="0.2">
      <c r="A73" s="5" t="s">
        <v>165</v>
      </c>
      <c r="B73" s="6">
        <v>3528.6</v>
      </c>
    </row>
    <row r="74" spans="1:2" x14ac:dyDescent="0.2">
      <c r="A74" s="5" t="s">
        <v>167</v>
      </c>
      <c r="B74" s="6">
        <v>27667.279999999999</v>
      </c>
    </row>
    <row r="75" spans="1:2" x14ac:dyDescent="0.2">
      <c r="A75" s="5" t="s">
        <v>169</v>
      </c>
      <c r="B75" s="6">
        <v>510.71</v>
      </c>
    </row>
    <row r="76" spans="1:2" x14ac:dyDescent="0.2">
      <c r="A76" s="5" t="s">
        <v>171</v>
      </c>
      <c r="B76" s="6">
        <v>13723.6</v>
      </c>
    </row>
    <row r="77" spans="1:2" x14ac:dyDescent="0.2">
      <c r="A77" s="5" t="s">
        <v>173</v>
      </c>
      <c r="B77" s="6">
        <v>3669.16</v>
      </c>
    </row>
    <row r="78" spans="1:2" x14ac:dyDescent="0.2">
      <c r="A78" s="5" t="s">
        <v>175</v>
      </c>
      <c r="B78" s="6">
        <v>6652.63</v>
      </c>
    </row>
    <row r="79" spans="1:2" x14ac:dyDescent="0.2">
      <c r="A79" s="5" t="s">
        <v>177</v>
      </c>
      <c r="B79" s="6">
        <v>4542.42</v>
      </c>
    </row>
    <row r="80" spans="1:2" x14ac:dyDescent="0.2">
      <c r="A80" s="5" t="s">
        <v>179</v>
      </c>
      <c r="B80" s="6">
        <v>26.34</v>
      </c>
    </row>
    <row r="81" spans="1:2" x14ac:dyDescent="0.2">
      <c r="A81" s="7" t="s">
        <v>181</v>
      </c>
      <c r="B81" s="8">
        <v>9443.2900000000009</v>
      </c>
    </row>
    <row r="82" spans="1:2" x14ac:dyDescent="0.2">
      <c r="A82" s="7" t="s">
        <v>184</v>
      </c>
      <c r="B82" s="8">
        <v>5307.35</v>
      </c>
    </row>
    <row r="83" spans="1:2" x14ac:dyDescent="0.2">
      <c r="A83" s="7" t="s">
        <v>187</v>
      </c>
      <c r="B83" s="8">
        <v>5621.08</v>
      </c>
    </row>
    <row r="84" spans="1:2" x14ac:dyDescent="0.2">
      <c r="A84" s="7" t="s">
        <v>189</v>
      </c>
      <c r="B84" s="8">
        <v>13473.369999999999</v>
      </c>
    </row>
    <row r="85" spans="1:2" x14ac:dyDescent="0.2">
      <c r="A85" s="7" t="s">
        <v>192</v>
      </c>
      <c r="B85" s="8">
        <v>2614.2199999999998</v>
      </c>
    </row>
    <row r="86" spans="1:2" x14ac:dyDescent="0.2">
      <c r="A86" s="7" t="s">
        <v>194</v>
      </c>
      <c r="B86" s="8">
        <v>5337.41</v>
      </c>
    </row>
    <row r="87" spans="1:2" x14ac:dyDescent="0.2">
      <c r="A87" s="7" t="s">
        <v>196</v>
      </c>
      <c r="B87" s="8">
        <v>6753.49</v>
      </c>
    </row>
    <row r="88" spans="1:2" x14ac:dyDescent="0.2">
      <c r="A88" s="7" t="s">
        <v>199</v>
      </c>
      <c r="B88" s="8">
        <v>6489.5599999999995</v>
      </c>
    </row>
    <row r="89" spans="1:2" x14ac:dyDescent="0.2">
      <c r="A89" s="7" t="s">
        <v>202</v>
      </c>
      <c r="B89" s="8">
        <v>7027.63</v>
      </c>
    </row>
    <row r="90" spans="1:2" x14ac:dyDescent="0.2">
      <c r="A90" s="7" t="s">
        <v>204</v>
      </c>
      <c r="B90" s="8">
        <v>6751.49</v>
      </c>
    </row>
    <row r="91" spans="1:2" x14ac:dyDescent="0.2">
      <c r="A91" s="7" t="s">
        <v>206</v>
      </c>
      <c r="B91" s="8">
        <v>11140.89</v>
      </c>
    </row>
    <row r="92" spans="1:2" x14ac:dyDescent="0.2">
      <c r="A92" s="7" t="s">
        <v>208</v>
      </c>
      <c r="B92" s="8">
        <v>11017.44</v>
      </c>
    </row>
    <row r="93" spans="1:2" x14ac:dyDescent="0.2">
      <c r="A93" s="7" t="s">
        <v>210</v>
      </c>
      <c r="B93" s="8">
        <v>8960.06</v>
      </c>
    </row>
    <row r="94" spans="1:2" x14ac:dyDescent="0.2">
      <c r="A94" s="7" t="s">
        <v>212</v>
      </c>
      <c r="B94" s="8">
        <v>4816.78</v>
      </c>
    </row>
    <row r="95" spans="1:2" x14ac:dyDescent="0.2">
      <c r="A95" s="7" t="s">
        <v>214</v>
      </c>
      <c r="B95" s="8">
        <v>7332.44</v>
      </c>
    </row>
    <row r="96" spans="1:2" x14ac:dyDescent="0.2">
      <c r="A96" s="7" t="s">
        <v>216</v>
      </c>
      <c r="B96" s="8">
        <v>5067.54</v>
      </c>
    </row>
    <row r="97" spans="1:2" x14ac:dyDescent="0.2">
      <c r="A97" s="7" t="s">
        <v>218</v>
      </c>
      <c r="B97" s="8">
        <v>20859.2</v>
      </c>
    </row>
    <row r="98" spans="1:2" x14ac:dyDescent="0.2">
      <c r="A98" s="7" t="s">
        <v>221</v>
      </c>
      <c r="B98" s="8">
        <v>8149.44</v>
      </c>
    </row>
    <row r="99" spans="1:2" x14ac:dyDescent="0.2">
      <c r="A99" s="7" t="s">
        <v>223</v>
      </c>
      <c r="B99" s="8">
        <v>16270.550000000001</v>
      </c>
    </row>
    <row r="100" spans="1:2" x14ac:dyDescent="0.2">
      <c r="A100" s="7" t="s">
        <v>226</v>
      </c>
      <c r="B100" s="8">
        <v>9008.2199999999993</v>
      </c>
    </row>
    <row r="101" spans="1:2" x14ac:dyDescent="0.2">
      <c r="A101" s="7" t="s">
        <v>228</v>
      </c>
      <c r="B101" s="8">
        <v>25013.239999999998</v>
      </c>
    </row>
    <row r="102" spans="1:2" x14ac:dyDescent="0.2">
      <c r="A102" s="5" t="s">
        <v>231</v>
      </c>
      <c r="B102" s="6">
        <v>4377.58</v>
      </c>
    </row>
    <row r="103" spans="1:2" x14ac:dyDescent="0.2">
      <c r="A103" s="5" t="s">
        <v>233</v>
      </c>
      <c r="B103" s="6">
        <v>0</v>
      </c>
    </row>
    <row r="104" spans="1:2" x14ac:dyDescent="0.2">
      <c r="A104" s="5" t="s">
        <v>235</v>
      </c>
      <c r="B104" s="6">
        <v>549.96</v>
      </c>
    </row>
    <row r="105" spans="1:2" x14ac:dyDescent="0.2">
      <c r="A105" s="5" t="s">
        <v>237</v>
      </c>
      <c r="B105" s="6">
        <v>2571.7600000000002</v>
      </c>
    </row>
    <row r="106" spans="1:2" x14ac:dyDescent="0.2">
      <c r="A106" s="5" t="s">
        <v>239</v>
      </c>
      <c r="B106" s="6">
        <v>1221.0899999999999</v>
      </c>
    </row>
    <row r="107" spans="1:2" x14ac:dyDescent="0.2">
      <c r="A107" s="7" t="s">
        <v>241</v>
      </c>
      <c r="B107" s="8">
        <v>4541.21</v>
      </c>
    </row>
    <row r="108" spans="1:2" x14ac:dyDescent="0.2">
      <c r="A108" s="5" t="s">
        <v>243</v>
      </c>
      <c r="B108" s="6">
        <v>232.1</v>
      </c>
    </row>
    <row r="109" spans="1:2" x14ac:dyDescent="0.2">
      <c r="A109" s="5" t="s">
        <v>245</v>
      </c>
      <c r="B109" s="6">
        <v>7197.85</v>
      </c>
    </row>
    <row r="110" spans="1:2" x14ac:dyDescent="0.2">
      <c r="A110" s="5" t="s">
        <v>247</v>
      </c>
      <c r="B110" s="6">
        <v>4346.66</v>
      </c>
    </row>
    <row r="111" spans="1:2" x14ac:dyDescent="0.2">
      <c r="A111" s="5" t="s">
        <v>249</v>
      </c>
      <c r="B111" s="6">
        <v>5450.03</v>
      </c>
    </row>
    <row r="112" spans="1:2" x14ac:dyDescent="0.2">
      <c r="A112" s="5" t="s">
        <v>251</v>
      </c>
      <c r="B112" s="6">
        <v>2514.9499999999998</v>
      </c>
    </row>
    <row r="113" spans="1:2" x14ac:dyDescent="0.2">
      <c r="A113" s="5" t="s">
        <v>253</v>
      </c>
      <c r="B113" s="6">
        <v>719.56</v>
      </c>
    </row>
    <row r="114" spans="1:2" x14ac:dyDescent="0.2">
      <c r="A114" s="5" t="s">
        <v>255</v>
      </c>
      <c r="B114" s="6">
        <v>1310.6500000000001</v>
      </c>
    </row>
    <row r="115" spans="1:2" x14ac:dyDescent="0.2">
      <c r="A115" s="5" t="s">
        <v>257</v>
      </c>
      <c r="B115" s="6">
        <v>2937.7200000000003</v>
      </c>
    </row>
    <row r="116" spans="1:2" x14ac:dyDescent="0.2">
      <c r="A116" s="5" t="s">
        <v>260</v>
      </c>
      <c r="B116" s="6">
        <v>2854.35</v>
      </c>
    </row>
    <row r="117" spans="1:2" x14ac:dyDescent="0.2">
      <c r="A117" s="5" t="s">
        <v>262</v>
      </c>
      <c r="B117" s="6">
        <v>1211.1300000000001</v>
      </c>
    </row>
    <row r="118" spans="1:2" x14ac:dyDescent="0.2">
      <c r="A118" s="5" t="s">
        <v>264</v>
      </c>
      <c r="B118" s="6">
        <v>2685.59</v>
      </c>
    </row>
    <row r="119" spans="1:2" x14ac:dyDescent="0.2">
      <c r="A119" s="5" t="s">
        <v>266</v>
      </c>
      <c r="B119" s="6">
        <v>1266.1500000000001</v>
      </c>
    </row>
    <row r="120" spans="1:2" x14ac:dyDescent="0.2">
      <c r="A120" s="5" t="s">
        <v>268</v>
      </c>
      <c r="B120" s="6">
        <v>2255.64</v>
      </c>
    </row>
    <row r="121" spans="1:2" x14ac:dyDescent="0.2">
      <c r="A121" s="5" t="s">
        <v>270</v>
      </c>
      <c r="B121" s="6">
        <v>1108.28</v>
      </c>
    </row>
    <row r="122" spans="1:2" x14ac:dyDescent="0.2">
      <c r="A122" s="5" t="s">
        <v>272</v>
      </c>
      <c r="B122" s="6">
        <v>935.98</v>
      </c>
    </row>
    <row r="123" spans="1:2" x14ac:dyDescent="0.2">
      <c r="A123" s="5" t="s">
        <v>274</v>
      </c>
      <c r="B123" s="6">
        <v>2095.4899999999998</v>
      </c>
    </row>
    <row r="124" spans="1:2" x14ac:dyDescent="0.2">
      <c r="A124" s="5" t="s">
        <v>276</v>
      </c>
      <c r="B124" s="6">
        <v>1703.92</v>
      </c>
    </row>
    <row r="125" spans="1:2" x14ac:dyDescent="0.2">
      <c r="A125" s="7" t="s">
        <v>278</v>
      </c>
      <c r="B125" s="8">
        <v>436.08</v>
      </c>
    </row>
    <row r="126" spans="1:2" x14ac:dyDescent="0.2">
      <c r="A126" s="5" t="s">
        <v>280</v>
      </c>
      <c r="B126" s="6">
        <v>28.13</v>
      </c>
    </row>
    <row r="127" spans="1:2" x14ac:dyDescent="0.2">
      <c r="A127" s="5" t="s">
        <v>282</v>
      </c>
      <c r="B127" s="6">
        <v>698.98</v>
      </c>
    </row>
    <row r="128" spans="1:2" x14ac:dyDescent="0.2">
      <c r="A128" s="5" t="s">
        <v>284</v>
      </c>
      <c r="B128" s="6">
        <v>320.24</v>
      </c>
    </row>
    <row r="129" spans="1:2" x14ac:dyDescent="0.2">
      <c r="A129" s="5" t="s">
        <v>286</v>
      </c>
      <c r="B129" s="6">
        <v>1725.04</v>
      </c>
    </row>
    <row r="130" spans="1:2" x14ac:dyDescent="0.2">
      <c r="A130" s="5" t="s">
        <v>288</v>
      </c>
      <c r="B130" s="6">
        <v>2098.25</v>
      </c>
    </row>
    <row r="131" spans="1:2" x14ac:dyDescent="0.2">
      <c r="A131" s="5" t="s">
        <v>290</v>
      </c>
      <c r="B131" s="6">
        <v>2276.0100000000002</v>
      </c>
    </row>
    <row r="132" spans="1:2" x14ac:dyDescent="0.2">
      <c r="A132" s="5" t="s">
        <v>292</v>
      </c>
      <c r="B132" s="6">
        <v>722.11</v>
      </c>
    </row>
    <row r="133" spans="1:2" x14ac:dyDescent="0.2">
      <c r="A133" s="5" t="s">
        <v>294</v>
      </c>
      <c r="B133" s="6">
        <v>1815.0100000000002</v>
      </c>
    </row>
    <row r="134" spans="1:2" x14ac:dyDescent="0.2">
      <c r="A134" s="5" t="s">
        <v>297</v>
      </c>
      <c r="B134" s="6">
        <v>3929.5</v>
      </c>
    </row>
    <row r="135" spans="1:2" x14ac:dyDescent="0.2">
      <c r="A135" s="5" t="s">
        <v>299</v>
      </c>
      <c r="B135" s="6">
        <v>138.57</v>
      </c>
    </row>
    <row r="136" spans="1:2" x14ac:dyDescent="0.2">
      <c r="A136" s="5" t="s">
        <v>301</v>
      </c>
      <c r="B136" s="6">
        <v>1840.33</v>
      </c>
    </row>
    <row r="137" spans="1:2" x14ac:dyDescent="0.2">
      <c r="A137" s="5" t="s">
        <v>303</v>
      </c>
      <c r="B137" s="6">
        <v>1639.29</v>
      </c>
    </row>
    <row r="138" spans="1:2" x14ac:dyDescent="0.2">
      <c r="A138" s="5" t="s">
        <v>305</v>
      </c>
      <c r="B138" s="6">
        <v>755.29</v>
      </c>
    </row>
    <row r="139" spans="1:2" x14ac:dyDescent="0.2">
      <c r="A139" s="5" t="s">
        <v>307</v>
      </c>
      <c r="B139" s="6">
        <v>4291.3100000000004</v>
      </c>
    </row>
    <row r="140" spans="1:2" x14ac:dyDescent="0.2">
      <c r="A140" s="5" t="s">
        <v>309</v>
      </c>
      <c r="B140" s="6">
        <v>5374.6</v>
      </c>
    </row>
    <row r="141" spans="1:2" x14ac:dyDescent="0.2">
      <c r="A141" s="7" t="s">
        <v>311</v>
      </c>
      <c r="B141" s="8">
        <v>15661.38</v>
      </c>
    </row>
    <row r="142" spans="1:2" x14ac:dyDescent="0.2">
      <c r="A142" s="7" t="s">
        <v>314</v>
      </c>
      <c r="B142" s="8">
        <v>50488.72</v>
      </c>
    </row>
    <row r="143" spans="1:2" x14ac:dyDescent="0.2">
      <c r="A143" s="7" t="s">
        <v>318</v>
      </c>
      <c r="B143" s="8">
        <v>31793.39</v>
      </c>
    </row>
    <row r="144" spans="1:2" x14ac:dyDescent="0.2">
      <c r="A144" s="7" t="s">
        <v>321</v>
      </c>
      <c r="B144" s="8">
        <v>25781.64</v>
      </c>
    </row>
    <row r="145" spans="1:2" x14ac:dyDescent="0.2">
      <c r="A145" s="7" t="s">
        <v>324</v>
      </c>
      <c r="B145" s="8">
        <v>38751.520000000004</v>
      </c>
    </row>
    <row r="146" spans="1:2" x14ac:dyDescent="0.2">
      <c r="A146" s="5" t="s">
        <v>327</v>
      </c>
      <c r="B146" s="6">
        <v>0</v>
      </c>
    </row>
    <row r="147" spans="1:2" x14ac:dyDescent="0.2">
      <c r="A147" s="5" t="s">
        <v>329</v>
      </c>
      <c r="B147" s="6">
        <v>0</v>
      </c>
    </row>
    <row r="148" spans="1:2" x14ac:dyDescent="0.2">
      <c r="A148" s="5" t="s">
        <v>331</v>
      </c>
      <c r="B148" s="6">
        <v>0</v>
      </c>
    </row>
    <row r="149" spans="1:2" x14ac:dyDescent="0.2">
      <c r="A149" s="5" t="s">
        <v>333</v>
      </c>
      <c r="B149" s="6">
        <v>0</v>
      </c>
    </row>
    <row r="150" spans="1:2" x14ac:dyDescent="0.2">
      <c r="A150" s="5" t="s">
        <v>335</v>
      </c>
      <c r="B150" s="6">
        <v>3060.75</v>
      </c>
    </row>
    <row r="151" spans="1:2" x14ac:dyDescent="0.2">
      <c r="A151" s="5" t="s">
        <v>337</v>
      </c>
      <c r="B151" s="6">
        <v>6496.43</v>
      </c>
    </row>
    <row r="152" spans="1:2" x14ac:dyDescent="0.2">
      <c r="A152" s="7" t="s">
        <v>339</v>
      </c>
      <c r="B152" s="8">
        <v>7611.6900000000005</v>
      </c>
    </row>
    <row r="153" spans="1:2" x14ac:dyDescent="0.2">
      <c r="A153" s="5" t="s">
        <v>342</v>
      </c>
      <c r="B153" s="6">
        <v>4992.2700000000004</v>
      </c>
    </row>
    <row r="154" spans="1:2" x14ac:dyDescent="0.2">
      <c r="A154" s="5" t="s">
        <v>344</v>
      </c>
      <c r="B154" s="6">
        <v>5886.47</v>
      </c>
    </row>
    <row r="155" spans="1:2" x14ac:dyDescent="0.2">
      <c r="A155" s="5" t="s">
        <v>346</v>
      </c>
      <c r="B155" s="6">
        <v>21448.799999999999</v>
      </c>
    </row>
    <row r="156" spans="1:2" x14ac:dyDescent="0.2">
      <c r="A156" s="5" t="s">
        <v>348</v>
      </c>
      <c r="B156" s="6">
        <v>2506.23</v>
      </c>
    </row>
    <row r="157" spans="1:2" x14ac:dyDescent="0.2">
      <c r="A157" s="5" t="s">
        <v>350</v>
      </c>
      <c r="B157" s="6">
        <v>1118.0999999999999</v>
      </c>
    </row>
    <row r="158" spans="1:2" x14ac:dyDescent="0.2">
      <c r="A158" s="5" t="s">
        <v>352</v>
      </c>
      <c r="B158" s="6">
        <v>386.14</v>
      </c>
    </row>
    <row r="159" spans="1:2" x14ac:dyDescent="0.2">
      <c r="A159" s="5" t="s">
        <v>354</v>
      </c>
      <c r="B159" s="6">
        <v>2214.79</v>
      </c>
    </row>
    <row r="160" spans="1:2" x14ac:dyDescent="0.2">
      <c r="A160" s="5" t="s">
        <v>356</v>
      </c>
      <c r="B160" s="6">
        <v>5389.02</v>
      </c>
    </row>
    <row r="161" spans="1:2" x14ac:dyDescent="0.2">
      <c r="A161" s="5" t="s">
        <v>358</v>
      </c>
      <c r="B161" s="6">
        <v>1266.74</v>
      </c>
    </row>
    <row r="162" spans="1:2" x14ac:dyDescent="0.2">
      <c r="A162" s="5" t="s">
        <v>360</v>
      </c>
      <c r="B162" s="6">
        <v>8020.36</v>
      </c>
    </row>
    <row r="163" spans="1:2" x14ac:dyDescent="0.2">
      <c r="A163" s="5" t="s">
        <v>362</v>
      </c>
      <c r="B163" s="6">
        <v>2505.16</v>
      </c>
    </row>
    <row r="164" spans="1:2" x14ac:dyDescent="0.2">
      <c r="A164" s="5" t="s">
        <v>364</v>
      </c>
      <c r="B164" s="6">
        <v>9790.67</v>
      </c>
    </row>
    <row r="165" spans="1:2" x14ac:dyDescent="0.2">
      <c r="A165" s="5" t="s">
        <v>366</v>
      </c>
      <c r="B165" s="6">
        <v>5029.74</v>
      </c>
    </row>
    <row r="166" spans="1:2" x14ac:dyDescent="0.2">
      <c r="A166" s="5" t="s">
        <v>368</v>
      </c>
      <c r="B166" s="6">
        <v>2080.8200000000002</v>
      </c>
    </row>
    <row r="167" spans="1:2" x14ac:dyDescent="0.2">
      <c r="A167" s="5" t="s">
        <v>370</v>
      </c>
      <c r="B167" s="6">
        <v>389.31</v>
      </c>
    </row>
    <row r="168" spans="1:2" x14ac:dyDescent="0.2">
      <c r="A168" s="5" t="s">
        <v>372</v>
      </c>
      <c r="B168" s="6">
        <v>900.81</v>
      </c>
    </row>
    <row r="169" spans="1:2" x14ac:dyDescent="0.2">
      <c r="A169" s="5" t="s">
        <v>374</v>
      </c>
      <c r="B169" s="6">
        <v>2471.5500000000002</v>
      </c>
    </row>
    <row r="170" spans="1:2" x14ac:dyDescent="0.2">
      <c r="A170" s="5" t="s">
        <v>376</v>
      </c>
      <c r="B170" s="6">
        <v>9523.39</v>
      </c>
    </row>
    <row r="171" spans="1:2" x14ac:dyDescent="0.2">
      <c r="A171" s="5" t="s">
        <v>378</v>
      </c>
      <c r="B171" s="6">
        <v>15040.29</v>
      </c>
    </row>
    <row r="172" spans="1:2" x14ac:dyDescent="0.2">
      <c r="A172" s="5" t="s">
        <v>380</v>
      </c>
      <c r="B172" s="6">
        <v>620.58000000000004</v>
      </c>
    </row>
    <row r="173" spans="1:2" x14ac:dyDescent="0.2">
      <c r="A173" s="5" t="s">
        <v>382</v>
      </c>
      <c r="B173" s="6">
        <v>1154.54</v>
      </c>
    </row>
    <row r="174" spans="1:2" x14ac:dyDescent="0.2">
      <c r="A174" s="5" t="s">
        <v>384</v>
      </c>
      <c r="B174" s="6">
        <v>497.55</v>
      </c>
    </row>
    <row r="175" spans="1:2" x14ac:dyDescent="0.2">
      <c r="A175" s="5" t="s">
        <v>386</v>
      </c>
      <c r="B175" s="6">
        <v>5810.27</v>
      </c>
    </row>
    <row r="176" spans="1:2" x14ac:dyDescent="0.2">
      <c r="A176" s="5" t="s">
        <v>388</v>
      </c>
      <c r="B176" s="6">
        <v>1046.8499999999999</v>
      </c>
    </row>
    <row r="177" spans="1:2" x14ac:dyDescent="0.2">
      <c r="A177" s="5" t="s">
        <v>390</v>
      </c>
      <c r="B177" s="6">
        <v>2697.11</v>
      </c>
    </row>
    <row r="178" spans="1:2" x14ac:dyDescent="0.2">
      <c r="A178" s="5" t="s">
        <v>392</v>
      </c>
      <c r="B178" s="6">
        <v>1289.97</v>
      </c>
    </row>
    <row r="179" spans="1:2" x14ac:dyDescent="0.2">
      <c r="A179" s="5" t="s">
        <v>394</v>
      </c>
      <c r="B179" s="6">
        <v>1797.68</v>
      </c>
    </row>
    <row r="180" spans="1:2" x14ac:dyDescent="0.2">
      <c r="A180" s="5" t="s">
        <v>396</v>
      </c>
      <c r="B180" s="6">
        <v>1705.81</v>
      </c>
    </row>
    <row r="181" spans="1:2" x14ac:dyDescent="0.2">
      <c r="A181" s="5" t="s">
        <v>398</v>
      </c>
      <c r="B181" s="6">
        <v>91.54</v>
      </c>
    </row>
    <row r="182" spans="1:2" x14ac:dyDescent="0.2">
      <c r="A182" s="5" t="s">
        <v>400</v>
      </c>
      <c r="B182" s="6">
        <v>3106.57</v>
      </c>
    </row>
    <row r="183" spans="1:2" x14ac:dyDescent="0.2">
      <c r="A183" s="5" t="s">
        <v>402</v>
      </c>
      <c r="B183" s="6">
        <v>4504.38</v>
      </c>
    </row>
    <row r="184" spans="1:2" x14ac:dyDescent="0.2">
      <c r="A184" s="5" t="s">
        <v>405</v>
      </c>
      <c r="B184" s="6">
        <v>1384.53</v>
      </c>
    </row>
    <row r="185" spans="1:2" x14ac:dyDescent="0.2">
      <c r="A185" s="5" t="s">
        <v>407</v>
      </c>
      <c r="B185" s="6">
        <v>8379.5300000000007</v>
      </c>
    </row>
    <row r="186" spans="1:2" x14ac:dyDescent="0.2">
      <c r="A186" s="5" t="s">
        <v>409</v>
      </c>
      <c r="B186" s="6">
        <v>8551.36</v>
      </c>
    </row>
    <row r="187" spans="1:2" x14ac:dyDescent="0.2">
      <c r="A187" s="5" t="s">
        <v>411</v>
      </c>
      <c r="B187" s="6">
        <v>7851.08</v>
      </c>
    </row>
    <row r="188" spans="1:2" x14ac:dyDescent="0.2">
      <c r="A188" s="5" t="s">
        <v>413</v>
      </c>
      <c r="B188" s="6">
        <v>6126.11</v>
      </c>
    </row>
    <row r="189" spans="1:2" x14ac:dyDescent="0.2">
      <c r="A189" s="5" t="s">
        <v>415</v>
      </c>
      <c r="B189" s="6">
        <v>2508.29</v>
      </c>
    </row>
    <row r="190" spans="1:2" x14ac:dyDescent="0.2">
      <c r="A190" s="5" t="s">
        <v>417</v>
      </c>
      <c r="B190" s="6">
        <v>2661.53</v>
      </c>
    </row>
    <row r="191" spans="1:2" x14ac:dyDescent="0.2">
      <c r="A191" s="5" t="s">
        <v>419</v>
      </c>
      <c r="B191" s="6">
        <v>807.96</v>
      </c>
    </row>
    <row r="192" spans="1:2" x14ac:dyDescent="0.2">
      <c r="A192" s="5" t="s">
        <v>421</v>
      </c>
      <c r="B192" s="6">
        <v>2469.34</v>
      </c>
    </row>
    <row r="193" spans="1:2" x14ac:dyDescent="0.2">
      <c r="A193" s="5" t="s">
        <v>423</v>
      </c>
      <c r="B193" s="6">
        <v>3257.79</v>
      </c>
    </row>
    <row r="194" spans="1:2" x14ac:dyDescent="0.2">
      <c r="A194" s="5" t="s">
        <v>425</v>
      </c>
      <c r="B194" s="6">
        <v>1291.46</v>
      </c>
    </row>
    <row r="195" spans="1:2" x14ac:dyDescent="0.2">
      <c r="A195" s="5" t="s">
        <v>427</v>
      </c>
      <c r="B195" s="6">
        <v>1168.27</v>
      </c>
    </row>
    <row r="196" spans="1:2" x14ac:dyDescent="0.2">
      <c r="A196" s="5" t="s">
        <v>429</v>
      </c>
      <c r="B196" s="6">
        <v>1241.78</v>
      </c>
    </row>
    <row r="197" spans="1:2" x14ac:dyDescent="0.2">
      <c r="A197" s="5" t="s">
        <v>431</v>
      </c>
      <c r="B197" s="6">
        <v>10224.040000000001</v>
      </c>
    </row>
    <row r="198" spans="1:2" x14ac:dyDescent="0.2">
      <c r="A198" s="5" t="s">
        <v>433</v>
      </c>
      <c r="B198" s="6">
        <v>5412.88</v>
      </c>
    </row>
    <row r="199" spans="1:2" x14ac:dyDescent="0.2">
      <c r="A199" s="5" t="s">
        <v>435</v>
      </c>
      <c r="B199" s="6">
        <v>9523.35</v>
      </c>
    </row>
    <row r="200" spans="1:2" x14ac:dyDescent="0.2">
      <c r="A200" s="5" t="s">
        <v>437</v>
      </c>
      <c r="B200" s="6">
        <v>640.91</v>
      </c>
    </row>
    <row r="201" spans="1:2" x14ac:dyDescent="0.2">
      <c r="A201" s="7" t="s">
        <v>439</v>
      </c>
      <c r="B201" s="8">
        <v>2525.12</v>
      </c>
    </row>
    <row r="202" spans="1:2" x14ac:dyDescent="0.2">
      <c r="A202" s="5" t="s">
        <v>441</v>
      </c>
      <c r="B202" s="6">
        <v>2411.9499999999998</v>
      </c>
    </row>
    <row r="203" spans="1:2" x14ac:dyDescent="0.2">
      <c r="A203" s="5" t="s">
        <v>443</v>
      </c>
      <c r="B203" s="6">
        <v>691.76</v>
      </c>
    </row>
    <row r="204" spans="1:2" x14ac:dyDescent="0.2">
      <c r="A204" s="5" t="s">
        <v>445</v>
      </c>
      <c r="B204" s="6">
        <v>13596.46</v>
      </c>
    </row>
    <row r="205" spans="1:2" x14ac:dyDescent="0.2">
      <c r="A205" s="5" t="s">
        <v>448</v>
      </c>
      <c r="B205" s="6">
        <v>1755.5</v>
      </c>
    </row>
    <row r="206" spans="1:2" x14ac:dyDescent="0.2">
      <c r="A206" s="5" t="s">
        <v>450</v>
      </c>
      <c r="B206" s="6">
        <v>8570.4699999999993</v>
      </c>
    </row>
    <row r="207" spans="1:2" x14ac:dyDescent="0.2">
      <c r="A207" s="5" t="s">
        <v>452</v>
      </c>
      <c r="B207" s="6">
        <v>4832.37</v>
      </c>
    </row>
    <row r="208" spans="1:2" x14ac:dyDescent="0.2">
      <c r="A208" s="5" t="s">
        <v>454</v>
      </c>
      <c r="B208" s="6">
        <v>4419.49</v>
      </c>
    </row>
    <row r="209" spans="1:2" x14ac:dyDescent="0.2">
      <c r="A209" s="5" t="s">
        <v>456</v>
      </c>
      <c r="B209" s="6">
        <v>880.19</v>
      </c>
    </row>
    <row r="210" spans="1:2" x14ac:dyDescent="0.2">
      <c r="A210" s="5" t="s">
        <v>458</v>
      </c>
      <c r="B210" s="6">
        <v>1478.43</v>
      </c>
    </row>
    <row r="211" spans="1:2" x14ac:dyDescent="0.2">
      <c r="A211" s="5" t="s">
        <v>460</v>
      </c>
      <c r="B211" s="6">
        <v>2076.2800000000002</v>
      </c>
    </row>
    <row r="212" spans="1:2" x14ac:dyDescent="0.2">
      <c r="A212" s="5" t="s">
        <v>462</v>
      </c>
      <c r="B212" s="6">
        <v>5952.54</v>
      </c>
    </row>
    <row r="213" spans="1:2" x14ac:dyDescent="0.2">
      <c r="A213" s="5" t="s">
        <v>464</v>
      </c>
      <c r="B213" s="6">
        <v>12713.16</v>
      </c>
    </row>
    <row r="214" spans="1:2" x14ac:dyDescent="0.2">
      <c r="A214" s="7" t="s">
        <v>467</v>
      </c>
      <c r="B214" s="8">
        <v>692.6</v>
      </c>
    </row>
    <row r="215" spans="1:2" x14ac:dyDescent="0.2">
      <c r="A215" s="5" t="s">
        <v>469</v>
      </c>
      <c r="B215" s="6">
        <v>458.16</v>
      </c>
    </row>
    <row r="216" spans="1:2" x14ac:dyDescent="0.2">
      <c r="A216" s="5" t="s">
        <v>471</v>
      </c>
      <c r="B216" s="6">
        <v>1934.41</v>
      </c>
    </row>
    <row r="217" spans="1:2" x14ac:dyDescent="0.2">
      <c r="A217" s="5" t="s">
        <v>473</v>
      </c>
      <c r="B217" s="6">
        <v>681.4</v>
      </c>
    </row>
    <row r="218" spans="1:2" x14ac:dyDescent="0.2">
      <c r="A218" s="5" t="s">
        <v>475</v>
      </c>
      <c r="B218" s="6">
        <v>1118.5</v>
      </c>
    </row>
    <row r="219" spans="1:2" x14ac:dyDescent="0.2">
      <c r="A219" s="5" t="s">
        <v>477</v>
      </c>
      <c r="B219" s="6">
        <v>12514.76</v>
      </c>
    </row>
    <row r="220" spans="1:2" x14ac:dyDescent="0.2">
      <c r="A220" s="5" t="s">
        <v>479</v>
      </c>
      <c r="B220" s="6">
        <v>1318.89</v>
      </c>
    </row>
    <row r="221" spans="1:2" x14ac:dyDescent="0.2">
      <c r="A221" s="5" t="s">
        <v>481</v>
      </c>
      <c r="B221" s="6">
        <v>1673.84</v>
      </c>
    </row>
    <row r="222" spans="1:2" x14ac:dyDescent="0.2">
      <c r="A222" s="5" t="s">
        <v>483</v>
      </c>
      <c r="B222" s="6">
        <v>6246.38</v>
      </c>
    </row>
    <row r="223" spans="1:2" x14ac:dyDescent="0.2">
      <c r="A223" s="5" t="s">
        <v>485</v>
      </c>
      <c r="B223" s="6">
        <v>4625.75</v>
      </c>
    </row>
    <row r="224" spans="1:2" x14ac:dyDescent="0.2">
      <c r="A224" s="5" t="s">
        <v>487</v>
      </c>
      <c r="B224" s="6">
        <v>2608.56</v>
      </c>
    </row>
    <row r="225" spans="1:2" x14ac:dyDescent="0.2">
      <c r="A225" s="5" t="s">
        <v>489</v>
      </c>
      <c r="B225" s="6">
        <v>6964.14</v>
      </c>
    </row>
    <row r="226" spans="1:2" x14ac:dyDescent="0.2">
      <c r="A226" s="5" t="s">
        <v>491</v>
      </c>
      <c r="B226" s="6">
        <v>3568.67</v>
      </c>
    </row>
    <row r="227" spans="1:2" x14ac:dyDescent="0.2">
      <c r="A227" s="5" t="s">
        <v>493</v>
      </c>
      <c r="B227" s="6">
        <v>5521.27</v>
      </c>
    </row>
    <row r="228" spans="1:2" x14ac:dyDescent="0.2">
      <c r="A228" s="5" t="s">
        <v>495</v>
      </c>
      <c r="B228" s="6">
        <v>5417.48</v>
      </c>
    </row>
    <row r="229" spans="1:2" x14ac:dyDescent="0.2">
      <c r="A229" s="5" t="s">
        <v>497</v>
      </c>
      <c r="B229" s="6">
        <v>2133.25</v>
      </c>
    </row>
    <row r="230" spans="1:2" x14ac:dyDescent="0.2">
      <c r="A230" s="5" t="s">
        <v>499</v>
      </c>
      <c r="B230" s="6">
        <v>783.21</v>
      </c>
    </row>
    <row r="231" spans="1:2" x14ac:dyDescent="0.2">
      <c r="A231" s="5" t="s">
        <v>501</v>
      </c>
      <c r="B231" s="6">
        <v>1012.61</v>
      </c>
    </row>
    <row r="232" spans="1:2" x14ac:dyDescent="0.2">
      <c r="A232" s="5" t="s">
        <v>503</v>
      </c>
      <c r="B232" s="6">
        <v>4213.8100000000004</v>
      </c>
    </row>
    <row r="233" spans="1:2" x14ac:dyDescent="0.2">
      <c r="A233" s="5" t="s">
        <v>505</v>
      </c>
      <c r="B233" s="6">
        <v>5831.67</v>
      </c>
    </row>
    <row r="234" spans="1:2" x14ac:dyDescent="0.2">
      <c r="A234" s="5" t="s">
        <v>507</v>
      </c>
      <c r="B234" s="6">
        <v>2869.79</v>
      </c>
    </row>
    <row r="235" spans="1:2" x14ac:dyDescent="0.2">
      <c r="A235" s="7" t="s">
        <v>509</v>
      </c>
      <c r="B235" s="8">
        <v>1058.21</v>
      </c>
    </row>
    <row r="236" spans="1:2" x14ac:dyDescent="0.2">
      <c r="A236" s="5" t="s">
        <v>511</v>
      </c>
      <c r="B236" s="6">
        <v>1855.29</v>
      </c>
    </row>
    <row r="237" spans="1:2" x14ac:dyDescent="0.2">
      <c r="A237" s="7" t="s">
        <v>513</v>
      </c>
      <c r="B237" s="8">
        <v>19405.52</v>
      </c>
    </row>
    <row r="238" spans="1:2" x14ac:dyDescent="0.2">
      <c r="A238" s="5" t="s">
        <v>515</v>
      </c>
      <c r="B238" s="6">
        <v>1062.94</v>
      </c>
    </row>
    <row r="239" spans="1:2" x14ac:dyDescent="0.2">
      <c r="A239" s="5" t="s">
        <v>517</v>
      </c>
      <c r="B239" s="6">
        <v>3529.01</v>
      </c>
    </row>
    <row r="240" spans="1:2" x14ac:dyDescent="0.2">
      <c r="A240" s="5" t="s">
        <v>519</v>
      </c>
      <c r="B240" s="6">
        <v>802.32</v>
      </c>
    </row>
    <row r="241" spans="1:2" x14ac:dyDescent="0.2">
      <c r="A241" s="5" t="s">
        <v>521</v>
      </c>
      <c r="B241" s="6">
        <v>8081.76</v>
      </c>
    </row>
    <row r="242" spans="1:2" x14ac:dyDescent="0.2">
      <c r="A242" s="5" t="s">
        <v>523</v>
      </c>
      <c r="B242" s="6">
        <v>3857.61</v>
      </c>
    </row>
    <row r="243" spans="1:2" x14ac:dyDescent="0.2">
      <c r="A243" s="5" t="s">
        <v>525</v>
      </c>
      <c r="B243" s="6">
        <v>925.7</v>
      </c>
    </row>
    <row r="244" spans="1:2" x14ac:dyDescent="0.2">
      <c r="A244" s="7" t="s">
        <v>527</v>
      </c>
      <c r="B244" s="8">
        <v>1652.02</v>
      </c>
    </row>
    <row r="245" spans="1:2" x14ac:dyDescent="0.2">
      <c r="A245" s="5" t="s">
        <v>529</v>
      </c>
      <c r="B245" s="6">
        <v>1918.21</v>
      </c>
    </row>
    <row r="246" spans="1:2" x14ac:dyDescent="0.2">
      <c r="A246" s="5" t="s">
        <v>531</v>
      </c>
      <c r="B246" s="6">
        <v>602.99</v>
      </c>
    </row>
    <row r="247" spans="1:2" x14ac:dyDescent="0.2">
      <c r="A247" s="5" t="s">
        <v>533</v>
      </c>
      <c r="B247" s="6">
        <v>2294.3000000000002</v>
      </c>
    </row>
    <row r="248" spans="1:2" x14ac:dyDescent="0.2">
      <c r="A248" s="5" t="s">
        <v>535</v>
      </c>
      <c r="B248" s="6">
        <v>629.54</v>
      </c>
    </row>
    <row r="249" spans="1:2" x14ac:dyDescent="0.2">
      <c r="A249" s="5" t="s">
        <v>537</v>
      </c>
      <c r="B249" s="6">
        <v>695.06</v>
      </c>
    </row>
    <row r="250" spans="1:2" x14ac:dyDescent="0.2">
      <c r="A250" s="5" t="s">
        <v>539</v>
      </c>
      <c r="B250" s="6">
        <v>458.69</v>
      </c>
    </row>
    <row r="251" spans="1:2" x14ac:dyDescent="0.2">
      <c r="A251" s="5" t="s">
        <v>541</v>
      </c>
      <c r="B251" s="6">
        <v>10442.9</v>
      </c>
    </row>
    <row r="252" spans="1:2" x14ac:dyDescent="0.2">
      <c r="A252" s="5" t="s">
        <v>543</v>
      </c>
      <c r="B252" s="6">
        <v>6144.16</v>
      </c>
    </row>
    <row r="253" spans="1:2" x14ac:dyDescent="0.2">
      <c r="A253" s="5" t="s">
        <v>545</v>
      </c>
      <c r="B253" s="6">
        <v>24564.54</v>
      </c>
    </row>
    <row r="254" spans="1:2" x14ac:dyDescent="0.2">
      <c r="A254" s="5" t="s">
        <v>547</v>
      </c>
      <c r="B254" s="6">
        <v>4061.54</v>
      </c>
    </row>
    <row r="255" spans="1:2" x14ac:dyDescent="0.2">
      <c r="A255" s="5" t="s">
        <v>549</v>
      </c>
      <c r="B255" s="6">
        <v>6818.69</v>
      </c>
    </row>
    <row r="256" spans="1:2" x14ac:dyDescent="0.2">
      <c r="A256" s="5" t="s">
        <v>551</v>
      </c>
      <c r="B256" s="6">
        <v>9918.57</v>
      </c>
    </row>
    <row r="257" spans="1:2" x14ac:dyDescent="0.2">
      <c r="A257" s="5" t="s">
        <v>553</v>
      </c>
      <c r="B257" s="6">
        <v>6728.08</v>
      </c>
    </row>
    <row r="258" spans="1:2" x14ac:dyDescent="0.2">
      <c r="A258" s="5" t="s">
        <v>555</v>
      </c>
      <c r="B258" s="6">
        <v>3981.46</v>
      </c>
    </row>
    <row r="259" spans="1:2" x14ac:dyDescent="0.2">
      <c r="A259" s="5" t="s">
        <v>557</v>
      </c>
      <c r="B259" s="6">
        <v>5359.38</v>
      </c>
    </row>
    <row r="260" spans="1:2" x14ac:dyDescent="0.2">
      <c r="A260" s="5" t="s">
        <v>559</v>
      </c>
      <c r="B260" s="6">
        <v>17016.419999999998</v>
      </c>
    </row>
    <row r="261" spans="1:2" x14ac:dyDescent="0.2">
      <c r="A261" s="5" t="s">
        <v>561</v>
      </c>
      <c r="B261" s="6">
        <v>19323.55</v>
      </c>
    </row>
    <row r="262" spans="1:2" x14ac:dyDescent="0.2">
      <c r="A262" s="5" t="s">
        <v>563</v>
      </c>
      <c r="B262" s="6">
        <v>11249.25</v>
      </c>
    </row>
    <row r="263" spans="1:2" x14ac:dyDescent="0.2">
      <c r="A263" s="5" t="s">
        <v>565</v>
      </c>
      <c r="B263" s="6">
        <v>6096.09</v>
      </c>
    </row>
    <row r="264" spans="1:2" x14ac:dyDescent="0.2">
      <c r="A264" s="5" t="s">
        <v>567</v>
      </c>
      <c r="B264" s="6">
        <v>492.44</v>
      </c>
    </row>
    <row r="265" spans="1:2" x14ac:dyDescent="0.2">
      <c r="A265" s="5" t="s">
        <v>569</v>
      </c>
      <c r="B265" s="6">
        <v>2222.62</v>
      </c>
    </row>
    <row r="266" spans="1:2" x14ac:dyDescent="0.2">
      <c r="A266" s="5" t="s">
        <v>571</v>
      </c>
      <c r="B266" s="6">
        <v>704.53</v>
      </c>
    </row>
    <row r="267" spans="1:2" x14ac:dyDescent="0.2">
      <c r="A267" s="5" t="s">
        <v>573</v>
      </c>
      <c r="B267" s="6">
        <v>2362.77</v>
      </c>
    </row>
    <row r="268" spans="1:2" x14ac:dyDescent="0.2">
      <c r="A268" s="5" t="s">
        <v>575</v>
      </c>
      <c r="B268" s="6">
        <v>4020.23</v>
      </c>
    </row>
    <row r="269" spans="1:2" x14ac:dyDescent="0.2">
      <c r="A269" s="5" t="s">
        <v>577</v>
      </c>
      <c r="B269" s="6">
        <v>5207.74</v>
      </c>
    </row>
    <row r="270" spans="1:2" x14ac:dyDescent="0.2">
      <c r="A270" s="5" t="s">
        <v>579</v>
      </c>
      <c r="B270" s="6">
        <v>7244.57</v>
      </c>
    </row>
    <row r="271" spans="1:2" x14ac:dyDescent="0.2">
      <c r="A271" s="5" t="s">
        <v>581</v>
      </c>
      <c r="B271" s="6">
        <v>4335.33</v>
      </c>
    </row>
    <row r="272" spans="1:2" x14ac:dyDescent="0.2">
      <c r="A272" s="5" t="s">
        <v>583</v>
      </c>
      <c r="B272" s="6">
        <v>2608.7399999999998</v>
      </c>
    </row>
    <row r="273" spans="1:2" x14ac:dyDescent="0.2">
      <c r="A273" s="5" t="s">
        <v>585</v>
      </c>
      <c r="B273" s="6">
        <v>8574.57</v>
      </c>
    </row>
    <row r="274" spans="1:2" x14ac:dyDescent="0.2">
      <c r="A274" s="5" t="s">
        <v>587</v>
      </c>
      <c r="B274" s="6">
        <v>1376.67</v>
      </c>
    </row>
    <row r="275" spans="1:2" x14ac:dyDescent="0.2">
      <c r="A275" s="5" t="s">
        <v>589</v>
      </c>
      <c r="B275" s="6">
        <v>3762.6</v>
      </c>
    </row>
    <row r="276" spans="1:2" x14ac:dyDescent="0.2">
      <c r="A276" s="5" t="s">
        <v>591</v>
      </c>
      <c r="B276" s="6">
        <v>5783.88</v>
      </c>
    </row>
    <row r="277" spans="1:2" x14ac:dyDescent="0.2">
      <c r="A277" s="5" t="s">
        <v>593</v>
      </c>
      <c r="B277" s="6">
        <v>1692.13</v>
      </c>
    </row>
    <row r="278" spans="1:2" x14ac:dyDescent="0.2">
      <c r="A278" s="5" t="s">
        <v>595</v>
      </c>
      <c r="B278" s="6">
        <v>2257.75</v>
      </c>
    </row>
    <row r="279" spans="1:2" x14ac:dyDescent="0.2">
      <c r="A279" s="5" t="s">
        <v>597</v>
      </c>
      <c r="B279" s="6">
        <v>977.43</v>
      </c>
    </row>
    <row r="280" spans="1:2" x14ac:dyDescent="0.2">
      <c r="A280" s="5" t="s">
        <v>599</v>
      </c>
      <c r="B280" s="6">
        <v>11047.23</v>
      </c>
    </row>
    <row r="281" spans="1:2" x14ac:dyDescent="0.2">
      <c r="A281" s="5" t="s">
        <v>601</v>
      </c>
      <c r="B281" s="6">
        <v>706.51</v>
      </c>
    </row>
    <row r="282" spans="1:2" x14ac:dyDescent="0.2">
      <c r="A282" s="5" t="s">
        <v>604</v>
      </c>
      <c r="B282" s="6">
        <v>1687.3</v>
      </c>
    </row>
    <row r="283" spans="1:2" x14ac:dyDescent="0.2">
      <c r="A283" s="5" t="s">
        <v>606</v>
      </c>
      <c r="B283" s="6">
        <v>1735.69</v>
      </c>
    </row>
    <row r="284" spans="1:2" x14ac:dyDescent="0.2">
      <c r="A284" s="7" t="s">
        <v>608</v>
      </c>
      <c r="B284" s="8">
        <v>9579.75</v>
      </c>
    </row>
    <row r="285" spans="1:2" x14ac:dyDescent="0.2">
      <c r="A285" s="5" t="s">
        <v>611</v>
      </c>
      <c r="B285" s="6">
        <v>4099.5600000000004</v>
      </c>
    </row>
    <row r="286" spans="1:2" x14ac:dyDescent="0.2">
      <c r="A286" s="5" t="s">
        <v>613</v>
      </c>
      <c r="B286" s="6">
        <v>785.43</v>
      </c>
    </row>
    <row r="287" spans="1:2" x14ac:dyDescent="0.2">
      <c r="A287" s="5" t="s">
        <v>615</v>
      </c>
      <c r="B287" s="6">
        <v>3066.04</v>
      </c>
    </row>
    <row r="288" spans="1:2" x14ac:dyDescent="0.2">
      <c r="A288" s="5" t="s">
        <v>617</v>
      </c>
      <c r="B288" s="6">
        <v>2666.21</v>
      </c>
    </row>
    <row r="289" spans="1:2" x14ac:dyDescent="0.2">
      <c r="A289" s="5" t="s">
        <v>619</v>
      </c>
      <c r="B289" s="6">
        <v>139.66999999999999</v>
      </c>
    </row>
    <row r="290" spans="1:2" x14ac:dyDescent="0.2">
      <c r="A290" s="5" t="s">
        <v>621</v>
      </c>
      <c r="B290" s="6">
        <v>1572.13</v>
      </c>
    </row>
    <row r="291" spans="1:2" x14ac:dyDescent="0.2">
      <c r="A291" s="5" t="s">
        <v>623</v>
      </c>
      <c r="B291" s="6">
        <v>1384.69</v>
      </c>
    </row>
    <row r="292" spans="1:2" x14ac:dyDescent="0.2">
      <c r="A292" s="5" t="s">
        <v>625</v>
      </c>
      <c r="B292" s="6">
        <v>57.29</v>
      </c>
    </row>
    <row r="293" spans="1:2" x14ac:dyDescent="0.2">
      <c r="A293" s="5" t="s">
        <v>627</v>
      </c>
      <c r="B293" s="6">
        <v>651.07000000000005</v>
      </c>
    </row>
    <row r="294" spans="1:2" x14ac:dyDescent="0.2">
      <c r="A294" s="5" t="s">
        <v>629</v>
      </c>
      <c r="B294" s="6">
        <v>861.19</v>
      </c>
    </row>
    <row r="295" spans="1:2" x14ac:dyDescent="0.2">
      <c r="A295" s="7" t="s">
        <v>631</v>
      </c>
      <c r="B295" s="8">
        <v>2868.29</v>
      </c>
    </row>
    <row r="296" spans="1:2" x14ac:dyDescent="0.2">
      <c r="A296" s="5" t="s">
        <v>633</v>
      </c>
      <c r="B296" s="6">
        <v>3912.54</v>
      </c>
    </row>
    <row r="297" spans="1:2" x14ac:dyDescent="0.2">
      <c r="A297" s="5" t="s">
        <v>635</v>
      </c>
      <c r="B297" s="6">
        <v>2217.19</v>
      </c>
    </row>
    <row r="298" spans="1:2" x14ac:dyDescent="0.2">
      <c r="A298" s="5" t="s">
        <v>637</v>
      </c>
      <c r="B298" s="6">
        <v>1495.26</v>
      </c>
    </row>
    <row r="299" spans="1:2" x14ac:dyDescent="0.2">
      <c r="A299" s="5" t="s">
        <v>639</v>
      </c>
      <c r="B299" s="6">
        <v>1670.33</v>
      </c>
    </row>
    <row r="300" spans="1:2" x14ac:dyDescent="0.2">
      <c r="A300" s="5" t="s">
        <v>641</v>
      </c>
      <c r="B300" s="6">
        <v>2010.83</v>
      </c>
    </row>
    <row r="301" spans="1:2" x14ac:dyDescent="0.2">
      <c r="A301" s="5" t="s">
        <v>643</v>
      </c>
      <c r="B301" s="6">
        <v>3683.74</v>
      </c>
    </row>
    <row r="302" spans="1:2" x14ac:dyDescent="0.2">
      <c r="A302" s="5" t="s">
        <v>645</v>
      </c>
      <c r="B302" s="6">
        <v>1119.93</v>
      </c>
    </row>
    <row r="303" spans="1:2" x14ac:dyDescent="0.2">
      <c r="A303" s="5" t="s">
        <v>647</v>
      </c>
      <c r="B303" s="6">
        <v>1175.68</v>
      </c>
    </row>
    <row r="304" spans="1:2" x14ac:dyDescent="0.2">
      <c r="A304" s="5" t="s">
        <v>649</v>
      </c>
      <c r="B304" s="6">
        <v>1939.44</v>
      </c>
    </row>
    <row r="305" spans="1:2" x14ac:dyDescent="0.2">
      <c r="A305" s="5" t="s">
        <v>651</v>
      </c>
      <c r="B305" s="6">
        <v>456.74</v>
      </c>
    </row>
    <row r="306" spans="1:2" x14ac:dyDescent="0.2">
      <c r="A306" s="5" t="s">
        <v>653</v>
      </c>
      <c r="B306" s="6">
        <v>2209.33</v>
      </c>
    </row>
    <row r="307" spans="1:2" x14ac:dyDescent="0.2">
      <c r="A307" s="5" t="s">
        <v>655</v>
      </c>
      <c r="B307" s="6">
        <v>6151.32</v>
      </c>
    </row>
    <row r="308" spans="1:2" x14ac:dyDescent="0.2">
      <c r="A308" s="5" t="s">
        <v>657</v>
      </c>
      <c r="B308" s="6">
        <v>2877.24</v>
      </c>
    </row>
    <row r="309" spans="1:2" x14ac:dyDescent="0.2">
      <c r="A309" s="5" t="s">
        <v>659</v>
      </c>
      <c r="B309" s="6">
        <v>803.06</v>
      </c>
    </row>
    <row r="310" spans="1:2" x14ac:dyDescent="0.2">
      <c r="A310" s="5" t="s">
        <v>661</v>
      </c>
      <c r="B310" s="6">
        <v>2154.5</v>
      </c>
    </row>
    <row r="311" spans="1:2" x14ac:dyDescent="0.2">
      <c r="A311" s="5" t="s">
        <v>663</v>
      </c>
      <c r="B311" s="6">
        <v>2843.55</v>
      </c>
    </row>
    <row r="312" spans="1:2" x14ac:dyDescent="0.2">
      <c r="A312" s="5" t="s">
        <v>665</v>
      </c>
      <c r="B312" s="6">
        <v>3966.39</v>
      </c>
    </row>
    <row r="313" spans="1:2" x14ac:dyDescent="0.2">
      <c r="A313" s="5" t="s">
        <v>667</v>
      </c>
      <c r="B313" s="6">
        <v>1256.9000000000001</v>
      </c>
    </row>
    <row r="314" spans="1:2" x14ac:dyDescent="0.2">
      <c r="A314" s="5" t="s">
        <v>669</v>
      </c>
      <c r="B314" s="6">
        <v>1309.1600000000001</v>
      </c>
    </row>
    <row r="315" spans="1:2" x14ac:dyDescent="0.2">
      <c r="A315" s="5" t="s">
        <v>671</v>
      </c>
      <c r="B315" s="6">
        <v>2122.6</v>
      </c>
    </row>
    <row r="316" spans="1:2" x14ac:dyDescent="0.2">
      <c r="A316" s="5" t="s">
        <v>673</v>
      </c>
      <c r="B316" s="6">
        <v>2021.24</v>
      </c>
    </row>
    <row r="317" spans="1:2" x14ac:dyDescent="0.2">
      <c r="A317" s="5" t="s">
        <v>675</v>
      </c>
      <c r="B317" s="6">
        <v>8039.72</v>
      </c>
    </row>
    <row r="318" spans="1:2" x14ac:dyDescent="0.2">
      <c r="A318" s="5" t="s">
        <v>677</v>
      </c>
      <c r="B318" s="6">
        <v>2432.02</v>
      </c>
    </row>
    <row r="319" spans="1:2" x14ac:dyDescent="0.2">
      <c r="A319" s="5" t="s">
        <v>679</v>
      </c>
      <c r="B319" s="6">
        <v>6799.88</v>
      </c>
    </row>
    <row r="320" spans="1:2" x14ac:dyDescent="0.2">
      <c r="A320" s="5" t="s">
        <v>681</v>
      </c>
      <c r="B320" s="6">
        <v>1403.94</v>
      </c>
    </row>
    <row r="321" spans="1:2" x14ac:dyDescent="0.2">
      <c r="A321" s="7" t="s">
        <v>683</v>
      </c>
      <c r="B321" s="8">
        <v>3293.77</v>
      </c>
    </row>
    <row r="322" spans="1:2" x14ac:dyDescent="0.2">
      <c r="A322" s="5" t="s">
        <v>685</v>
      </c>
      <c r="B322" s="6">
        <v>3391.39</v>
      </c>
    </row>
    <row r="323" spans="1:2" x14ac:dyDescent="0.2">
      <c r="A323" s="7" t="s">
        <v>687</v>
      </c>
      <c r="B323" s="8">
        <v>5396.87</v>
      </c>
    </row>
    <row r="324" spans="1:2" x14ac:dyDescent="0.2">
      <c r="A324" s="5" t="s">
        <v>689</v>
      </c>
      <c r="B324" s="6">
        <v>4111.2299999999996</v>
      </c>
    </row>
    <row r="325" spans="1:2" x14ac:dyDescent="0.2">
      <c r="A325" s="7" t="s">
        <v>691</v>
      </c>
      <c r="B325" s="8">
        <v>6777.14</v>
      </c>
    </row>
    <row r="326" spans="1:2" x14ac:dyDescent="0.2">
      <c r="A326" s="5" t="s">
        <v>693</v>
      </c>
      <c r="B326" s="6">
        <v>5911.93</v>
      </c>
    </row>
    <row r="327" spans="1:2" x14ac:dyDescent="0.2">
      <c r="A327" s="5" t="s">
        <v>695</v>
      </c>
      <c r="B327" s="6">
        <v>1058.06</v>
      </c>
    </row>
    <row r="328" spans="1:2" x14ac:dyDescent="0.2">
      <c r="A328" s="5" t="s">
        <v>697</v>
      </c>
      <c r="B328" s="6">
        <v>1054.54</v>
      </c>
    </row>
    <row r="329" spans="1:2" x14ac:dyDescent="0.2">
      <c r="A329" s="5" t="s">
        <v>699</v>
      </c>
      <c r="B329" s="6">
        <v>534.02</v>
      </c>
    </row>
    <row r="330" spans="1:2" x14ac:dyDescent="0.2">
      <c r="A330" s="5" t="s">
        <v>701</v>
      </c>
      <c r="B330" s="6">
        <v>284.44</v>
      </c>
    </row>
    <row r="331" spans="1:2" x14ac:dyDescent="0.2">
      <c r="A331" s="5" t="s">
        <v>703</v>
      </c>
      <c r="B331" s="6">
        <v>1510.52</v>
      </c>
    </row>
    <row r="332" spans="1:2" x14ac:dyDescent="0.2">
      <c r="A332" s="5" t="s">
        <v>705</v>
      </c>
      <c r="B332" s="6">
        <v>811.23</v>
      </c>
    </row>
    <row r="333" spans="1:2" x14ac:dyDescent="0.2">
      <c r="A333" s="5" t="s">
        <v>707</v>
      </c>
      <c r="B333" s="6">
        <v>2592.2600000000002</v>
      </c>
    </row>
    <row r="334" spans="1:2" x14ac:dyDescent="0.2">
      <c r="A334" s="5" t="s">
        <v>709</v>
      </c>
      <c r="B334" s="6">
        <v>940.92</v>
      </c>
    </row>
    <row r="335" spans="1:2" x14ac:dyDescent="0.2">
      <c r="A335" s="5" t="s">
        <v>711</v>
      </c>
      <c r="B335" s="6">
        <v>483.84</v>
      </c>
    </row>
    <row r="336" spans="1:2" x14ac:dyDescent="0.2">
      <c r="A336" s="5" t="s">
        <v>713</v>
      </c>
      <c r="B336" s="6">
        <v>727.92</v>
      </c>
    </row>
    <row r="337" spans="1:2" x14ac:dyDescent="0.2">
      <c r="A337" s="5" t="s">
        <v>715</v>
      </c>
      <c r="B337" s="6">
        <v>612.76</v>
      </c>
    </row>
    <row r="338" spans="1:2" x14ac:dyDescent="0.2">
      <c r="A338" s="5" t="s">
        <v>717</v>
      </c>
      <c r="B338" s="6">
        <v>2641.49</v>
      </c>
    </row>
    <row r="339" spans="1:2" x14ac:dyDescent="0.2">
      <c r="A339" s="5" t="s">
        <v>719</v>
      </c>
      <c r="B339" s="6">
        <v>1746.02</v>
      </c>
    </row>
    <row r="340" spans="1:2" x14ac:dyDescent="0.2">
      <c r="A340" s="5" t="s">
        <v>721</v>
      </c>
      <c r="B340" s="6">
        <v>2684.41</v>
      </c>
    </row>
    <row r="341" spans="1:2" x14ac:dyDescent="0.2">
      <c r="A341" s="5" t="s">
        <v>723</v>
      </c>
      <c r="B341" s="6">
        <v>308.63</v>
      </c>
    </row>
    <row r="342" spans="1:2" x14ac:dyDescent="0.2">
      <c r="A342" s="5" t="s">
        <v>725</v>
      </c>
      <c r="B342" s="6">
        <v>380.99</v>
      </c>
    </row>
    <row r="343" spans="1:2" x14ac:dyDescent="0.2">
      <c r="A343" s="5" t="s">
        <v>727</v>
      </c>
      <c r="B343" s="6">
        <v>234.31</v>
      </c>
    </row>
    <row r="344" spans="1:2" x14ac:dyDescent="0.2">
      <c r="A344" s="5" t="s">
        <v>729</v>
      </c>
      <c r="B344" s="6">
        <v>341.94</v>
      </c>
    </row>
    <row r="345" spans="1:2" x14ac:dyDescent="0.2">
      <c r="A345" s="5" t="s">
        <v>731</v>
      </c>
      <c r="B345" s="6">
        <v>856.02</v>
      </c>
    </row>
    <row r="346" spans="1:2" x14ac:dyDescent="0.2">
      <c r="A346" s="5" t="s">
        <v>733</v>
      </c>
      <c r="B346" s="6">
        <v>2676.81</v>
      </c>
    </row>
    <row r="347" spans="1:2" x14ac:dyDescent="0.2">
      <c r="A347" s="5" t="s">
        <v>735</v>
      </c>
      <c r="B347" s="6">
        <v>922.07</v>
      </c>
    </row>
    <row r="348" spans="1:2" x14ac:dyDescent="0.2">
      <c r="A348" s="5" t="s">
        <v>737</v>
      </c>
      <c r="B348" s="6">
        <v>2327.73</v>
      </c>
    </row>
    <row r="349" spans="1:2" x14ac:dyDescent="0.2">
      <c r="A349" s="5" t="s">
        <v>739</v>
      </c>
      <c r="B349" s="6">
        <v>1051.2</v>
      </c>
    </row>
    <row r="350" spans="1:2" x14ac:dyDescent="0.2">
      <c r="A350" s="5" t="s">
        <v>741</v>
      </c>
      <c r="B350" s="6">
        <v>1754.73</v>
      </c>
    </row>
    <row r="351" spans="1:2" x14ac:dyDescent="0.2">
      <c r="A351" s="5" t="s">
        <v>743</v>
      </c>
      <c r="B351" s="6">
        <v>3017.8</v>
      </c>
    </row>
    <row r="352" spans="1:2" x14ac:dyDescent="0.2">
      <c r="A352" s="5" t="s">
        <v>745</v>
      </c>
      <c r="B352" s="6">
        <v>2565.7399999999998</v>
      </c>
    </row>
    <row r="353" spans="1:2" x14ac:dyDescent="0.2">
      <c r="A353" s="7" t="s">
        <v>747</v>
      </c>
      <c r="B353" s="8">
        <v>7331.33</v>
      </c>
    </row>
    <row r="354" spans="1:2" x14ac:dyDescent="0.2">
      <c r="A354" s="5" t="s">
        <v>749</v>
      </c>
      <c r="B354" s="6">
        <v>231.1</v>
      </c>
    </row>
    <row r="355" spans="1:2" x14ac:dyDescent="0.2">
      <c r="A355" s="5" t="s">
        <v>751</v>
      </c>
      <c r="B355" s="6">
        <v>4755.8599999999997</v>
      </c>
    </row>
    <row r="356" spans="1:2" x14ac:dyDescent="0.2">
      <c r="A356" s="5" t="s">
        <v>753</v>
      </c>
      <c r="B356" s="6">
        <v>1869.46</v>
      </c>
    </row>
    <row r="357" spans="1:2" x14ac:dyDescent="0.2">
      <c r="A357" s="5" t="s">
        <v>755</v>
      </c>
      <c r="B357" s="6">
        <v>12301.43</v>
      </c>
    </row>
    <row r="358" spans="1:2" x14ac:dyDescent="0.2">
      <c r="A358" s="7" t="s">
        <v>757</v>
      </c>
      <c r="B358" s="8">
        <v>4266.9799999999996</v>
      </c>
    </row>
    <row r="359" spans="1:2" x14ac:dyDescent="0.2">
      <c r="A359" s="7" t="s">
        <v>760</v>
      </c>
      <c r="B359" s="8">
        <v>13304.72</v>
      </c>
    </row>
    <row r="360" spans="1:2" x14ac:dyDescent="0.2">
      <c r="A360" s="5" t="s">
        <v>763</v>
      </c>
      <c r="B360" s="6">
        <v>947.1</v>
      </c>
    </row>
    <row r="361" spans="1:2" x14ac:dyDescent="0.2">
      <c r="A361" s="5" t="s">
        <v>765</v>
      </c>
      <c r="B361" s="6">
        <v>3667.33</v>
      </c>
    </row>
    <row r="362" spans="1:2" x14ac:dyDescent="0.2">
      <c r="A362" s="5" t="s">
        <v>767</v>
      </c>
      <c r="B362" s="6">
        <v>378.77</v>
      </c>
    </row>
    <row r="363" spans="1:2" x14ac:dyDescent="0.2">
      <c r="A363" s="5" t="s">
        <v>769</v>
      </c>
      <c r="B363" s="6">
        <v>2118.08</v>
      </c>
    </row>
    <row r="364" spans="1:2" x14ac:dyDescent="0.2">
      <c r="A364" s="5" t="s">
        <v>771</v>
      </c>
      <c r="B364" s="6">
        <v>1041.8800000000001</v>
      </c>
    </row>
    <row r="365" spans="1:2" x14ac:dyDescent="0.2">
      <c r="A365" s="5" t="s">
        <v>773</v>
      </c>
      <c r="B365" s="6">
        <v>1899.88</v>
      </c>
    </row>
    <row r="366" spans="1:2" x14ac:dyDescent="0.2">
      <c r="A366" s="7" t="s">
        <v>775</v>
      </c>
      <c r="B366" s="8">
        <v>20891.32</v>
      </c>
    </row>
    <row r="367" spans="1:2" x14ac:dyDescent="0.2">
      <c r="A367" s="7" t="s">
        <v>778</v>
      </c>
      <c r="B367" s="8">
        <v>1002.6</v>
      </c>
    </row>
    <row r="368" spans="1:2" x14ac:dyDescent="0.2">
      <c r="A368" s="7" t="s">
        <v>780</v>
      </c>
      <c r="B368" s="8">
        <v>8230.08</v>
      </c>
    </row>
    <row r="369" spans="1:2" x14ac:dyDescent="0.2">
      <c r="A369" s="7" t="s">
        <v>783</v>
      </c>
      <c r="B369" s="8">
        <v>592.97</v>
      </c>
    </row>
    <row r="370" spans="1:2" x14ac:dyDescent="0.2">
      <c r="A370" s="7" t="s">
        <v>785</v>
      </c>
      <c r="B370" s="8">
        <v>579.61</v>
      </c>
    </row>
    <row r="371" spans="1:2" x14ac:dyDescent="0.2">
      <c r="A371" s="7" t="s">
        <v>787</v>
      </c>
      <c r="B371" s="8">
        <v>482.59</v>
      </c>
    </row>
    <row r="372" spans="1:2" x14ac:dyDescent="0.2">
      <c r="A372" s="7" t="s">
        <v>789</v>
      </c>
      <c r="B372" s="8">
        <v>233.58</v>
      </c>
    </row>
    <row r="373" spans="1:2" x14ac:dyDescent="0.2">
      <c r="A373" s="7" t="s">
        <v>791</v>
      </c>
      <c r="B373" s="8">
        <v>407.35</v>
      </c>
    </row>
    <row r="374" spans="1:2" x14ac:dyDescent="0.2">
      <c r="A374" s="7" t="s">
        <v>793</v>
      </c>
      <c r="B374" s="8">
        <v>511.04</v>
      </c>
    </row>
    <row r="375" spans="1:2" x14ac:dyDescent="0.2">
      <c r="A375" s="7" t="s">
        <v>795</v>
      </c>
      <c r="B375" s="8">
        <v>1128.24</v>
      </c>
    </row>
    <row r="376" spans="1:2" x14ac:dyDescent="0.2">
      <c r="A376" s="7" t="s">
        <v>797</v>
      </c>
      <c r="B376" s="8">
        <v>409.96</v>
      </c>
    </row>
    <row r="377" spans="1:2" x14ac:dyDescent="0.2">
      <c r="A377" s="7" t="s">
        <v>799</v>
      </c>
      <c r="B377" s="8">
        <v>280.10000000000002</v>
      </c>
    </row>
    <row r="378" spans="1:2" x14ac:dyDescent="0.2">
      <c r="A378" s="7" t="s">
        <v>801</v>
      </c>
      <c r="B378" s="8">
        <v>333.78</v>
      </c>
    </row>
    <row r="379" spans="1:2" x14ac:dyDescent="0.2">
      <c r="A379" s="5" t="s">
        <v>803</v>
      </c>
      <c r="B379" s="6">
        <v>2088.4899999999998</v>
      </c>
    </row>
    <row r="380" spans="1:2" x14ac:dyDescent="0.2">
      <c r="A380" s="5" t="s">
        <v>805</v>
      </c>
      <c r="B380" s="6">
        <v>462.53</v>
      </c>
    </row>
    <row r="381" spans="1:2" x14ac:dyDescent="0.2">
      <c r="A381" s="5" t="s">
        <v>807</v>
      </c>
      <c r="B381" s="6">
        <v>2002.7</v>
      </c>
    </row>
    <row r="382" spans="1:2" x14ac:dyDescent="0.2">
      <c r="A382" s="5" t="s">
        <v>809</v>
      </c>
      <c r="B382" s="6">
        <v>1807.13</v>
      </c>
    </row>
    <row r="383" spans="1:2" x14ac:dyDescent="0.2">
      <c r="A383" s="5" t="s">
        <v>811</v>
      </c>
      <c r="B383" s="6">
        <v>9267.86</v>
      </c>
    </row>
    <row r="384" spans="1:2" x14ac:dyDescent="0.2">
      <c r="A384" s="5" t="s">
        <v>813</v>
      </c>
      <c r="B384" s="6">
        <v>2108.1799999999998</v>
      </c>
    </row>
    <row r="385" spans="1:2" x14ac:dyDescent="0.2">
      <c r="A385" s="5" t="s">
        <v>815</v>
      </c>
      <c r="B385" s="6">
        <v>2131.15</v>
      </c>
    </row>
    <row r="386" spans="1:2" x14ac:dyDescent="0.2">
      <c r="A386" s="5" t="s">
        <v>817</v>
      </c>
      <c r="B386" s="6">
        <v>80.319999999999993</v>
      </c>
    </row>
    <row r="387" spans="1:2" x14ac:dyDescent="0.2">
      <c r="A387" s="5" t="s">
        <v>819</v>
      </c>
      <c r="B387" s="6">
        <v>282.95</v>
      </c>
    </row>
    <row r="388" spans="1:2" x14ac:dyDescent="0.2">
      <c r="A388" s="5" t="s">
        <v>821</v>
      </c>
      <c r="B388" s="6">
        <v>179.4</v>
      </c>
    </row>
    <row r="389" spans="1:2" x14ac:dyDescent="0.2">
      <c r="A389" s="5" t="s">
        <v>823</v>
      </c>
      <c r="B389" s="6">
        <v>1270.6600000000001</v>
      </c>
    </row>
    <row r="390" spans="1:2" x14ac:dyDescent="0.2">
      <c r="A390" s="5" t="s">
        <v>825</v>
      </c>
      <c r="B390" s="6">
        <v>437.25</v>
      </c>
    </row>
    <row r="391" spans="1:2" x14ac:dyDescent="0.2">
      <c r="A391" s="5" t="s">
        <v>827</v>
      </c>
      <c r="B391" s="6">
        <v>2323.92</v>
      </c>
    </row>
    <row r="392" spans="1:2" x14ac:dyDescent="0.2">
      <c r="A392" s="5" t="s">
        <v>829</v>
      </c>
      <c r="B392" s="6">
        <v>389.63</v>
      </c>
    </row>
    <row r="393" spans="1:2" x14ac:dyDescent="0.2">
      <c r="A393" s="5" t="s">
        <v>831</v>
      </c>
      <c r="B393" s="6">
        <v>47.62</v>
      </c>
    </row>
    <row r="394" spans="1:2" x14ac:dyDescent="0.2">
      <c r="A394" s="5" t="s">
        <v>833</v>
      </c>
      <c r="B394" s="6">
        <v>481.38</v>
      </c>
    </row>
    <row r="395" spans="1:2" x14ac:dyDescent="0.2">
      <c r="A395" s="5" t="s">
        <v>835</v>
      </c>
      <c r="B395" s="6">
        <v>2710.2</v>
      </c>
    </row>
    <row r="396" spans="1:2" x14ac:dyDescent="0.2">
      <c r="A396" s="5" t="s">
        <v>837</v>
      </c>
      <c r="B396" s="6">
        <v>1897.54</v>
      </c>
    </row>
    <row r="397" spans="1:2" x14ac:dyDescent="0.2">
      <c r="A397" s="5" t="s">
        <v>839</v>
      </c>
      <c r="B397" s="6">
        <v>97</v>
      </c>
    </row>
    <row r="398" spans="1:2" x14ac:dyDescent="0.2">
      <c r="A398" s="7" t="s">
        <v>841</v>
      </c>
      <c r="B398" s="8">
        <v>1776.4</v>
      </c>
    </row>
    <row r="399" spans="1:2" x14ac:dyDescent="0.2">
      <c r="A399" s="5" t="s">
        <v>843</v>
      </c>
      <c r="B399" s="6">
        <v>4317.12</v>
      </c>
    </row>
    <row r="400" spans="1:2" x14ac:dyDescent="0.2">
      <c r="A400" s="7" t="s">
        <v>845</v>
      </c>
      <c r="B400" s="8">
        <v>4499.72</v>
      </c>
    </row>
    <row r="401" spans="1:2" x14ac:dyDescent="0.2">
      <c r="A401" s="7" t="s">
        <v>847</v>
      </c>
      <c r="B401" s="8">
        <v>6896.36</v>
      </c>
    </row>
    <row r="402" spans="1:2" x14ac:dyDescent="0.2">
      <c r="A402" s="7" t="s">
        <v>849</v>
      </c>
      <c r="B402" s="8">
        <v>7202.22</v>
      </c>
    </row>
    <row r="403" spans="1:2" x14ac:dyDescent="0.2">
      <c r="A403" s="5" t="s">
        <v>851</v>
      </c>
      <c r="B403" s="6">
        <v>2788.57</v>
      </c>
    </row>
    <row r="404" spans="1:2" x14ac:dyDescent="0.2">
      <c r="A404" s="5" t="s">
        <v>853</v>
      </c>
      <c r="B404" s="6">
        <v>794.11</v>
      </c>
    </row>
    <row r="405" spans="1:2" x14ac:dyDescent="0.2">
      <c r="A405" s="5" t="s">
        <v>855</v>
      </c>
      <c r="B405" s="6">
        <v>970.8</v>
      </c>
    </row>
    <row r="406" spans="1:2" x14ac:dyDescent="0.2">
      <c r="A406" s="5" t="s">
        <v>857</v>
      </c>
      <c r="B406" s="6">
        <v>4438.29</v>
      </c>
    </row>
    <row r="407" spans="1:2" x14ac:dyDescent="0.2">
      <c r="A407" s="5" t="s">
        <v>859</v>
      </c>
      <c r="B407" s="6">
        <v>1463.95</v>
      </c>
    </row>
    <row r="408" spans="1:2" x14ac:dyDescent="0.2">
      <c r="A408" s="5" t="s">
        <v>861</v>
      </c>
      <c r="B408" s="6">
        <v>567.16999999999996</v>
      </c>
    </row>
    <row r="409" spans="1:2" x14ac:dyDescent="0.2">
      <c r="A409" s="7" t="s">
        <v>863</v>
      </c>
      <c r="B409" s="8">
        <v>1907.66</v>
      </c>
    </row>
    <row r="410" spans="1:2" x14ac:dyDescent="0.2">
      <c r="A410" s="5" t="s">
        <v>865</v>
      </c>
      <c r="B410" s="6">
        <v>2789.16</v>
      </c>
    </row>
    <row r="411" spans="1:2" x14ac:dyDescent="0.2">
      <c r="A411" s="5" t="s">
        <v>867</v>
      </c>
      <c r="B411" s="6">
        <v>1574.61</v>
      </c>
    </row>
    <row r="412" spans="1:2" x14ac:dyDescent="0.2">
      <c r="A412" s="5" t="s">
        <v>869</v>
      </c>
      <c r="B412" s="6">
        <v>3495.91</v>
      </c>
    </row>
    <row r="413" spans="1:2" x14ac:dyDescent="0.2">
      <c r="A413" s="5" t="s">
        <v>871</v>
      </c>
      <c r="B413" s="6">
        <v>7915.5</v>
      </c>
    </row>
    <row r="414" spans="1:2" x14ac:dyDescent="0.2">
      <c r="A414" s="5" t="s">
        <v>873</v>
      </c>
      <c r="B414" s="6">
        <v>437.03</v>
      </c>
    </row>
    <row r="415" spans="1:2" x14ac:dyDescent="0.2">
      <c r="A415" s="5" t="s">
        <v>875</v>
      </c>
      <c r="B415" s="6">
        <v>262.44</v>
      </c>
    </row>
    <row r="416" spans="1:2" x14ac:dyDescent="0.2">
      <c r="A416" s="5" t="s">
        <v>877</v>
      </c>
      <c r="B416" s="6">
        <v>1331.5</v>
      </c>
    </row>
    <row r="417" spans="1:2" x14ac:dyDescent="0.2">
      <c r="A417" s="7" t="s">
        <v>879</v>
      </c>
      <c r="B417" s="8">
        <v>1382.12</v>
      </c>
    </row>
    <row r="418" spans="1:2" x14ac:dyDescent="0.2">
      <c r="A418" s="5" t="s">
        <v>881</v>
      </c>
      <c r="B418" s="6">
        <v>498.6</v>
      </c>
    </row>
    <row r="419" spans="1:2" x14ac:dyDescent="0.2">
      <c r="A419" s="5" t="s">
        <v>883</v>
      </c>
      <c r="B419" s="6">
        <v>1455.32</v>
      </c>
    </row>
    <row r="420" spans="1:2" x14ac:dyDescent="0.2">
      <c r="A420" s="5" t="s">
        <v>885</v>
      </c>
      <c r="B420" s="6">
        <v>1909.33</v>
      </c>
    </row>
    <row r="421" spans="1:2" x14ac:dyDescent="0.2">
      <c r="A421" s="5" t="s">
        <v>887</v>
      </c>
      <c r="B421" s="6">
        <v>1190.02</v>
      </c>
    </row>
    <row r="422" spans="1:2" x14ac:dyDescent="0.2">
      <c r="A422" s="7" t="s">
        <v>889</v>
      </c>
      <c r="B422" s="8">
        <v>11874.4</v>
      </c>
    </row>
    <row r="423" spans="1:2" x14ac:dyDescent="0.2">
      <c r="A423" s="7" t="s">
        <v>892</v>
      </c>
      <c r="B423" s="8">
        <v>19784.64</v>
      </c>
    </row>
    <row r="424" spans="1:2" x14ac:dyDescent="0.2">
      <c r="A424" s="5" t="s">
        <v>896</v>
      </c>
      <c r="B424" s="6">
        <v>3141.9</v>
      </c>
    </row>
    <row r="425" spans="1:2" x14ac:dyDescent="0.2">
      <c r="A425" s="5" t="s">
        <v>898</v>
      </c>
      <c r="B425" s="6">
        <v>4230.13</v>
      </c>
    </row>
    <row r="426" spans="1:2" x14ac:dyDescent="0.2">
      <c r="A426" s="5" t="s">
        <v>900</v>
      </c>
      <c r="B426" s="6">
        <v>1419.42</v>
      </c>
    </row>
    <row r="427" spans="1:2" x14ac:dyDescent="0.2">
      <c r="A427" s="5" t="s">
        <v>902</v>
      </c>
      <c r="B427" s="6">
        <v>4144.58</v>
      </c>
    </row>
    <row r="428" spans="1:2" x14ac:dyDescent="0.2">
      <c r="A428" s="5" t="s">
        <v>904</v>
      </c>
      <c r="B428" s="6">
        <v>3832.47</v>
      </c>
    </row>
    <row r="429" spans="1:2" x14ac:dyDescent="0.2">
      <c r="A429" s="5" t="s">
        <v>906</v>
      </c>
      <c r="B429" s="6">
        <v>6370.32</v>
      </c>
    </row>
    <row r="430" spans="1:2" x14ac:dyDescent="0.2">
      <c r="A430" s="5" t="s">
        <v>908</v>
      </c>
      <c r="B430" s="6">
        <v>3939.78</v>
      </c>
    </row>
    <row r="431" spans="1:2" x14ac:dyDescent="0.2">
      <c r="A431" s="5" t="s">
        <v>910</v>
      </c>
      <c r="B431" s="6">
        <v>2110.0700000000002</v>
      </c>
    </row>
    <row r="432" spans="1:2" x14ac:dyDescent="0.2">
      <c r="A432" s="5" t="s">
        <v>912</v>
      </c>
      <c r="B432" s="6">
        <v>3185.01</v>
      </c>
    </row>
    <row r="433" spans="1:2" x14ac:dyDescent="0.2">
      <c r="A433" s="5" t="s">
        <v>914</v>
      </c>
      <c r="B433" s="6">
        <v>1741.16</v>
      </c>
    </row>
    <row r="434" spans="1:2" x14ac:dyDescent="0.2">
      <c r="A434" s="5" t="s">
        <v>916</v>
      </c>
      <c r="B434" s="6">
        <v>1611.5</v>
      </c>
    </row>
    <row r="435" spans="1:2" x14ac:dyDescent="0.2">
      <c r="A435" s="5" t="s">
        <v>918</v>
      </c>
      <c r="B435" s="6">
        <v>1656.63</v>
      </c>
    </row>
    <row r="436" spans="1:2" x14ac:dyDescent="0.2">
      <c r="A436" s="5" t="s">
        <v>920</v>
      </c>
      <c r="B436" s="6">
        <v>1648.72</v>
      </c>
    </row>
    <row r="437" spans="1:2" x14ac:dyDescent="0.2">
      <c r="A437" s="5" t="s">
        <v>922</v>
      </c>
      <c r="B437" s="6">
        <v>3174.03</v>
      </c>
    </row>
    <row r="438" spans="1:2" x14ac:dyDescent="0.2">
      <c r="A438" s="5" t="s">
        <v>924</v>
      </c>
      <c r="B438" s="6">
        <v>3961.29</v>
      </c>
    </row>
    <row r="439" spans="1:2" x14ac:dyDescent="0.2">
      <c r="A439" s="5" t="s">
        <v>926</v>
      </c>
      <c r="B439" s="6">
        <v>22422.18</v>
      </c>
    </row>
    <row r="440" spans="1:2" x14ac:dyDescent="0.2">
      <c r="A440" s="5" t="s">
        <v>928</v>
      </c>
      <c r="B440" s="6">
        <v>696.1</v>
      </c>
    </row>
    <row r="441" spans="1:2" x14ac:dyDescent="0.2">
      <c r="A441" s="5" t="s">
        <v>930</v>
      </c>
      <c r="B441" s="6">
        <v>1653.92</v>
      </c>
    </row>
    <row r="442" spans="1:2" x14ac:dyDescent="0.2">
      <c r="A442" s="5" t="s">
        <v>932</v>
      </c>
      <c r="B442" s="6">
        <v>961.84</v>
      </c>
    </row>
    <row r="443" spans="1:2" x14ac:dyDescent="0.2">
      <c r="A443" s="5" t="s">
        <v>934</v>
      </c>
      <c r="B443" s="6">
        <v>361.58</v>
      </c>
    </row>
    <row r="444" spans="1:2" x14ac:dyDescent="0.2">
      <c r="A444" s="5" t="s">
        <v>936</v>
      </c>
      <c r="B444" s="6">
        <v>2728.41</v>
      </c>
    </row>
    <row r="445" spans="1:2" x14ac:dyDescent="0.2">
      <c r="A445" s="5" t="s">
        <v>938</v>
      </c>
      <c r="B445" s="6">
        <v>365.58</v>
      </c>
    </row>
    <row r="446" spans="1:2" x14ac:dyDescent="0.2">
      <c r="A446" s="7" t="s">
        <v>940</v>
      </c>
      <c r="B446" s="8">
        <v>17045.16</v>
      </c>
    </row>
    <row r="447" spans="1:2" x14ac:dyDescent="0.2">
      <c r="A447" s="7" t="s">
        <v>943</v>
      </c>
      <c r="B447" s="8">
        <v>13660.71</v>
      </c>
    </row>
    <row r="448" spans="1:2" x14ac:dyDescent="0.2">
      <c r="A448" s="7" t="s">
        <v>946</v>
      </c>
      <c r="B448" s="8">
        <v>4468.6899999999996</v>
      </c>
    </row>
    <row r="449" spans="1:2" x14ac:dyDescent="0.2">
      <c r="A449" s="7" t="s">
        <v>949</v>
      </c>
      <c r="B449" s="8">
        <v>8314.2000000000007</v>
      </c>
    </row>
    <row r="450" spans="1:2" x14ac:dyDescent="0.2">
      <c r="A450" s="5" t="s">
        <v>951</v>
      </c>
      <c r="B450" s="6">
        <v>3121.34</v>
      </c>
    </row>
    <row r="451" spans="1:2" x14ac:dyDescent="0.2">
      <c r="A451" s="5" t="s">
        <v>953</v>
      </c>
      <c r="B451" s="6">
        <v>8178.42</v>
      </c>
    </row>
    <row r="452" spans="1:2" x14ac:dyDescent="0.2">
      <c r="A452" s="5" t="s">
        <v>955</v>
      </c>
      <c r="B452" s="6">
        <v>813.93</v>
      </c>
    </row>
    <row r="453" spans="1:2" x14ac:dyDescent="0.2">
      <c r="A453" s="5" t="s">
        <v>957</v>
      </c>
      <c r="B453" s="6">
        <v>4507.24</v>
      </c>
    </row>
    <row r="454" spans="1:2" x14ac:dyDescent="0.2">
      <c r="A454" s="5" t="s">
        <v>959</v>
      </c>
      <c r="B454" s="6">
        <v>3406.98</v>
      </c>
    </row>
    <row r="455" spans="1:2" x14ac:dyDescent="0.2">
      <c r="A455" s="5" t="s">
        <v>961</v>
      </c>
      <c r="B455" s="6">
        <v>4642.66</v>
      </c>
    </row>
    <row r="456" spans="1:2" x14ac:dyDescent="0.2">
      <c r="A456" s="5" t="s">
        <v>963</v>
      </c>
      <c r="B456" s="6">
        <v>2572.37</v>
      </c>
    </row>
    <row r="457" spans="1:2" x14ac:dyDescent="0.2">
      <c r="A457" s="5" t="s">
        <v>965</v>
      </c>
      <c r="B457" s="6">
        <v>1457.19</v>
      </c>
    </row>
    <row r="458" spans="1:2" x14ac:dyDescent="0.2">
      <c r="A458" s="5" t="s">
        <v>967</v>
      </c>
      <c r="B458" s="6">
        <v>2376.33</v>
      </c>
    </row>
    <row r="459" spans="1:2" x14ac:dyDescent="0.2">
      <c r="A459" s="5" t="s">
        <v>969</v>
      </c>
      <c r="B459" s="6">
        <v>6041.99</v>
      </c>
    </row>
    <row r="460" spans="1:2" x14ac:dyDescent="0.2">
      <c r="A460" s="5" t="s">
        <v>971</v>
      </c>
      <c r="B460" s="6">
        <v>2798.54</v>
      </c>
    </row>
    <row r="461" spans="1:2" x14ac:dyDescent="0.2">
      <c r="A461" s="5" t="s">
        <v>973</v>
      </c>
      <c r="B461" s="6">
        <v>873.68</v>
      </c>
    </row>
    <row r="462" spans="1:2" x14ac:dyDescent="0.2">
      <c r="A462" s="5" t="s">
        <v>975</v>
      </c>
      <c r="B462" s="6">
        <v>3743.15</v>
      </c>
    </row>
    <row r="463" spans="1:2" x14ac:dyDescent="0.2">
      <c r="A463" s="5" t="s">
        <v>977</v>
      </c>
      <c r="B463" s="6">
        <v>2298.37</v>
      </c>
    </row>
    <row r="464" spans="1:2" x14ac:dyDescent="0.2">
      <c r="A464" s="5" t="s">
        <v>979</v>
      </c>
      <c r="B464" s="6">
        <v>2760.76</v>
      </c>
    </row>
    <row r="465" spans="1:2" x14ac:dyDescent="0.2">
      <c r="A465" s="5" t="s">
        <v>981</v>
      </c>
      <c r="B465" s="6">
        <v>4615.47</v>
      </c>
    </row>
    <row r="466" spans="1:2" x14ac:dyDescent="0.2">
      <c r="A466" s="5" t="s">
        <v>983</v>
      </c>
      <c r="B466" s="6">
        <v>11776.14</v>
      </c>
    </row>
    <row r="467" spans="1:2" x14ac:dyDescent="0.2">
      <c r="A467" s="5" t="s">
        <v>985</v>
      </c>
      <c r="B467" s="6">
        <v>3484.5</v>
      </c>
    </row>
    <row r="468" spans="1:2" x14ac:dyDescent="0.2">
      <c r="A468" s="5" t="s">
        <v>987</v>
      </c>
      <c r="B468" s="6">
        <v>835.42</v>
      </c>
    </row>
    <row r="469" spans="1:2" x14ac:dyDescent="0.2">
      <c r="A469" s="5" t="s">
        <v>989</v>
      </c>
      <c r="B469" s="6">
        <v>2576.4699999999998</v>
      </c>
    </row>
    <row r="470" spans="1:2" x14ac:dyDescent="0.2">
      <c r="A470" s="5" t="s">
        <v>991</v>
      </c>
      <c r="B470" s="6">
        <v>23387.84</v>
      </c>
    </row>
    <row r="471" spans="1:2" x14ac:dyDescent="0.2">
      <c r="A471" s="5" t="s">
        <v>993</v>
      </c>
      <c r="B471" s="6">
        <v>862.34</v>
      </c>
    </row>
    <row r="472" spans="1:2" x14ac:dyDescent="0.2">
      <c r="A472" s="5" t="s">
        <v>995</v>
      </c>
      <c r="B472" s="6">
        <v>2690.18</v>
      </c>
    </row>
    <row r="473" spans="1:2" x14ac:dyDescent="0.2">
      <c r="A473" s="5" t="s">
        <v>997</v>
      </c>
      <c r="B473" s="6">
        <v>1572.95</v>
      </c>
    </row>
    <row r="474" spans="1:2" x14ac:dyDescent="0.2">
      <c r="A474" s="5" t="s">
        <v>999</v>
      </c>
      <c r="B474" s="6">
        <v>6669.62</v>
      </c>
    </row>
    <row r="475" spans="1:2" x14ac:dyDescent="0.2">
      <c r="A475" s="5" t="s">
        <v>1001</v>
      </c>
      <c r="B475" s="6">
        <v>4012.2</v>
      </c>
    </row>
    <row r="476" spans="1:2" x14ac:dyDescent="0.2">
      <c r="A476" s="5" t="s">
        <v>1003</v>
      </c>
      <c r="B476" s="6">
        <v>4528.6099999999997</v>
      </c>
    </row>
    <row r="477" spans="1:2" x14ac:dyDescent="0.2">
      <c r="A477" s="5" t="s">
        <v>1005</v>
      </c>
      <c r="B477" s="6">
        <v>399.63</v>
      </c>
    </row>
    <row r="478" spans="1:2" x14ac:dyDescent="0.2">
      <c r="A478" s="5" t="s">
        <v>1007</v>
      </c>
      <c r="B478" s="6">
        <v>2258.66</v>
      </c>
    </row>
    <row r="479" spans="1:2" x14ac:dyDescent="0.2">
      <c r="A479" s="5" t="s">
        <v>1009</v>
      </c>
      <c r="B479" s="6">
        <v>237.63</v>
      </c>
    </row>
    <row r="480" spans="1:2" x14ac:dyDescent="0.2">
      <c r="A480" s="5" t="s">
        <v>1011</v>
      </c>
      <c r="B480" s="6">
        <v>532.41</v>
      </c>
    </row>
    <row r="481" spans="1:2" x14ac:dyDescent="0.2">
      <c r="A481" s="5" t="s">
        <v>1013</v>
      </c>
      <c r="B481" s="6">
        <v>2243.56</v>
      </c>
    </row>
    <row r="482" spans="1:2" x14ac:dyDescent="0.2">
      <c r="A482" s="5" t="s">
        <v>1015</v>
      </c>
      <c r="B482" s="6">
        <v>3737.2</v>
      </c>
    </row>
    <row r="483" spans="1:2" x14ac:dyDescent="0.2">
      <c r="A483" s="5" t="s">
        <v>1017</v>
      </c>
      <c r="B483" s="6">
        <v>2976.98</v>
      </c>
    </row>
    <row r="484" spans="1:2" x14ac:dyDescent="0.2">
      <c r="A484" s="5" t="s">
        <v>1019</v>
      </c>
      <c r="B484" s="6">
        <v>626.41</v>
      </c>
    </row>
    <row r="485" spans="1:2" x14ac:dyDescent="0.2">
      <c r="A485" s="5" t="s">
        <v>1021</v>
      </c>
      <c r="B485" s="6">
        <v>1072.8</v>
      </c>
    </row>
    <row r="486" spans="1:2" x14ac:dyDescent="0.2">
      <c r="A486" s="5" t="s">
        <v>1023</v>
      </c>
      <c r="B486" s="6">
        <v>9091.36</v>
      </c>
    </row>
    <row r="487" spans="1:2" x14ac:dyDescent="0.2">
      <c r="A487" s="5" t="s">
        <v>1025</v>
      </c>
      <c r="B487" s="6">
        <v>4586.6000000000004</v>
      </c>
    </row>
    <row r="488" spans="1:2" x14ac:dyDescent="0.2">
      <c r="A488" s="5" t="s">
        <v>1027</v>
      </c>
      <c r="B488" s="6">
        <v>1747.19</v>
      </c>
    </row>
    <row r="489" spans="1:2" x14ac:dyDescent="0.2">
      <c r="A489" s="5" t="s">
        <v>1029</v>
      </c>
      <c r="B489" s="6">
        <v>7638.8</v>
      </c>
    </row>
    <row r="490" spans="1:2" x14ac:dyDescent="0.2">
      <c r="A490" s="5" t="s">
        <v>1031</v>
      </c>
      <c r="B490" s="6">
        <v>528.94000000000005</v>
      </c>
    </row>
    <row r="491" spans="1:2" x14ac:dyDescent="0.2">
      <c r="A491" s="5" t="s">
        <v>1033</v>
      </c>
      <c r="B491" s="6">
        <v>1794.99</v>
      </c>
    </row>
    <row r="492" spans="1:2" x14ac:dyDescent="0.2">
      <c r="A492" s="5" t="s">
        <v>1035</v>
      </c>
      <c r="B492" s="6">
        <v>1904.19</v>
      </c>
    </row>
    <row r="493" spans="1:2" x14ac:dyDescent="0.2">
      <c r="A493" s="5" t="s">
        <v>1037</v>
      </c>
      <c r="B493" s="6">
        <v>4125.2700000000004</v>
      </c>
    </row>
    <row r="494" spans="1:2" x14ac:dyDescent="0.2">
      <c r="A494" s="5" t="s">
        <v>1039</v>
      </c>
      <c r="B494" s="6">
        <v>2418.4299999999998</v>
      </c>
    </row>
    <row r="495" spans="1:2" x14ac:dyDescent="0.2">
      <c r="A495" s="5" t="s">
        <v>1041</v>
      </c>
      <c r="B495" s="6">
        <v>4773.2</v>
      </c>
    </row>
    <row r="496" spans="1:2" x14ac:dyDescent="0.2">
      <c r="A496" s="5" t="s">
        <v>1043</v>
      </c>
      <c r="B496" s="6">
        <v>3406.31</v>
      </c>
    </row>
    <row r="497" spans="1:2" x14ac:dyDescent="0.2">
      <c r="A497" s="5" t="s">
        <v>1045</v>
      </c>
      <c r="B497" s="6">
        <v>8716.3799999999992</v>
      </c>
    </row>
    <row r="498" spans="1:2" x14ac:dyDescent="0.2">
      <c r="A498" s="5" t="s">
        <v>1047</v>
      </c>
      <c r="B498" s="6">
        <v>6103.33</v>
      </c>
    </row>
    <row r="499" spans="1:2" x14ac:dyDescent="0.2">
      <c r="A499" s="7" t="s">
        <v>1049</v>
      </c>
      <c r="B499" s="8">
        <v>12592.150000000001</v>
      </c>
    </row>
    <row r="500" spans="1:2" x14ac:dyDescent="0.2">
      <c r="A500" s="5" t="s">
        <v>1052</v>
      </c>
      <c r="B500" s="6">
        <v>8127.2</v>
      </c>
    </row>
    <row r="501" spans="1:2" x14ac:dyDescent="0.2">
      <c r="A501" s="5" t="s">
        <v>1054</v>
      </c>
      <c r="B501" s="6">
        <v>1160.8699999999999</v>
      </c>
    </row>
    <row r="502" spans="1:2" x14ac:dyDescent="0.2">
      <c r="A502" s="5" t="s">
        <v>1056</v>
      </c>
      <c r="B502" s="6">
        <v>7907.59</v>
      </c>
    </row>
    <row r="503" spans="1:2" x14ac:dyDescent="0.2">
      <c r="A503" s="5" t="s">
        <v>1058</v>
      </c>
      <c r="B503" s="6">
        <v>6941.73</v>
      </c>
    </row>
    <row r="504" spans="1:2" x14ac:dyDescent="0.2">
      <c r="A504" s="5" t="s">
        <v>1061</v>
      </c>
      <c r="B504" s="6">
        <v>6281.69</v>
      </c>
    </row>
    <row r="505" spans="1:2" x14ac:dyDescent="0.2">
      <c r="A505" s="5" t="s">
        <v>1063</v>
      </c>
      <c r="B505" s="6">
        <v>634.24</v>
      </c>
    </row>
    <row r="506" spans="1:2" x14ac:dyDescent="0.2">
      <c r="A506" s="5" t="s">
        <v>1065</v>
      </c>
      <c r="B506" s="6">
        <v>1322.63</v>
      </c>
    </row>
    <row r="507" spans="1:2" x14ac:dyDescent="0.2">
      <c r="A507" s="5" t="s">
        <v>1067</v>
      </c>
      <c r="B507" s="6">
        <v>4079.72</v>
      </c>
    </row>
    <row r="508" spans="1:2" x14ac:dyDescent="0.2">
      <c r="A508" s="5" t="s">
        <v>1069</v>
      </c>
      <c r="B508" s="6">
        <v>3971.3</v>
      </c>
    </row>
    <row r="509" spans="1:2" x14ac:dyDescent="0.2">
      <c r="A509" s="5" t="s">
        <v>1071</v>
      </c>
      <c r="B509" s="6">
        <v>14797.86</v>
      </c>
    </row>
    <row r="510" spans="1:2" x14ac:dyDescent="0.2">
      <c r="A510" s="5" t="s">
        <v>1073</v>
      </c>
      <c r="B510" s="6">
        <v>580.46</v>
      </c>
    </row>
    <row r="511" spans="1:2" x14ac:dyDescent="0.2">
      <c r="A511" s="5" t="s">
        <v>1075</v>
      </c>
      <c r="B511" s="6">
        <v>7509.24</v>
      </c>
    </row>
    <row r="512" spans="1:2" x14ac:dyDescent="0.2">
      <c r="A512" s="5" t="s">
        <v>1077</v>
      </c>
      <c r="B512" s="6">
        <v>1940.58</v>
      </c>
    </row>
    <row r="513" spans="1:2" x14ac:dyDescent="0.2">
      <c r="A513" s="5" t="s">
        <v>1079</v>
      </c>
      <c r="B513" s="6">
        <v>6517.2199999999993</v>
      </c>
    </row>
    <row r="514" spans="1:2" x14ac:dyDescent="0.2">
      <c r="A514" s="5" t="s">
        <v>1082</v>
      </c>
      <c r="B514" s="6">
        <v>5025.34</v>
      </c>
    </row>
    <row r="515" spans="1:2" x14ac:dyDescent="0.2">
      <c r="A515" s="7" t="s">
        <v>1084</v>
      </c>
      <c r="B515" s="8">
        <v>9109.15</v>
      </c>
    </row>
    <row r="516" spans="1:2" x14ac:dyDescent="0.2">
      <c r="A516" s="5" t="s">
        <v>1086</v>
      </c>
      <c r="B516" s="6">
        <v>160.03</v>
      </c>
    </row>
    <row r="517" spans="1:2" x14ac:dyDescent="0.2">
      <c r="A517" s="5" t="s">
        <v>1088</v>
      </c>
      <c r="B517" s="6">
        <v>3428.88</v>
      </c>
    </row>
    <row r="518" spans="1:2" x14ac:dyDescent="0.2">
      <c r="A518" s="5" t="s">
        <v>1090</v>
      </c>
      <c r="B518" s="6">
        <v>1727.22</v>
      </c>
    </row>
    <row r="519" spans="1:2" x14ac:dyDescent="0.2">
      <c r="A519" s="5" t="s">
        <v>1092</v>
      </c>
      <c r="B519" s="6">
        <v>1489.11</v>
      </c>
    </row>
    <row r="520" spans="1:2" x14ac:dyDescent="0.2">
      <c r="A520" s="5" t="s">
        <v>1094</v>
      </c>
      <c r="B520" s="6">
        <v>2662.26</v>
      </c>
    </row>
    <row r="521" spans="1:2" x14ac:dyDescent="0.2">
      <c r="A521" s="5" t="s">
        <v>1096</v>
      </c>
      <c r="B521" s="6">
        <v>14050.46</v>
      </c>
    </row>
    <row r="522" spans="1:2" x14ac:dyDescent="0.2">
      <c r="A522" s="5" t="s">
        <v>1099</v>
      </c>
      <c r="B522" s="6">
        <v>2204.63</v>
      </c>
    </row>
    <row r="523" spans="1:2" x14ac:dyDescent="0.2">
      <c r="A523" s="5" t="s">
        <v>1101</v>
      </c>
      <c r="B523" s="6">
        <v>388.41</v>
      </c>
    </row>
    <row r="524" spans="1:2" x14ac:dyDescent="0.2">
      <c r="A524" s="5" t="s">
        <v>1103</v>
      </c>
      <c r="B524" s="6">
        <v>6543.6</v>
      </c>
    </row>
    <row r="525" spans="1:2" x14ac:dyDescent="0.2">
      <c r="A525" s="5" t="s">
        <v>1105</v>
      </c>
      <c r="B525" s="6">
        <v>947.62</v>
      </c>
    </row>
    <row r="526" spans="1:2" x14ac:dyDescent="0.2">
      <c r="A526" s="5" t="s">
        <v>1107</v>
      </c>
      <c r="B526" s="6">
        <v>3385.92</v>
      </c>
    </row>
    <row r="527" spans="1:2" x14ac:dyDescent="0.2">
      <c r="A527" s="5" t="s">
        <v>1109</v>
      </c>
      <c r="B527" s="6">
        <v>3593.13</v>
      </c>
    </row>
    <row r="528" spans="1:2" x14ac:dyDescent="0.2">
      <c r="A528" s="5" t="s">
        <v>1111</v>
      </c>
      <c r="B528" s="6">
        <v>3212.52</v>
      </c>
    </row>
    <row r="529" spans="1:2" x14ac:dyDescent="0.2">
      <c r="A529" s="5" t="s">
        <v>1113</v>
      </c>
      <c r="B529" s="6">
        <v>407.94</v>
      </c>
    </row>
    <row r="530" spans="1:2" x14ac:dyDescent="0.2">
      <c r="A530" s="5" t="s">
        <v>1115</v>
      </c>
      <c r="B530" s="6">
        <v>1.1000000000000001</v>
      </c>
    </row>
    <row r="531" spans="1:2" x14ac:dyDescent="0.2">
      <c r="A531" s="5" t="s">
        <v>1117</v>
      </c>
      <c r="B531" s="6">
        <v>757</v>
      </c>
    </row>
    <row r="532" spans="1:2" x14ac:dyDescent="0.2">
      <c r="A532" s="5" t="s">
        <v>1119</v>
      </c>
      <c r="B532" s="6">
        <v>4877.91</v>
      </c>
    </row>
    <row r="533" spans="1:2" x14ac:dyDescent="0.2">
      <c r="A533" s="5" t="s">
        <v>1121</v>
      </c>
      <c r="B533" s="6">
        <v>6.58</v>
      </c>
    </row>
    <row r="534" spans="1:2" x14ac:dyDescent="0.2">
      <c r="A534" s="4" t="s">
        <v>1123</v>
      </c>
      <c r="B534" s="6">
        <v>828777.14999999979</v>
      </c>
    </row>
    <row r="535" spans="1:2" x14ac:dyDescent="0.2">
      <c r="A535" s="5" t="s">
        <v>1124</v>
      </c>
      <c r="B535" s="6">
        <v>350.13</v>
      </c>
    </row>
    <row r="536" spans="1:2" x14ac:dyDescent="0.2">
      <c r="A536" s="5" t="s">
        <v>1126</v>
      </c>
      <c r="B536" s="6">
        <v>280.25</v>
      </c>
    </row>
    <row r="537" spans="1:2" x14ac:dyDescent="0.2">
      <c r="A537" s="5" t="s">
        <v>1128</v>
      </c>
      <c r="B537" s="6">
        <v>7329.89</v>
      </c>
    </row>
    <row r="538" spans="1:2" x14ac:dyDescent="0.2">
      <c r="A538" s="7" t="s">
        <v>1130</v>
      </c>
      <c r="B538" s="8">
        <v>85566.180000000008</v>
      </c>
    </row>
    <row r="539" spans="1:2" x14ac:dyDescent="0.2">
      <c r="A539" s="7" t="s">
        <v>1137</v>
      </c>
      <c r="B539" s="8">
        <v>61129.84</v>
      </c>
    </row>
    <row r="540" spans="1:2" x14ac:dyDescent="0.2">
      <c r="A540" s="7" t="s">
        <v>1142</v>
      </c>
      <c r="B540" s="8">
        <v>17401.12</v>
      </c>
    </row>
    <row r="541" spans="1:2" x14ac:dyDescent="0.2">
      <c r="A541" s="7" t="s">
        <v>1145</v>
      </c>
      <c r="B541" s="8">
        <v>33154.520000000004</v>
      </c>
    </row>
    <row r="542" spans="1:2" x14ac:dyDescent="0.2">
      <c r="A542" s="7" t="s">
        <v>1149</v>
      </c>
      <c r="B542" s="8">
        <v>6130.25</v>
      </c>
    </row>
    <row r="543" spans="1:2" x14ac:dyDescent="0.2">
      <c r="A543" s="7" t="s">
        <v>1151</v>
      </c>
      <c r="B543" s="8">
        <v>16598.310000000001</v>
      </c>
    </row>
    <row r="544" spans="1:2" x14ac:dyDescent="0.2">
      <c r="A544" s="7" t="s">
        <v>1154</v>
      </c>
      <c r="B544" s="8">
        <v>13842.11</v>
      </c>
    </row>
    <row r="545" spans="1:2" x14ac:dyDescent="0.2">
      <c r="A545" s="7" t="s">
        <v>1157</v>
      </c>
      <c r="B545" s="8">
        <v>17269.57</v>
      </c>
    </row>
    <row r="546" spans="1:2" x14ac:dyDescent="0.2">
      <c r="A546" s="7" t="s">
        <v>1160</v>
      </c>
      <c r="B546" s="8">
        <v>18878.900000000001</v>
      </c>
    </row>
    <row r="547" spans="1:2" x14ac:dyDescent="0.2">
      <c r="A547" s="5" t="s">
        <v>1163</v>
      </c>
      <c r="B547" s="6">
        <v>7733.4</v>
      </c>
    </row>
    <row r="548" spans="1:2" x14ac:dyDescent="0.2">
      <c r="A548" s="5" t="s">
        <v>1165</v>
      </c>
      <c r="B548" s="6">
        <v>3176.21</v>
      </c>
    </row>
    <row r="549" spans="1:2" x14ac:dyDescent="0.2">
      <c r="A549" s="5" t="s">
        <v>1167</v>
      </c>
      <c r="B549" s="6">
        <v>1518.2</v>
      </c>
    </row>
    <row r="550" spans="1:2" x14ac:dyDescent="0.2">
      <c r="A550" s="5" t="s">
        <v>1169</v>
      </c>
      <c r="B550" s="6">
        <v>4812.67</v>
      </c>
    </row>
    <row r="551" spans="1:2" x14ac:dyDescent="0.2">
      <c r="A551" s="5" t="s">
        <v>1171</v>
      </c>
      <c r="B551" s="6">
        <v>1829.35</v>
      </c>
    </row>
    <row r="552" spans="1:2" x14ac:dyDescent="0.2">
      <c r="A552" s="5" t="s">
        <v>1174</v>
      </c>
      <c r="B552" s="6">
        <v>4147.1000000000004</v>
      </c>
    </row>
    <row r="553" spans="1:2" x14ac:dyDescent="0.2">
      <c r="A553" s="5" t="s">
        <v>1176</v>
      </c>
      <c r="B553" s="6">
        <v>9028</v>
      </c>
    </row>
    <row r="554" spans="1:2" x14ac:dyDescent="0.2">
      <c r="A554" s="5" t="s">
        <v>1178</v>
      </c>
      <c r="B554" s="6">
        <v>6846.48</v>
      </c>
    </row>
    <row r="555" spans="1:2" x14ac:dyDescent="0.2">
      <c r="A555" s="5" t="s">
        <v>1180</v>
      </c>
      <c r="B555" s="6">
        <v>591.07000000000005</v>
      </c>
    </row>
    <row r="556" spans="1:2" x14ac:dyDescent="0.2">
      <c r="A556" s="5" t="s">
        <v>1182</v>
      </c>
      <c r="B556" s="6">
        <v>958.86</v>
      </c>
    </row>
    <row r="557" spans="1:2" x14ac:dyDescent="0.2">
      <c r="A557" s="5" t="s">
        <v>1184</v>
      </c>
      <c r="B557" s="6">
        <v>1910.76</v>
      </c>
    </row>
    <row r="558" spans="1:2" x14ac:dyDescent="0.2">
      <c r="A558" s="5" t="s">
        <v>1186</v>
      </c>
      <c r="B558" s="6">
        <v>1685.59</v>
      </c>
    </row>
    <row r="559" spans="1:2" x14ac:dyDescent="0.2">
      <c r="A559" s="5" t="s">
        <v>1188</v>
      </c>
      <c r="B559" s="6">
        <v>2368.4299999999998</v>
      </c>
    </row>
    <row r="560" spans="1:2" x14ac:dyDescent="0.2">
      <c r="A560" s="5" t="s">
        <v>1190</v>
      </c>
      <c r="B560" s="6">
        <v>4808</v>
      </c>
    </row>
    <row r="561" spans="1:2" x14ac:dyDescent="0.2">
      <c r="A561" s="5" t="s">
        <v>1192</v>
      </c>
      <c r="B561" s="6">
        <v>11617.44</v>
      </c>
    </row>
    <row r="562" spans="1:2" x14ac:dyDescent="0.2">
      <c r="A562" s="5" t="s">
        <v>1194</v>
      </c>
      <c r="B562" s="6">
        <v>420.72</v>
      </c>
    </row>
    <row r="563" spans="1:2" x14ac:dyDescent="0.2">
      <c r="A563" s="5" t="s">
        <v>1196</v>
      </c>
      <c r="B563" s="6">
        <v>4333.12</v>
      </c>
    </row>
    <row r="564" spans="1:2" x14ac:dyDescent="0.2">
      <c r="A564" s="5" t="s">
        <v>1199</v>
      </c>
      <c r="B564" s="6">
        <v>5295.83</v>
      </c>
    </row>
    <row r="565" spans="1:2" x14ac:dyDescent="0.2">
      <c r="A565" s="5" t="s">
        <v>1201</v>
      </c>
      <c r="B565" s="6">
        <v>7756.54</v>
      </c>
    </row>
    <row r="566" spans="1:2" x14ac:dyDescent="0.2">
      <c r="A566" s="5" t="s">
        <v>1203</v>
      </c>
      <c r="B566" s="6">
        <v>4145.08</v>
      </c>
    </row>
    <row r="567" spans="1:2" x14ac:dyDescent="0.2">
      <c r="A567" s="5" t="s">
        <v>1205</v>
      </c>
      <c r="B567" s="6">
        <v>7440.04</v>
      </c>
    </row>
    <row r="568" spans="1:2" x14ac:dyDescent="0.2">
      <c r="A568" s="5" t="s">
        <v>1207</v>
      </c>
      <c r="B568" s="6">
        <v>17248.310000000001</v>
      </c>
    </row>
    <row r="569" spans="1:2" x14ac:dyDescent="0.2">
      <c r="A569" s="5" t="s">
        <v>1209</v>
      </c>
      <c r="B569" s="6">
        <v>2200.84</v>
      </c>
    </row>
    <row r="570" spans="1:2" x14ac:dyDescent="0.2">
      <c r="A570" s="5" t="s">
        <v>1211</v>
      </c>
      <c r="B570" s="6">
        <v>6303.9</v>
      </c>
    </row>
    <row r="571" spans="1:2" x14ac:dyDescent="0.2">
      <c r="A571" s="5" t="s">
        <v>1213</v>
      </c>
      <c r="B571" s="6">
        <v>13749.42</v>
      </c>
    </row>
    <row r="572" spans="1:2" x14ac:dyDescent="0.2">
      <c r="A572" s="5" t="s">
        <v>1215</v>
      </c>
      <c r="B572" s="6">
        <v>4078.41</v>
      </c>
    </row>
    <row r="573" spans="1:2" x14ac:dyDescent="0.2">
      <c r="A573" s="5" t="s">
        <v>1217</v>
      </c>
      <c r="B573" s="6">
        <v>3872.36</v>
      </c>
    </row>
    <row r="574" spans="1:2" x14ac:dyDescent="0.2">
      <c r="A574" s="5" t="s">
        <v>1219</v>
      </c>
      <c r="B574" s="6">
        <v>888.48</v>
      </c>
    </row>
    <row r="575" spans="1:2" x14ac:dyDescent="0.2">
      <c r="A575" s="5" t="s">
        <v>1221</v>
      </c>
      <c r="B575" s="6">
        <v>4586.2299999999996</v>
      </c>
    </row>
    <row r="576" spans="1:2" x14ac:dyDescent="0.2">
      <c r="A576" s="5" t="s">
        <v>1223</v>
      </c>
      <c r="B576" s="6">
        <v>4702.09</v>
      </c>
    </row>
    <row r="577" spans="1:2" x14ac:dyDescent="0.2">
      <c r="A577" s="5" t="s">
        <v>1225</v>
      </c>
      <c r="B577" s="6">
        <v>887.24</v>
      </c>
    </row>
    <row r="578" spans="1:2" x14ac:dyDescent="0.2">
      <c r="A578" s="5" t="s">
        <v>1227</v>
      </c>
      <c r="B578" s="6">
        <v>3599.8</v>
      </c>
    </row>
    <row r="579" spans="1:2" x14ac:dyDescent="0.2">
      <c r="A579" s="5" t="s">
        <v>1229</v>
      </c>
      <c r="B579" s="6">
        <v>3218.06</v>
      </c>
    </row>
    <row r="580" spans="1:2" x14ac:dyDescent="0.2">
      <c r="A580" s="5" t="s">
        <v>1231</v>
      </c>
      <c r="B580" s="6">
        <v>12961.28</v>
      </c>
    </row>
    <row r="581" spans="1:2" x14ac:dyDescent="0.2">
      <c r="A581" s="5" t="s">
        <v>1233</v>
      </c>
      <c r="B581" s="6">
        <v>2968.74</v>
      </c>
    </row>
    <row r="582" spans="1:2" x14ac:dyDescent="0.2">
      <c r="A582" s="5" t="s">
        <v>1235</v>
      </c>
      <c r="B582" s="6">
        <v>2172.61</v>
      </c>
    </row>
    <row r="583" spans="1:2" x14ac:dyDescent="0.2">
      <c r="A583" s="5" t="s">
        <v>1237</v>
      </c>
      <c r="B583" s="6">
        <v>3169.41</v>
      </c>
    </row>
    <row r="584" spans="1:2" x14ac:dyDescent="0.2">
      <c r="A584" s="5" t="s">
        <v>1239</v>
      </c>
      <c r="B584" s="6">
        <v>12407.97</v>
      </c>
    </row>
    <row r="585" spans="1:2" x14ac:dyDescent="0.2">
      <c r="A585" s="5" t="s">
        <v>1241</v>
      </c>
      <c r="B585" s="6">
        <v>1648.33</v>
      </c>
    </row>
    <row r="586" spans="1:2" x14ac:dyDescent="0.2">
      <c r="A586" s="5" t="s">
        <v>1243</v>
      </c>
      <c r="B586" s="6">
        <v>751.11</v>
      </c>
    </row>
    <row r="587" spans="1:2" x14ac:dyDescent="0.2">
      <c r="A587" s="5" t="s">
        <v>1245</v>
      </c>
      <c r="B587" s="6">
        <v>4965.53</v>
      </c>
    </row>
    <row r="588" spans="1:2" x14ac:dyDescent="0.2">
      <c r="A588" s="5" t="s">
        <v>1247</v>
      </c>
      <c r="B588" s="6">
        <v>4894.7</v>
      </c>
    </row>
    <row r="589" spans="1:2" x14ac:dyDescent="0.2">
      <c r="A589" s="5" t="s">
        <v>1249</v>
      </c>
      <c r="B589" s="6">
        <v>3556.82</v>
      </c>
    </row>
    <row r="590" spans="1:2" x14ac:dyDescent="0.2">
      <c r="A590" s="5" t="s">
        <v>1251</v>
      </c>
      <c r="B590" s="6">
        <v>1743.25</v>
      </c>
    </row>
    <row r="591" spans="1:2" x14ac:dyDescent="0.2">
      <c r="A591" s="5" t="s">
        <v>1253</v>
      </c>
      <c r="B591" s="6">
        <v>3475.29</v>
      </c>
    </row>
    <row r="592" spans="1:2" x14ac:dyDescent="0.2">
      <c r="A592" s="5" t="s">
        <v>1255</v>
      </c>
      <c r="B592" s="6">
        <v>1148.6099999999999</v>
      </c>
    </row>
    <row r="593" spans="1:2" x14ac:dyDescent="0.2">
      <c r="A593" s="5" t="s">
        <v>1257</v>
      </c>
      <c r="B593" s="6">
        <v>7663.8</v>
      </c>
    </row>
    <row r="594" spans="1:2" x14ac:dyDescent="0.2">
      <c r="A594" s="5" t="s">
        <v>1259</v>
      </c>
      <c r="B594" s="6">
        <v>30567.41</v>
      </c>
    </row>
    <row r="595" spans="1:2" x14ac:dyDescent="0.2">
      <c r="A595" s="5" t="s">
        <v>1262</v>
      </c>
      <c r="B595" s="6">
        <v>8850.42</v>
      </c>
    </row>
    <row r="596" spans="1:2" x14ac:dyDescent="0.2">
      <c r="A596" s="5" t="s">
        <v>1265</v>
      </c>
      <c r="B596" s="6">
        <v>4952.54</v>
      </c>
    </row>
    <row r="597" spans="1:2" x14ac:dyDescent="0.2">
      <c r="A597" s="5" t="s">
        <v>1267</v>
      </c>
      <c r="B597" s="6">
        <v>6942.01</v>
      </c>
    </row>
    <row r="598" spans="1:2" x14ac:dyDescent="0.2">
      <c r="A598" s="5" t="s">
        <v>1269</v>
      </c>
      <c r="B598" s="6">
        <v>4120.97</v>
      </c>
    </row>
    <row r="599" spans="1:2" x14ac:dyDescent="0.2">
      <c r="A599" s="5" t="s">
        <v>1271</v>
      </c>
      <c r="B599" s="6">
        <v>9197.33</v>
      </c>
    </row>
    <row r="600" spans="1:2" x14ac:dyDescent="0.2">
      <c r="A600" s="5" t="s">
        <v>1273</v>
      </c>
      <c r="B600" s="6">
        <v>1996.57</v>
      </c>
    </row>
    <row r="601" spans="1:2" x14ac:dyDescent="0.2">
      <c r="A601" s="5" t="s">
        <v>1275</v>
      </c>
      <c r="B601" s="6">
        <v>38335.69</v>
      </c>
    </row>
    <row r="602" spans="1:2" x14ac:dyDescent="0.2">
      <c r="A602" s="5" t="s">
        <v>1278</v>
      </c>
      <c r="B602" s="6">
        <v>9359.34</v>
      </c>
    </row>
    <row r="603" spans="1:2" x14ac:dyDescent="0.2">
      <c r="A603" s="5" t="s">
        <v>1281</v>
      </c>
      <c r="B603" s="6">
        <v>6068.73</v>
      </c>
    </row>
    <row r="604" spans="1:2" x14ac:dyDescent="0.2">
      <c r="A604" s="5" t="s">
        <v>1283</v>
      </c>
      <c r="B604" s="6">
        <v>5742.77</v>
      </c>
    </row>
    <row r="605" spans="1:2" x14ac:dyDescent="0.2">
      <c r="A605" s="5" t="s">
        <v>1285</v>
      </c>
      <c r="B605" s="6">
        <v>2959.54</v>
      </c>
    </row>
    <row r="606" spans="1:2" x14ac:dyDescent="0.2">
      <c r="A606" s="5" t="s">
        <v>1287</v>
      </c>
      <c r="B606" s="6">
        <v>3597.71</v>
      </c>
    </row>
    <row r="607" spans="1:2" x14ac:dyDescent="0.2">
      <c r="A607" s="5" t="s">
        <v>1289</v>
      </c>
      <c r="B607" s="6">
        <v>2478.83</v>
      </c>
    </row>
    <row r="608" spans="1:2" x14ac:dyDescent="0.2">
      <c r="A608" s="5" t="s">
        <v>1291</v>
      </c>
      <c r="B608" s="6">
        <v>8150.9</v>
      </c>
    </row>
    <row r="609" spans="1:2" x14ac:dyDescent="0.2">
      <c r="A609" s="5" t="s">
        <v>1293</v>
      </c>
      <c r="B609" s="6">
        <v>1523.26</v>
      </c>
    </row>
    <row r="610" spans="1:2" x14ac:dyDescent="0.2">
      <c r="A610" s="5" t="s">
        <v>1294</v>
      </c>
      <c r="B610" s="6">
        <v>4277.21</v>
      </c>
    </row>
    <row r="611" spans="1:2" x14ac:dyDescent="0.2">
      <c r="A611" s="5" t="s">
        <v>1296</v>
      </c>
      <c r="B611" s="6">
        <v>5820.19</v>
      </c>
    </row>
    <row r="612" spans="1:2" x14ac:dyDescent="0.2">
      <c r="A612" s="5" t="s">
        <v>1298</v>
      </c>
      <c r="B612" s="6">
        <v>4924.95</v>
      </c>
    </row>
    <row r="613" spans="1:2" x14ac:dyDescent="0.2">
      <c r="A613" s="7" t="s">
        <v>1300</v>
      </c>
      <c r="B613" s="8">
        <v>8264.33</v>
      </c>
    </row>
    <row r="614" spans="1:2" x14ac:dyDescent="0.2">
      <c r="A614" s="5" t="s">
        <v>1303</v>
      </c>
      <c r="B614" s="6">
        <v>1168.5999999999999</v>
      </c>
    </row>
    <row r="615" spans="1:2" x14ac:dyDescent="0.2">
      <c r="A615" s="5" t="s">
        <v>1305</v>
      </c>
      <c r="B615" s="6">
        <v>4456.28</v>
      </c>
    </row>
    <row r="616" spans="1:2" x14ac:dyDescent="0.2">
      <c r="A616" s="5" t="s">
        <v>1307</v>
      </c>
      <c r="B616" s="6">
        <v>5215.24</v>
      </c>
    </row>
    <row r="617" spans="1:2" x14ac:dyDescent="0.2">
      <c r="A617" s="5" t="s">
        <v>1309</v>
      </c>
      <c r="B617" s="6">
        <v>3691.97</v>
      </c>
    </row>
    <row r="618" spans="1:2" x14ac:dyDescent="0.2">
      <c r="A618" s="5" t="s">
        <v>1311</v>
      </c>
      <c r="B618" s="6">
        <v>1766.12</v>
      </c>
    </row>
    <row r="619" spans="1:2" x14ac:dyDescent="0.2">
      <c r="A619" s="5" t="s">
        <v>1313</v>
      </c>
      <c r="B619" s="6">
        <v>1196.04</v>
      </c>
    </row>
    <row r="620" spans="1:2" x14ac:dyDescent="0.2">
      <c r="A620" s="5" t="s">
        <v>1316</v>
      </c>
      <c r="B620" s="6">
        <v>8142.65</v>
      </c>
    </row>
    <row r="621" spans="1:2" x14ac:dyDescent="0.2">
      <c r="A621" s="5" t="s">
        <v>1318</v>
      </c>
      <c r="B621" s="6">
        <v>4933.32</v>
      </c>
    </row>
    <row r="622" spans="1:2" x14ac:dyDescent="0.2">
      <c r="A622" s="5" t="s">
        <v>1320</v>
      </c>
      <c r="B622" s="6">
        <v>2123.5700000000002</v>
      </c>
    </row>
    <row r="623" spans="1:2" x14ac:dyDescent="0.2">
      <c r="A623" s="5" t="s">
        <v>1322</v>
      </c>
      <c r="B623" s="6">
        <v>3481.88</v>
      </c>
    </row>
    <row r="624" spans="1:2" x14ac:dyDescent="0.2">
      <c r="A624" s="5" t="s">
        <v>1324</v>
      </c>
      <c r="B624" s="6">
        <v>10779.53</v>
      </c>
    </row>
    <row r="625" spans="1:2" x14ac:dyDescent="0.2">
      <c r="A625" s="5" t="s">
        <v>1326</v>
      </c>
      <c r="B625" s="6">
        <v>3444.78</v>
      </c>
    </row>
    <row r="626" spans="1:2" x14ac:dyDescent="0.2">
      <c r="A626" s="5" t="s">
        <v>1328</v>
      </c>
      <c r="B626" s="6">
        <v>4008.13</v>
      </c>
    </row>
    <row r="627" spans="1:2" x14ac:dyDescent="0.2">
      <c r="A627" s="5" t="s">
        <v>1330</v>
      </c>
      <c r="B627" s="6">
        <v>20048.419999999998</v>
      </c>
    </row>
    <row r="628" spans="1:2" x14ac:dyDescent="0.2">
      <c r="A628" s="5" t="s">
        <v>1333</v>
      </c>
      <c r="B628" s="6">
        <v>6120.49</v>
      </c>
    </row>
    <row r="629" spans="1:2" x14ac:dyDescent="0.2">
      <c r="A629" s="5" t="s">
        <v>1335</v>
      </c>
      <c r="B629" s="6">
        <v>2944.99</v>
      </c>
    </row>
    <row r="630" spans="1:2" x14ac:dyDescent="0.2">
      <c r="A630" s="5" t="s">
        <v>1337</v>
      </c>
      <c r="B630" s="6">
        <v>3476.05</v>
      </c>
    </row>
    <row r="631" spans="1:2" x14ac:dyDescent="0.2">
      <c r="A631" s="5" t="s">
        <v>1339</v>
      </c>
      <c r="B631" s="6">
        <v>1242.78</v>
      </c>
    </row>
    <row r="632" spans="1:2" x14ac:dyDescent="0.2">
      <c r="A632" s="5" t="s">
        <v>1341</v>
      </c>
      <c r="B632" s="6">
        <v>10274.51</v>
      </c>
    </row>
    <row r="633" spans="1:2" x14ac:dyDescent="0.2">
      <c r="A633" s="5" t="s">
        <v>1343</v>
      </c>
      <c r="B633" s="6">
        <v>17720.099999999999</v>
      </c>
    </row>
    <row r="634" spans="1:2" x14ac:dyDescent="0.2">
      <c r="A634" s="5" t="s">
        <v>1345</v>
      </c>
      <c r="B634" s="6">
        <v>9230.48</v>
      </c>
    </row>
    <row r="635" spans="1:2" x14ac:dyDescent="0.2">
      <c r="A635" s="5" t="s">
        <v>1347</v>
      </c>
      <c r="B635" s="6">
        <v>11567.81</v>
      </c>
    </row>
    <row r="636" spans="1:2" x14ac:dyDescent="0.2">
      <c r="A636" s="5" t="s">
        <v>1349</v>
      </c>
      <c r="B636" s="6">
        <v>361.91</v>
      </c>
    </row>
    <row r="637" spans="1:2" x14ac:dyDescent="0.2">
      <c r="A637" s="5" t="s">
        <v>1351</v>
      </c>
      <c r="B637" s="6">
        <v>1927.14</v>
      </c>
    </row>
    <row r="638" spans="1:2" x14ac:dyDescent="0.2">
      <c r="A638" s="5" t="s">
        <v>1353</v>
      </c>
      <c r="B638" s="6">
        <v>2863.61</v>
      </c>
    </row>
    <row r="639" spans="1:2" x14ac:dyDescent="0.2">
      <c r="A639" s="5" t="s">
        <v>1355</v>
      </c>
      <c r="B639" s="6">
        <v>2911.52</v>
      </c>
    </row>
    <row r="640" spans="1:2" x14ac:dyDescent="0.2">
      <c r="A640" s="5" t="s">
        <v>1357</v>
      </c>
      <c r="B640" s="6">
        <v>1408.92</v>
      </c>
    </row>
    <row r="641" spans="1:2" x14ac:dyDescent="0.2">
      <c r="A641" s="5" t="s">
        <v>1359</v>
      </c>
      <c r="B641" s="6">
        <v>1124.1600000000001</v>
      </c>
    </row>
    <row r="642" spans="1:2" x14ac:dyDescent="0.2">
      <c r="A642" s="5" t="s">
        <v>1361</v>
      </c>
      <c r="B642" s="6">
        <v>3981.79</v>
      </c>
    </row>
    <row r="643" spans="1:2" x14ac:dyDescent="0.2">
      <c r="A643" s="5" t="s">
        <v>1363</v>
      </c>
      <c r="B643" s="6">
        <v>2133.4</v>
      </c>
    </row>
    <row r="644" spans="1:2" x14ac:dyDescent="0.2">
      <c r="A644" s="5" t="s">
        <v>1365</v>
      </c>
      <c r="B644" s="6">
        <v>386.28</v>
      </c>
    </row>
    <row r="645" spans="1:2" x14ac:dyDescent="0.2">
      <c r="A645" s="5" t="s">
        <v>1367</v>
      </c>
      <c r="B645" s="6">
        <v>3789.95</v>
      </c>
    </row>
    <row r="646" spans="1:2" x14ac:dyDescent="0.2">
      <c r="A646" s="5" t="s">
        <v>1369</v>
      </c>
      <c r="B646" s="6">
        <v>3507.48</v>
      </c>
    </row>
    <row r="647" spans="1:2" x14ac:dyDescent="0.2">
      <c r="A647" s="4" t="s">
        <v>1371</v>
      </c>
      <c r="B647" s="6">
        <v>1540912.820000001</v>
      </c>
    </row>
    <row r="648" spans="1:2" x14ac:dyDescent="0.2">
      <c r="A648" s="5" t="s">
        <v>1372</v>
      </c>
      <c r="B648" s="6">
        <v>4551.1099999999997</v>
      </c>
    </row>
    <row r="649" spans="1:2" x14ac:dyDescent="0.2">
      <c r="A649" s="5" t="s">
        <v>1374</v>
      </c>
      <c r="B649" s="6">
        <v>1716.02</v>
      </c>
    </row>
    <row r="650" spans="1:2" x14ac:dyDescent="0.2">
      <c r="A650" s="5" t="s">
        <v>1376</v>
      </c>
      <c r="B650" s="6">
        <v>2825.72</v>
      </c>
    </row>
    <row r="651" spans="1:2" x14ac:dyDescent="0.2">
      <c r="A651" s="5" t="s">
        <v>1378</v>
      </c>
      <c r="B651" s="6">
        <v>4938.5600000000004</v>
      </c>
    </row>
    <row r="652" spans="1:2" x14ac:dyDescent="0.2">
      <c r="A652" s="7" t="s">
        <v>1381</v>
      </c>
      <c r="B652" s="8">
        <v>10343.6</v>
      </c>
    </row>
    <row r="653" spans="1:2" x14ac:dyDescent="0.2">
      <c r="A653" s="7" t="s">
        <v>1383</v>
      </c>
      <c r="B653" s="8">
        <v>15983.06</v>
      </c>
    </row>
    <row r="654" spans="1:2" x14ac:dyDescent="0.2">
      <c r="A654" s="7" t="s">
        <v>1386</v>
      </c>
      <c r="B654" s="8">
        <v>12994.880000000001</v>
      </c>
    </row>
    <row r="655" spans="1:2" x14ac:dyDescent="0.2">
      <c r="A655" s="7" t="s">
        <v>1389</v>
      </c>
      <c r="B655" s="8">
        <v>15192.79</v>
      </c>
    </row>
    <row r="656" spans="1:2" x14ac:dyDescent="0.2">
      <c r="A656" s="7" t="s">
        <v>1392</v>
      </c>
      <c r="B656" s="8">
        <v>13456.240000000002</v>
      </c>
    </row>
    <row r="657" spans="1:2" x14ac:dyDescent="0.2">
      <c r="A657" s="7" t="s">
        <v>1395</v>
      </c>
      <c r="B657" s="8">
        <v>16666.28</v>
      </c>
    </row>
    <row r="658" spans="1:2" x14ac:dyDescent="0.2">
      <c r="A658" s="7" t="s">
        <v>1398</v>
      </c>
      <c r="B658" s="8">
        <v>16429.02</v>
      </c>
    </row>
    <row r="659" spans="1:2" x14ac:dyDescent="0.2">
      <c r="A659" s="7" t="s">
        <v>1401</v>
      </c>
      <c r="B659" s="8">
        <v>19537.39</v>
      </c>
    </row>
    <row r="660" spans="1:2" x14ac:dyDescent="0.2">
      <c r="A660" s="7" t="s">
        <v>1405</v>
      </c>
      <c r="B660" s="8">
        <v>19079.46</v>
      </c>
    </row>
    <row r="661" spans="1:2" x14ac:dyDescent="0.2">
      <c r="A661" s="7" t="s">
        <v>1408</v>
      </c>
      <c r="B661" s="8">
        <v>12305.630000000001</v>
      </c>
    </row>
    <row r="662" spans="1:2" x14ac:dyDescent="0.2">
      <c r="A662" s="7" t="s">
        <v>1411</v>
      </c>
      <c r="B662" s="8">
        <v>44666.9</v>
      </c>
    </row>
    <row r="663" spans="1:2" x14ac:dyDescent="0.2">
      <c r="A663" s="7" t="s">
        <v>1415</v>
      </c>
      <c r="B663" s="8">
        <v>79575.760000000009</v>
      </c>
    </row>
    <row r="664" spans="1:2" x14ac:dyDescent="0.2">
      <c r="A664" s="7" t="s">
        <v>1421</v>
      </c>
      <c r="B664" s="8">
        <v>5384.35</v>
      </c>
    </row>
    <row r="665" spans="1:2" x14ac:dyDescent="0.2">
      <c r="A665" s="7" t="s">
        <v>1425</v>
      </c>
      <c r="B665" s="8">
        <v>56534.989999999991</v>
      </c>
    </row>
    <row r="666" spans="1:2" x14ac:dyDescent="0.2">
      <c r="A666" s="7" t="s">
        <v>1432</v>
      </c>
      <c r="B666" s="8">
        <v>26897.609999999997</v>
      </c>
    </row>
    <row r="667" spans="1:2" x14ac:dyDescent="0.2">
      <c r="A667" s="7" t="s">
        <v>1436</v>
      </c>
      <c r="B667" s="8">
        <v>8391.35</v>
      </c>
    </row>
    <row r="668" spans="1:2" x14ac:dyDescent="0.2">
      <c r="A668" s="7" t="s">
        <v>1439</v>
      </c>
      <c r="B668" s="8">
        <v>26957.08</v>
      </c>
    </row>
    <row r="669" spans="1:2" x14ac:dyDescent="0.2">
      <c r="A669" s="7" t="s">
        <v>1444</v>
      </c>
      <c r="B669" s="8">
        <v>31227.5</v>
      </c>
    </row>
    <row r="670" spans="1:2" x14ac:dyDescent="0.2">
      <c r="A670" s="7" t="s">
        <v>1446</v>
      </c>
      <c r="B670" s="8">
        <v>43508.770000000004</v>
      </c>
    </row>
    <row r="671" spans="1:2" x14ac:dyDescent="0.2">
      <c r="A671" s="7" t="s">
        <v>1450</v>
      </c>
      <c r="B671" s="8">
        <v>72213.460000000006</v>
      </c>
    </row>
    <row r="672" spans="1:2" x14ac:dyDescent="0.2">
      <c r="A672" s="7" t="s">
        <v>1455</v>
      </c>
      <c r="B672" s="8">
        <v>105068.38</v>
      </c>
    </row>
    <row r="673" spans="1:2" x14ac:dyDescent="0.2">
      <c r="A673" s="7" t="s">
        <v>1461</v>
      </c>
      <c r="B673" s="8">
        <v>57611.16</v>
      </c>
    </row>
    <row r="674" spans="1:2" x14ac:dyDescent="0.2">
      <c r="A674" s="7" t="s">
        <v>1463</v>
      </c>
      <c r="B674" s="8">
        <v>42332.07</v>
      </c>
    </row>
    <row r="675" spans="1:2" x14ac:dyDescent="0.2">
      <c r="A675" s="7" t="s">
        <v>1468</v>
      </c>
      <c r="B675" s="8">
        <v>27393.9</v>
      </c>
    </row>
    <row r="676" spans="1:2" x14ac:dyDescent="0.2">
      <c r="A676" s="7" t="s">
        <v>1470</v>
      </c>
      <c r="B676" s="8">
        <v>28341.190000000002</v>
      </c>
    </row>
    <row r="677" spans="1:2" x14ac:dyDescent="0.2">
      <c r="A677" s="7" t="s">
        <v>1473</v>
      </c>
      <c r="B677" s="8">
        <v>8452.33</v>
      </c>
    </row>
    <row r="678" spans="1:2" x14ac:dyDescent="0.2">
      <c r="A678" s="7" t="s">
        <v>1475</v>
      </c>
      <c r="B678" s="8">
        <v>4844.38</v>
      </c>
    </row>
    <row r="679" spans="1:2" x14ac:dyDescent="0.2">
      <c r="A679" s="5" t="s">
        <v>1477</v>
      </c>
      <c r="B679" s="6">
        <v>3840.73</v>
      </c>
    </row>
    <row r="680" spans="1:2" x14ac:dyDescent="0.2">
      <c r="A680" s="5" t="s">
        <v>1479</v>
      </c>
      <c r="B680" s="6">
        <v>1870.55</v>
      </c>
    </row>
    <row r="681" spans="1:2" x14ac:dyDescent="0.2">
      <c r="A681" s="5" t="s">
        <v>1481</v>
      </c>
      <c r="B681" s="6">
        <v>1120.6500000000001</v>
      </c>
    </row>
    <row r="682" spans="1:2" x14ac:dyDescent="0.2">
      <c r="A682" s="5" t="s">
        <v>1483</v>
      </c>
      <c r="B682" s="6">
        <v>4338.22</v>
      </c>
    </row>
    <row r="683" spans="1:2" x14ac:dyDescent="0.2">
      <c r="A683" s="5" t="s">
        <v>1485</v>
      </c>
      <c r="B683" s="6">
        <v>11380.36</v>
      </c>
    </row>
    <row r="684" spans="1:2" x14ac:dyDescent="0.2">
      <c r="A684" s="5" t="s">
        <v>1488</v>
      </c>
      <c r="B684" s="6">
        <v>11193.25</v>
      </c>
    </row>
    <row r="685" spans="1:2" x14ac:dyDescent="0.2">
      <c r="A685" s="5" t="s">
        <v>1491</v>
      </c>
      <c r="B685" s="6">
        <v>2309.62</v>
      </c>
    </row>
    <row r="686" spans="1:2" x14ac:dyDescent="0.2">
      <c r="A686" s="5" t="s">
        <v>1493</v>
      </c>
      <c r="B686" s="6">
        <v>2711.5</v>
      </c>
    </row>
    <row r="687" spans="1:2" x14ac:dyDescent="0.2">
      <c r="A687" s="5" t="s">
        <v>1495</v>
      </c>
      <c r="B687" s="6">
        <v>8711.15</v>
      </c>
    </row>
    <row r="688" spans="1:2" x14ac:dyDescent="0.2">
      <c r="A688" s="5" t="s">
        <v>1497</v>
      </c>
      <c r="B688" s="6">
        <v>9932.7999999999993</v>
      </c>
    </row>
    <row r="689" spans="1:2" x14ac:dyDescent="0.2">
      <c r="A689" s="5" t="s">
        <v>1499</v>
      </c>
      <c r="B689" s="6">
        <v>3075.43</v>
      </c>
    </row>
    <row r="690" spans="1:2" x14ac:dyDescent="0.2">
      <c r="A690" s="5" t="s">
        <v>1501</v>
      </c>
      <c r="B690" s="6">
        <v>9015.02</v>
      </c>
    </row>
    <row r="691" spans="1:2" x14ac:dyDescent="0.2">
      <c r="A691" s="5" t="s">
        <v>1503</v>
      </c>
      <c r="B691" s="6">
        <v>6395.5</v>
      </c>
    </row>
    <row r="692" spans="1:2" x14ac:dyDescent="0.2">
      <c r="A692" s="5" t="s">
        <v>1505</v>
      </c>
      <c r="B692" s="6">
        <v>2588.5300000000002</v>
      </c>
    </row>
    <row r="693" spans="1:2" x14ac:dyDescent="0.2">
      <c r="A693" s="5" t="s">
        <v>1507</v>
      </c>
      <c r="B693" s="6">
        <v>11410.85</v>
      </c>
    </row>
    <row r="694" spans="1:2" x14ac:dyDescent="0.2">
      <c r="A694" s="5" t="s">
        <v>1511</v>
      </c>
      <c r="B694" s="6">
        <v>3414.39</v>
      </c>
    </row>
    <row r="695" spans="1:2" x14ac:dyDescent="0.2">
      <c r="A695" s="5" t="s">
        <v>1513</v>
      </c>
      <c r="B695" s="6">
        <v>1765.1</v>
      </c>
    </row>
    <row r="696" spans="1:2" x14ac:dyDescent="0.2">
      <c r="A696" s="5" t="s">
        <v>1515</v>
      </c>
      <c r="B696" s="6">
        <v>7777.18</v>
      </c>
    </row>
    <row r="697" spans="1:2" x14ac:dyDescent="0.2">
      <c r="A697" s="5" t="s">
        <v>1517</v>
      </c>
      <c r="B697" s="6">
        <v>2503.6</v>
      </c>
    </row>
    <row r="698" spans="1:2" x14ac:dyDescent="0.2">
      <c r="A698" s="5" t="s">
        <v>1519</v>
      </c>
      <c r="B698" s="6">
        <v>1528.86</v>
      </c>
    </row>
    <row r="699" spans="1:2" x14ac:dyDescent="0.2">
      <c r="A699" s="5" t="s">
        <v>1521</v>
      </c>
      <c r="B699" s="6">
        <v>3587.89</v>
      </c>
    </row>
    <row r="700" spans="1:2" x14ac:dyDescent="0.2">
      <c r="A700" s="5" t="s">
        <v>1523</v>
      </c>
      <c r="B700" s="6">
        <v>6375.17</v>
      </c>
    </row>
    <row r="701" spans="1:2" x14ac:dyDescent="0.2">
      <c r="A701" s="5" t="s">
        <v>1525</v>
      </c>
      <c r="B701" s="6">
        <v>4849.3100000000004</v>
      </c>
    </row>
    <row r="702" spans="1:2" x14ac:dyDescent="0.2">
      <c r="A702" s="5" t="s">
        <v>1527</v>
      </c>
      <c r="B702" s="6">
        <v>611.28</v>
      </c>
    </row>
    <row r="703" spans="1:2" x14ac:dyDescent="0.2">
      <c r="A703" s="5" t="s">
        <v>1529</v>
      </c>
      <c r="B703" s="6">
        <v>3716.79</v>
      </c>
    </row>
    <row r="704" spans="1:2" x14ac:dyDescent="0.2">
      <c r="A704" s="5" t="s">
        <v>1531</v>
      </c>
      <c r="B704" s="6">
        <v>7521.8</v>
      </c>
    </row>
    <row r="705" spans="1:2" x14ac:dyDescent="0.2">
      <c r="A705" s="5" t="s">
        <v>1533</v>
      </c>
      <c r="B705" s="6">
        <v>17925.41</v>
      </c>
    </row>
    <row r="706" spans="1:2" x14ac:dyDescent="0.2">
      <c r="A706" s="5" t="s">
        <v>1535</v>
      </c>
      <c r="B706" s="6">
        <v>3268.07</v>
      </c>
    </row>
    <row r="707" spans="1:2" x14ac:dyDescent="0.2">
      <c r="A707" s="5" t="s">
        <v>1537</v>
      </c>
      <c r="B707" s="6">
        <v>8732.6200000000008</v>
      </c>
    </row>
    <row r="708" spans="1:2" x14ac:dyDescent="0.2">
      <c r="A708" s="5" t="s">
        <v>1539</v>
      </c>
      <c r="B708" s="6">
        <v>4710.1899999999996</v>
      </c>
    </row>
    <row r="709" spans="1:2" x14ac:dyDescent="0.2">
      <c r="A709" s="7" t="s">
        <v>1541</v>
      </c>
      <c r="B709" s="8">
        <v>5164.2700000000004</v>
      </c>
    </row>
    <row r="710" spans="1:2" x14ac:dyDescent="0.2">
      <c r="A710" s="5" t="s">
        <v>1543</v>
      </c>
      <c r="B710" s="6">
        <v>3016.48</v>
      </c>
    </row>
    <row r="711" spans="1:2" x14ac:dyDescent="0.2">
      <c r="A711" s="5" t="s">
        <v>1545</v>
      </c>
      <c r="B711" s="6">
        <v>5499.95</v>
      </c>
    </row>
    <row r="712" spans="1:2" x14ac:dyDescent="0.2">
      <c r="A712" s="5" t="s">
        <v>1547</v>
      </c>
      <c r="B712" s="6">
        <v>7012.6</v>
      </c>
    </row>
    <row r="713" spans="1:2" x14ac:dyDescent="0.2">
      <c r="A713" s="5" t="s">
        <v>1550</v>
      </c>
      <c r="B713" s="6">
        <v>3432.13</v>
      </c>
    </row>
    <row r="714" spans="1:2" x14ac:dyDescent="0.2">
      <c r="A714" s="5" t="s">
        <v>1552</v>
      </c>
      <c r="B714" s="6">
        <v>2387.84</v>
      </c>
    </row>
    <row r="715" spans="1:2" x14ac:dyDescent="0.2">
      <c r="A715" s="5" t="s">
        <v>1554</v>
      </c>
      <c r="B715" s="6">
        <v>5898.16</v>
      </c>
    </row>
    <row r="716" spans="1:2" x14ac:dyDescent="0.2">
      <c r="A716" s="5" t="s">
        <v>1556</v>
      </c>
      <c r="B716" s="6">
        <v>5121.79</v>
      </c>
    </row>
    <row r="717" spans="1:2" x14ac:dyDescent="0.2">
      <c r="A717" s="5" t="s">
        <v>1558</v>
      </c>
      <c r="B717" s="6">
        <v>7551.19</v>
      </c>
    </row>
    <row r="718" spans="1:2" x14ac:dyDescent="0.2">
      <c r="A718" s="5" t="s">
        <v>1560</v>
      </c>
      <c r="B718" s="6">
        <v>3736.68</v>
      </c>
    </row>
    <row r="719" spans="1:2" x14ac:dyDescent="0.2">
      <c r="A719" s="5" t="s">
        <v>1562</v>
      </c>
      <c r="B719" s="6">
        <v>8620.41</v>
      </c>
    </row>
    <row r="720" spans="1:2" x14ac:dyDescent="0.2">
      <c r="A720" s="5" t="s">
        <v>1564</v>
      </c>
      <c r="B720" s="6">
        <v>3944.79</v>
      </c>
    </row>
    <row r="721" spans="1:2" x14ac:dyDescent="0.2">
      <c r="A721" s="5" t="s">
        <v>1566</v>
      </c>
      <c r="B721" s="6">
        <v>4168.8900000000003</v>
      </c>
    </row>
    <row r="722" spans="1:2" x14ac:dyDescent="0.2">
      <c r="A722" s="5" t="s">
        <v>1568</v>
      </c>
      <c r="B722" s="6">
        <v>14799.14</v>
      </c>
    </row>
    <row r="723" spans="1:2" x14ac:dyDescent="0.2">
      <c r="A723" s="5" t="s">
        <v>1570</v>
      </c>
      <c r="B723" s="6">
        <v>26966.87</v>
      </c>
    </row>
    <row r="724" spans="1:2" x14ac:dyDescent="0.2">
      <c r="A724" s="5" t="s">
        <v>1572</v>
      </c>
      <c r="B724" s="6">
        <v>5826.77</v>
      </c>
    </row>
    <row r="725" spans="1:2" x14ac:dyDescent="0.2">
      <c r="A725" s="5" t="s">
        <v>1575</v>
      </c>
      <c r="B725" s="6">
        <v>8207.25</v>
      </c>
    </row>
    <row r="726" spans="1:2" x14ac:dyDescent="0.2">
      <c r="A726" s="5" t="s">
        <v>1577</v>
      </c>
      <c r="B726" s="6">
        <v>6919.07</v>
      </c>
    </row>
    <row r="727" spans="1:2" x14ac:dyDescent="0.2">
      <c r="A727" s="5" t="s">
        <v>1579</v>
      </c>
      <c r="B727" s="6">
        <v>8937.39</v>
      </c>
    </row>
    <row r="728" spans="1:2" x14ac:dyDescent="0.2">
      <c r="A728" s="5" t="s">
        <v>1581</v>
      </c>
      <c r="B728" s="6">
        <v>6874.28</v>
      </c>
    </row>
    <row r="729" spans="1:2" x14ac:dyDescent="0.2">
      <c r="A729" s="5" t="s">
        <v>1583</v>
      </c>
      <c r="B729" s="6">
        <v>3376.22</v>
      </c>
    </row>
    <row r="730" spans="1:2" x14ac:dyDescent="0.2">
      <c r="A730" s="5" t="s">
        <v>1585</v>
      </c>
      <c r="B730" s="6">
        <v>1144.77</v>
      </c>
    </row>
    <row r="731" spans="1:2" x14ac:dyDescent="0.2">
      <c r="A731" s="5" t="s">
        <v>1587</v>
      </c>
      <c r="B731" s="6">
        <v>8011.37</v>
      </c>
    </row>
    <row r="732" spans="1:2" x14ac:dyDescent="0.2">
      <c r="A732" s="5" t="s">
        <v>1589</v>
      </c>
      <c r="B732" s="6">
        <v>2149.7800000000002</v>
      </c>
    </row>
    <row r="733" spans="1:2" x14ac:dyDescent="0.2">
      <c r="A733" s="5" t="s">
        <v>1591</v>
      </c>
      <c r="B733" s="6">
        <v>3601.46</v>
      </c>
    </row>
    <row r="734" spans="1:2" x14ac:dyDescent="0.2">
      <c r="A734" s="5" t="s">
        <v>1593</v>
      </c>
      <c r="B734" s="6">
        <v>1440.87</v>
      </c>
    </row>
    <row r="735" spans="1:2" x14ac:dyDescent="0.2">
      <c r="A735" s="5" t="s">
        <v>1595</v>
      </c>
      <c r="B735" s="6">
        <v>2630.37</v>
      </c>
    </row>
    <row r="736" spans="1:2" x14ac:dyDescent="0.2">
      <c r="A736" s="5" t="s">
        <v>1281</v>
      </c>
      <c r="B736" s="6">
        <v>4995.8100000000004</v>
      </c>
    </row>
    <row r="737" spans="1:2" x14ac:dyDescent="0.2">
      <c r="A737" s="5" t="s">
        <v>1598</v>
      </c>
      <c r="B737" s="6">
        <v>4438.2999999999993</v>
      </c>
    </row>
    <row r="738" spans="1:2" x14ac:dyDescent="0.2">
      <c r="A738" s="5" t="s">
        <v>1601</v>
      </c>
      <c r="B738" s="6">
        <v>3674.98</v>
      </c>
    </row>
    <row r="739" spans="1:2" x14ac:dyDescent="0.2">
      <c r="A739" s="5" t="s">
        <v>1603</v>
      </c>
      <c r="B739" s="6">
        <v>2104.3000000000002</v>
      </c>
    </row>
    <row r="740" spans="1:2" x14ac:dyDescent="0.2">
      <c r="A740" s="5" t="s">
        <v>1605</v>
      </c>
      <c r="B740" s="6">
        <v>3437.87</v>
      </c>
    </row>
    <row r="741" spans="1:2" x14ac:dyDescent="0.2">
      <c r="A741" s="5" t="s">
        <v>1607</v>
      </c>
      <c r="B741" s="6">
        <v>4139.75</v>
      </c>
    </row>
    <row r="742" spans="1:2" x14ac:dyDescent="0.2">
      <c r="A742" s="5" t="s">
        <v>1609</v>
      </c>
      <c r="B742" s="6">
        <v>4963.82</v>
      </c>
    </row>
    <row r="743" spans="1:2" x14ac:dyDescent="0.2">
      <c r="A743" s="5" t="s">
        <v>1611</v>
      </c>
      <c r="B743" s="6">
        <v>6871.97</v>
      </c>
    </row>
    <row r="744" spans="1:2" x14ac:dyDescent="0.2">
      <c r="A744" s="5" t="s">
        <v>1613</v>
      </c>
      <c r="B744" s="6">
        <v>2634.81</v>
      </c>
    </row>
    <row r="745" spans="1:2" x14ac:dyDescent="0.2">
      <c r="A745" s="5" t="s">
        <v>1615</v>
      </c>
      <c r="B745" s="6">
        <v>6734.02</v>
      </c>
    </row>
    <row r="746" spans="1:2" x14ac:dyDescent="0.2">
      <c r="A746" s="5" t="s">
        <v>1617</v>
      </c>
      <c r="B746" s="6">
        <v>16114.15</v>
      </c>
    </row>
    <row r="747" spans="1:2" x14ac:dyDescent="0.2">
      <c r="A747" s="5" t="s">
        <v>1619</v>
      </c>
      <c r="B747" s="6">
        <v>4099.97</v>
      </c>
    </row>
    <row r="748" spans="1:2" x14ac:dyDescent="0.2">
      <c r="A748" s="5" t="s">
        <v>1621</v>
      </c>
      <c r="B748" s="6">
        <v>8145.36</v>
      </c>
    </row>
    <row r="749" spans="1:2" x14ac:dyDescent="0.2">
      <c r="A749" s="7" t="s">
        <v>1623</v>
      </c>
      <c r="B749" s="8">
        <v>11812.71</v>
      </c>
    </row>
    <row r="750" spans="1:2" x14ac:dyDescent="0.2">
      <c r="A750" s="5" t="s">
        <v>1625</v>
      </c>
      <c r="B750" s="6">
        <v>3881.4</v>
      </c>
    </row>
    <row r="751" spans="1:2" x14ac:dyDescent="0.2">
      <c r="A751" s="5" t="s">
        <v>1627</v>
      </c>
      <c r="B751" s="6">
        <v>1601.1</v>
      </c>
    </row>
    <row r="752" spans="1:2" x14ac:dyDescent="0.2">
      <c r="A752" s="5" t="s">
        <v>1629</v>
      </c>
      <c r="B752" s="6">
        <v>1858.26</v>
      </c>
    </row>
    <row r="753" spans="1:2" x14ac:dyDescent="0.2">
      <c r="A753" s="5" t="s">
        <v>1631</v>
      </c>
      <c r="B753" s="6">
        <v>8576.48</v>
      </c>
    </row>
    <row r="754" spans="1:2" x14ac:dyDescent="0.2">
      <c r="A754" s="5" t="s">
        <v>1633</v>
      </c>
      <c r="B754" s="6">
        <v>6373.26</v>
      </c>
    </row>
    <row r="755" spans="1:2" x14ac:dyDescent="0.2">
      <c r="A755" s="5" t="s">
        <v>1635</v>
      </c>
      <c r="B755" s="6">
        <v>2982.45</v>
      </c>
    </row>
    <row r="756" spans="1:2" x14ac:dyDescent="0.2">
      <c r="A756" s="5" t="s">
        <v>1637</v>
      </c>
      <c r="B756" s="6">
        <v>4048.41</v>
      </c>
    </row>
    <row r="757" spans="1:2" x14ac:dyDescent="0.2">
      <c r="A757" s="5" t="s">
        <v>1639</v>
      </c>
      <c r="B757" s="6">
        <v>5088.55</v>
      </c>
    </row>
    <row r="758" spans="1:2" x14ac:dyDescent="0.2">
      <c r="A758" s="5" t="s">
        <v>1641</v>
      </c>
      <c r="B758" s="6">
        <v>8188.36</v>
      </c>
    </row>
    <row r="759" spans="1:2" x14ac:dyDescent="0.2">
      <c r="A759" s="5" t="s">
        <v>1643</v>
      </c>
      <c r="B759" s="6">
        <v>3973.71</v>
      </c>
    </row>
    <row r="760" spans="1:2" x14ac:dyDescent="0.2">
      <c r="A760" s="5" t="s">
        <v>1645</v>
      </c>
      <c r="B760" s="6">
        <v>4454.95</v>
      </c>
    </row>
    <row r="761" spans="1:2" x14ac:dyDescent="0.2">
      <c r="A761" s="5" t="s">
        <v>1647</v>
      </c>
      <c r="B761" s="6">
        <v>6323.58</v>
      </c>
    </row>
    <row r="762" spans="1:2" x14ac:dyDescent="0.2">
      <c r="A762" s="5" t="s">
        <v>1649</v>
      </c>
      <c r="B762" s="6">
        <v>1834.24</v>
      </c>
    </row>
    <row r="763" spans="1:2" x14ac:dyDescent="0.2">
      <c r="A763" s="5" t="s">
        <v>1651</v>
      </c>
      <c r="B763" s="6">
        <v>1626.06</v>
      </c>
    </row>
    <row r="764" spans="1:2" x14ac:dyDescent="0.2">
      <c r="A764" s="5" t="s">
        <v>1653</v>
      </c>
      <c r="B764" s="6">
        <v>7262.07</v>
      </c>
    </row>
    <row r="765" spans="1:2" x14ac:dyDescent="0.2">
      <c r="A765" s="5" t="s">
        <v>1655</v>
      </c>
      <c r="B765" s="6">
        <v>9862.3700000000008</v>
      </c>
    </row>
    <row r="766" spans="1:2" x14ac:dyDescent="0.2">
      <c r="A766" s="7" t="s">
        <v>1657</v>
      </c>
      <c r="B766" s="8">
        <v>9820.7000000000007</v>
      </c>
    </row>
    <row r="767" spans="1:2" x14ac:dyDescent="0.2">
      <c r="A767" s="7" t="s">
        <v>1659</v>
      </c>
      <c r="B767" s="8">
        <v>755.06</v>
      </c>
    </row>
    <row r="768" spans="1:2" x14ac:dyDescent="0.2">
      <c r="A768" s="5" t="s">
        <v>1661</v>
      </c>
      <c r="B768" s="6">
        <v>15322.970000000001</v>
      </c>
    </row>
    <row r="769" spans="1:2" x14ac:dyDescent="0.2">
      <c r="A769" s="5" t="s">
        <v>1664</v>
      </c>
      <c r="B769" s="6">
        <v>3683.86</v>
      </c>
    </row>
    <row r="770" spans="1:2" x14ac:dyDescent="0.2">
      <c r="A770" s="5" t="s">
        <v>1666</v>
      </c>
      <c r="B770" s="6">
        <v>3005.42</v>
      </c>
    </row>
    <row r="771" spans="1:2" x14ac:dyDescent="0.2">
      <c r="A771" s="5" t="s">
        <v>1668</v>
      </c>
      <c r="B771" s="6">
        <v>8429</v>
      </c>
    </row>
    <row r="772" spans="1:2" x14ac:dyDescent="0.2">
      <c r="A772" s="5" t="s">
        <v>1670</v>
      </c>
      <c r="B772" s="6">
        <v>7580.87</v>
      </c>
    </row>
    <row r="773" spans="1:2" x14ac:dyDescent="0.2">
      <c r="A773" s="5" t="s">
        <v>1672</v>
      </c>
      <c r="B773" s="6">
        <v>3731.08</v>
      </c>
    </row>
    <row r="774" spans="1:2" x14ac:dyDescent="0.2">
      <c r="A774" s="5" t="s">
        <v>1674</v>
      </c>
      <c r="B774" s="6">
        <v>21905.71</v>
      </c>
    </row>
    <row r="775" spans="1:2" x14ac:dyDescent="0.2">
      <c r="A775" s="5" t="s">
        <v>1677</v>
      </c>
      <c r="B775" s="6">
        <v>5027.74</v>
      </c>
    </row>
    <row r="776" spans="1:2" x14ac:dyDescent="0.2">
      <c r="A776" s="5" t="s">
        <v>1679</v>
      </c>
      <c r="B776" s="6">
        <v>3657.27</v>
      </c>
    </row>
    <row r="777" spans="1:2" x14ac:dyDescent="0.2">
      <c r="A777" s="5" t="s">
        <v>1681</v>
      </c>
      <c r="B777" s="6">
        <v>15846.78</v>
      </c>
    </row>
    <row r="778" spans="1:2" x14ac:dyDescent="0.2">
      <c r="A778" s="5" t="s">
        <v>1683</v>
      </c>
      <c r="B778" s="6">
        <v>3856.66</v>
      </c>
    </row>
    <row r="779" spans="1:2" x14ac:dyDescent="0.2">
      <c r="A779" s="5" t="s">
        <v>1686</v>
      </c>
      <c r="B779" s="6">
        <v>1538.41</v>
      </c>
    </row>
    <row r="780" spans="1:2" x14ac:dyDescent="0.2">
      <c r="A780" s="5" t="s">
        <v>1688</v>
      </c>
      <c r="B780" s="6">
        <v>15556.23</v>
      </c>
    </row>
    <row r="781" spans="1:2" x14ac:dyDescent="0.2">
      <c r="A781" s="5" t="s">
        <v>1691</v>
      </c>
      <c r="B781" s="6">
        <v>398.96</v>
      </c>
    </row>
    <row r="782" spans="1:2" x14ac:dyDescent="0.2">
      <c r="A782" s="5" t="s">
        <v>1693</v>
      </c>
      <c r="B782" s="6">
        <v>3829.47</v>
      </c>
    </row>
    <row r="783" spans="1:2" x14ac:dyDescent="0.2">
      <c r="A783" s="5" t="s">
        <v>1695</v>
      </c>
      <c r="B783" s="6">
        <v>4709.58</v>
      </c>
    </row>
    <row r="784" spans="1:2" x14ac:dyDescent="0.2">
      <c r="A784" s="5" t="s">
        <v>1697</v>
      </c>
      <c r="B784" s="6">
        <v>252.16</v>
      </c>
    </row>
    <row r="785" spans="1:2" x14ac:dyDescent="0.2">
      <c r="A785" s="7" t="s">
        <v>1699</v>
      </c>
      <c r="B785" s="8">
        <v>719.95</v>
      </c>
    </row>
    <row r="786" spans="1:2" x14ac:dyDescent="0.2">
      <c r="A786" s="5" t="s">
        <v>1701</v>
      </c>
      <c r="B786" s="6">
        <v>3470.87</v>
      </c>
    </row>
    <row r="787" spans="1:2" x14ac:dyDescent="0.2">
      <c r="A787" s="5" t="s">
        <v>1703</v>
      </c>
      <c r="B787" s="6">
        <v>6566.81</v>
      </c>
    </row>
    <row r="788" spans="1:2" x14ac:dyDescent="0.2">
      <c r="A788" s="5" t="s">
        <v>1705</v>
      </c>
      <c r="B788" s="6">
        <v>7132.96</v>
      </c>
    </row>
    <row r="789" spans="1:2" x14ac:dyDescent="0.2">
      <c r="A789" s="5" t="s">
        <v>1707</v>
      </c>
      <c r="B789" s="6">
        <v>1783.32</v>
      </c>
    </row>
    <row r="790" spans="1:2" x14ac:dyDescent="0.2">
      <c r="A790" s="5" t="s">
        <v>1709</v>
      </c>
      <c r="B790" s="6">
        <v>7540.19</v>
      </c>
    </row>
    <row r="791" spans="1:2" x14ac:dyDescent="0.2">
      <c r="A791" s="5" t="s">
        <v>1711</v>
      </c>
      <c r="B791" s="6">
        <v>1039.1300000000001</v>
      </c>
    </row>
    <row r="792" spans="1:2" x14ac:dyDescent="0.2">
      <c r="A792" s="5" t="s">
        <v>1713</v>
      </c>
      <c r="B792" s="6">
        <v>5059.82</v>
      </c>
    </row>
    <row r="793" spans="1:2" x14ac:dyDescent="0.2">
      <c r="A793" s="5" t="s">
        <v>1715</v>
      </c>
      <c r="B793" s="6">
        <v>8084.94</v>
      </c>
    </row>
    <row r="794" spans="1:2" x14ac:dyDescent="0.2">
      <c r="A794" s="5" t="s">
        <v>1717</v>
      </c>
      <c r="B794" s="6">
        <v>9960.61</v>
      </c>
    </row>
    <row r="795" spans="1:2" x14ac:dyDescent="0.2">
      <c r="A795" s="5" t="s">
        <v>1719</v>
      </c>
      <c r="B795" s="6">
        <v>3811.58</v>
      </c>
    </row>
    <row r="796" spans="1:2" x14ac:dyDescent="0.2">
      <c r="A796" s="5" t="s">
        <v>1721</v>
      </c>
      <c r="B796" s="6">
        <v>7734.14</v>
      </c>
    </row>
    <row r="797" spans="1:2" x14ac:dyDescent="0.2">
      <c r="A797" s="5" t="s">
        <v>1723</v>
      </c>
      <c r="B797" s="6">
        <v>7766.5999999999995</v>
      </c>
    </row>
    <row r="798" spans="1:2" x14ac:dyDescent="0.2">
      <c r="A798" s="5" t="s">
        <v>1726</v>
      </c>
      <c r="B798" s="6">
        <v>2752.26</v>
      </c>
    </row>
    <row r="799" spans="1:2" x14ac:dyDescent="0.2">
      <c r="A799" s="5" t="s">
        <v>1728</v>
      </c>
      <c r="B799" s="6">
        <v>6435.09</v>
      </c>
    </row>
    <row r="800" spans="1:2" x14ac:dyDescent="0.2">
      <c r="A800" s="4" t="s">
        <v>1730</v>
      </c>
      <c r="B800" s="6">
        <v>2749.34</v>
      </c>
    </row>
    <row r="801" spans="1:2" x14ac:dyDescent="0.2">
      <c r="A801" s="7" t="s">
        <v>1731</v>
      </c>
      <c r="B801" s="8">
        <v>2749.34</v>
      </c>
    </row>
    <row r="802" spans="1:2" x14ac:dyDescent="0.2">
      <c r="A802" s="4" t="s">
        <v>1733</v>
      </c>
      <c r="B802" s="6">
        <v>48499.97</v>
      </c>
    </row>
    <row r="803" spans="1:2" x14ac:dyDescent="0.2">
      <c r="A803" s="7" t="s">
        <v>1734</v>
      </c>
      <c r="B803" s="8">
        <v>20577.54</v>
      </c>
    </row>
    <row r="804" spans="1:2" x14ac:dyDescent="0.2">
      <c r="A804" s="7" t="s">
        <v>1736</v>
      </c>
      <c r="B804" s="8">
        <v>4027.1</v>
      </c>
    </row>
    <row r="805" spans="1:2" x14ac:dyDescent="0.2">
      <c r="A805" s="7" t="s">
        <v>1738</v>
      </c>
      <c r="B805" s="8">
        <v>23895.33</v>
      </c>
    </row>
    <row r="806" spans="1:2" x14ac:dyDescent="0.2">
      <c r="A806" s="4" t="s">
        <v>1741</v>
      </c>
      <c r="B806" s="6">
        <v>30785.870000000003</v>
      </c>
    </row>
    <row r="807" spans="1:2" x14ac:dyDescent="0.2">
      <c r="A807" s="7" t="s">
        <v>1742</v>
      </c>
      <c r="B807" s="8">
        <v>7457.06</v>
      </c>
    </row>
    <row r="808" spans="1:2" x14ac:dyDescent="0.2">
      <c r="A808" s="7" t="s">
        <v>1744</v>
      </c>
      <c r="B808" s="8">
        <v>3121.75</v>
      </c>
    </row>
    <row r="809" spans="1:2" x14ac:dyDescent="0.2">
      <c r="A809" s="7" t="s">
        <v>1746</v>
      </c>
      <c r="B809" s="8">
        <v>18664.61</v>
      </c>
    </row>
    <row r="810" spans="1:2" x14ac:dyDescent="0.2">
      <c r="A810" s="5" t="s">
        <v>1748</v>
      </c>
      <c r="B810" s="6">
        <v>1542.45</v>
      </c>
    </row>
    <row r="811" spans="1:2" x14ac:dyDescent="0.2">
      <c r="A811" s="4" t="s">
        <v>1750</v>
      </c>
      <c r="B811" s="6">
        <v>7010.64</v>
      </c>
    </row>
    <row r="812" spans="1:2" x14ac:dyDescent="0.2">
      <c r="A812" s="7" t="s">
        <v>1751</v>
      </c>
      <c r="B812" s="8">
        <v>7010.64</v>
      </c>
    </row>
    <row r="813" spans="1:2" x14ac:dyDescent="0.2">
      <c r="A813" s="4" t="s">
        <v>1753</v>
      </c>
      <c r="B813" s="6">
        <v>137812.33000000005</v>
      </c>
    </row>
    <row r="814" spans="1:2" x14ac:dyDescent="0.2">
      <c r="A814" s="7" t="s">
        <v>1754</v>
      </c>
      <c r="B814" s="8">
        <v>18877.39</v>
      </c>
    </row>
    <row r="815" spans="1:2" x14ac:dyDescent="0.2">
      <c r="A815" s="5" t="s">
        <v>1757</v>
      </c>
      <c r="B815" s="6">
        <v>1488.42</v>
      </c>
    </row>
    <row r="816" spans="1:2" x14ac:dyDescent="0.2">
      <c r="A816" s="5" t="s">
        <v>1759</v>
      </c>
      <c r="B816" s="6">
        <v>1329.17</v>
      </c>
    </row>
    <row r="817" spans="1:2" x14ac:dyDescent="0.2">
      <c r="A817" s="5" t="s">
        <v>1761</v>
      </c>
      <c r="B817" s="6">
        <v>2655.98</v>
      </c>
    </row>
    <row r="818" spans="1:2" x14ac:dyDescent="0.2">
      <c r="A818" s="5" t="s">
        <v>1763</v>
      </c>
      <c r="B818" s="6">
        <v>3761.69</v>
      </c>
    </row>
    <row r="819" spans="1:2" x14ac:dyDescent="0.2">
      <c r="A819" s="5" t="s">
        <v>1765</v>
      </c>
      <c r="B819" s="6">
        <v>3288.96</v>
      </c>
    </row>
    <row r="820" spans="1:2" x14ac:dyDescent="0.2">
      <c r="A820" s="5" t="s">
        <v>1767</v>
      </c>
      <c r="B820" s="6">
        <v>553.41999999999996</v>
      </c>
    </row>
    <row r="821" spans="1:2" x14ac:dyDescent="0.2">
      <c r="A821" s="5" t="s">
        <v>1769</v>
      </c>
      <c r="B821" s="6">
        <v>12779.59</v>
      </c>
    </row>
    <row r="822" spans="1:2" x14ac:dyDescent="0.2">
      <c r="A822" s="5" t="s">
        <v>1772</v>
      </c>
      <c r="B822" s="6">
        <v>1710.4</v>
      </c>
    </row>
    <row r="823" spans="1:2" x14ac:dyDescent="0.2">
      <c r="A823" s="5" t="s">
        <v>1774</v>
      </c>
      <c r="B823" s="6">
        <v>1844.94</v>
      </c>
    </row>
    <row r="824" spans="1:2" x14ac:dyDescent="0.2">
      <c r="A824" s="5" t="s">
        <v>1776</v>
      </c>
      <c r="B824" s="6">
        <v>1479.23</v>
      </c>
    </row>
    <row r="825" spans="1:2" x14ac:dyDescent="0.2">
      <c r="A825" s="5" t="s">
        <v>1778</v>
      </c>
      <c r="B825" s="6">
        <v>3290.55</v>
      </c>
    </row>
    <row r="826" spans="1:2" x14ac:dyDescent="0.2">
      <c r="A826" s="5" t="s">
        <v>1780</v>
      </c>
      <c r="B826" s="6">
        <v>2764.33</v>
      </c>
    </row>
    <row r="827" spans="1:2" x14ac:dyDescent="0.2">
      <c r="A827" s="5" t="s">
        <v>1782</v>
      </c>
      <c r="B827" s="6">
        <v>4385.49</v>
      </c>
    </row>
    <row r="828" spans="1:2" x14ac:dyDescent="0.2">
      <c r="A828" s="5" t="s">
        <v>1784</v>
      </c>
      <c r="B828" s="6">
        <v>2632.34</v>
      </c>
    </row>
    <row r="829" spans="1:2" x14ac:dyDescent="0.2">
      <c r="A829" s="5" t="s">
        <v>1786</v>
      </c>
      <c r="B829" s="6">
        <v>1835.39</v>
      </c>
    </row>
    <row r="830" spans="1:2" x14ac:dyDescent="0.2">
      <c r="A830" s="5" t="s">
        <v>1791</v>
      </c>
      <c r="B830" s="6">
        <v>803.97</v>
      </c>
    </row>
    <row r="831" spans="1:2" x14ac:dyDescent="0.2">
      <c r="A831" s="5" t="s">
        <v>1793</v>
      </c>
      <c r="B831" s="6">
        <v>4335.78</v>
      </c>
    </row>
    <row r="832" spans="1:2" x14ac:dyDescent="0.2">
      <c r="A832" s="5" t="s">
        <v>1795</v>
      </c>
      <c r="B832" s="6">
        <v>7755.2</v>
      </c>
    </row>
    <row r="833" spans="1:2" x14ac:dyDescent="0.2">
      <c r="A833" s="5" t="s">
        <v>1797</v>
      </c>
      <c r="B833" s="6">
        <v>3927.07</v>
      </c>
    </row>
    <row r="834" spans="1:2" x14ac:dyDescent="0.2">
      <c r="A834" s="5" t="s">
        <v>1799</v>
      </c>
      <c r="B834" s="6">
        <v>1684.25</v>
      </c>
    </row>
    <row r="835" spans="1:2" x14ac:dyDescent="0.2">
      <c r="A835" s="5" t="s">
        <v>1801</v>
      </c>
      <c r="B835" s="6">
        <v>6249.58</v>
      </c>
    </row>
    <row r="836" spans="1:2" x14ac:dyDescent="0.2">
      <c r="A836" s="5" t="s">
        <v>1803</v>
      </c>
      <c r="B836" s="6">
        <v>2857.08</v>
      </c>
    </row>
    <row r="837" spans="1:2" x14ac:dyDescent="0.2">
      <c r="A837" s="5" t="s">
        <v>1805</v>
      </c>
      <c r="B837" s="6">
        <v>9468.2199999999993</v>
      </c>
    </row>
    <row r="838" spans="1:2" x14ac:dyDescent="0.2">
      <c r="A838" s="5" t="s">
        <v>1807</v>
      </c>
      <c r="B838" s="6">
        <v>908.74</v>
      </c>
    </row>
    <row r="839" spans="1:2" x14ac:dyDescent="0.2">
      <c r="A839" s="5" t="s">
        <v>1809</v>
      </c>
      <c r="B839" s="6">
        <v>6181.81</v>
      </c>
    </row>
    <row r="840" spans="1:2" x14ac:dyDescent="0.2">
      <c r="A840" s="5" t="s">
        <v>1811</v>
      </c>
      <c r="B840" s="6">
        <v>458.15</v>
      </c>
    </row>
    <row r="841" spans="1:2" x14ac:dyDescent="0.2">
      <c r="A841" s="5" t="s">
        <v>1813</v>
      </c>
      <c r="B841" s="6">
        <v>2677.73</v>
      </c>
    </row>
    <row r="842" spans="1:2" x14ac:dyDescent="0.2">
      <c r="A842" s="5" t="s">
        <v>1815</v>
      </c>
      <c r="B842" s="6">
        <v>2875.22</v>
      </c>
    </row>
    <row r="843" spans="1:2" x14ac:dyDescent="0.2">
      <c r="A843" s="5" t="s">
        <v>1817</v>
      </c>
      <c r="B843" s="6">
        <v>2888.67</v>
      </c>
    </row>
    <row r="844" spans="1:2" x14ac:dyDescent="0.2">
      <c r="A844" s="7" t="s">
        <v>1819</v>
      </c>
      <c r="B844" s="8">
        <v>12197.29</v>
      </c>
    </row>
    <row r="845" spans="1:2" x14ac:dyDescent="0.2">
      <c r="A845" s="5" t="s">
        <v>1821</v>
      </c>
      <c r="B845" s="6">
        <v>1.45</v>
      </c>
    </row>
    <row r="846" spans="1:2" x14ac:dyDescent="0.2">
      <c r="A846" s="5" t="s">
        <v>1823</v>
      </c>
      <c r="B846" s="6">
        <v>3079.78</v>
      </c>
    </row>
    <row r="847" spans="1:2" x14ac:dyDescent="0.2">
      <c r="A847" s="5" t="s">
        <v>1825</v>
      </c>
      <c r="B847" s="6">
        <v>4422.5600000000004</v>
      </c>
    </row>
    <row r="848" spans="1:2" x14ac:dyDescent="0.2">
      <c r="A848" s="7" t="s">
        <v>1827</v>
      </c>
      <c r="B848" s="8">
        <v>326.32</v>
      </c>
    </row>
    <row r="849" spans="1:2" x14ac:dyDescent="0.2">
      <c r="A849" s="5" t="s">
        <v>1829</v>
      </c>
      <c r="B849" s="6">
        <v>36.17</v>
      </c>
    </row>
    <row r="850" spans="1:2" x14ac:dyDescent="0.2">
      <c r="A850" s="4" t="s">
        <v>1831</v>
      </c>
      <c r="B850" s="6">
        <v>831730.08</v>
      </c>
    </row>
    <row r="851" spans="1:2" x14ac:dyDescent="0.2">
      <c r="A851" s="5" t="s">
        <v>1832</v>
      </c>
      <c r="B851" s="6">
        <v>23206.54</v>
      </c>
    </row>
    <row r="852" spans="1:2" x14ac:dyDescent="0.2">
      <c r="A852" s="5" t="s">
        <v>1834</v>
      </c>
      <c r="B852" s="6">
        <v>4601.37</v>
      </c>
    </row>
    <row r="853" spans="1:2" x14ac:dyDescent="0.2">
      <c r="A853" s="5" t="s">
        <v>1836</v>
      </c>
      <c r="B853" s="6">
        <v>6454.53</v>
      </c>
    </row>
    <row r="854" spans="1:2" x14ac:dyDescent="0.2">
      <c r="A854" s="5" t="s">
        <v>1838</v>
      </c>
      <c r="B854" s="6">
        <v>1815.49</v>
      </c>
    </row>
    <row r="855" spans="1:2" x14ac:dyDescent="0.2">
      <c r="A855" s="5" t="s">
        <v>1840</v>
      </c>
      <c r="B855" s="6">
        <v>106.82</v>
      </c>
    </row>
    <row r="856" spans="1:2" x14ac:dyDescent="0.2">
      <c r="A856" s="7" t="s">
        <v>1842</v>
      </c>
      <c r="B856" s="8">
        <v>20056.809999999998</v>
      </c>
    </row>
    <row r="857" spans="1:2" x14ac:dyDescent="0.2">
      <c r="A857" s="7" t="s">
        <v>1845</v>
      </c>
      <c r="B857" s="8">
        <v>6721.9</v>
      </c>
    </row>
    <row r="858" spans="1:2" x14ac:dyDescent="0.2">
      <c r="A858" s="7" t="s">
        <v>1847</v>
      </c>
      <c r="B858" s="8">
        <v>7022.99</v>
      </c>
    </row>
    <row r="859" spans="1:2" x14ac:dyDescent="0.2">
      <c r="A859" s="7" t="s">
        <v>1849</v>
      </c>
      <c r="B859" s="8">
        <v>8579.23</v>
      </c>
    </row>
    <row r="860" spans="1:2" x14ac:dyDescent="0.2">
      <c r="A860" s="7" t="s">
        <v>1851</v>
      </c>
      <c r="B860" s="8">
        <v>6799.17</v>
      </c>
    </row>
    <row r="861" spans="1:2" x14ac:dyDescent="0.2">
      <c r="A861" s="7" t="s">
        <v>1853</v>
      </c>
      <c r="B861" s="8">
        <v>14854.59</v>
      </c>
    </row>
    <row r="862" spans="1:2" x14ac:dyDescent="0.2">
      <c r="A862" s="7" t="s">
        <v>1855</v>
      </c>
      <c r="B862" s="8">
        <v>19767.849999999999</v>
      </c>
    </row>
    <row r="863" spans="1:2" x14ac:dyDescent="0.2">
      <c r="A863" s="7" t="s">
        <v>1859</v>
      </c>
      <c r="B863" s="8">
        <v>16916.37</v>
      </c>
    </row>
    <row r="864" spans="1:2" x14ac:dyDescent="0.2">
      <c r="A864" s="7" t="s">
        <v>1862</v>
      </c>
      <c r="B864" s="8">
        <v>25723.59</v>
      </c>
    </row>
    <row r="865" spans="1:2" x14ac:dyDescent="0.2">
      <c r="A865" s="7" t="s">
        <v>1865</v>
      </c>
      <c r="B865" s="8">
        <v>4051.67</v>
      </c>
    </row>
    <row r="866" spans="1:2" x14ac:dyDescent="0.2">
      <c r="A866" s="7" t="s">
        <v>1867</v>
      </c>
      <c r="B866" s="8">
        <v>19869.79</v>
      </c>
    </row>
    <row r="867" spans="1:2" x14ac:dyDescent="0.2">
      <c r="A867" s="7" t="s">
        <v>1872</v>
      </c>
      <c r="B867" s="8">
        <v>74994.7</v>
      </c>
    </row>
    <row r="868" spans="1:2" x14ac:dyDescent="0.2">
      <c r="A868" s="7" t="s">
        <v>1877</v>
      </c>
      <c r="B868" s="8">
        <v>24169.690000000002</v>
      </c>
    </row>
    <row r="869" spans="1:2" x14ac:dyDescent="0.2">
      <c r="A869" s="7" t="s">
        <v>1880</v>
      </c>
      <c r="B869" s="8">
        <v>26964.12</v>
      </c>
    </row>
    <row r="870" spans="1:2" x14ac:dyDescent="0.2">
      <c r="A870" s="7" t="s">
        <v>1883</v>
      </c>
      <c r="B870" s="8">
        <v>48854.57</v>
      </c>
    </row>
    <row r="871" spans="1:2" x14ac:dyDescent="0.2">
      <c r="A871" s="7" t="s">
        <v>1886</v>
      </c>
      <c r="B871" s="8">
        <v>54749.079999999994</v>
      </c>
    </row>
    <row r="872" spans="1:2" x14ac:dyDescent="0.2">
      <c r="A872" s="7" t="s">
        <v>1890</v>
      </c>
      <c r="B872" s="8">
        <v>23443.26</v>
      </c>
    </row>
    <row r="873" spans="1:2" x14ac:dyDescent="0.2">
      <c r="A873" s="5" t="s">
        <v>1892</v>
      </c>
      <c r="B873" s="6">
        <v>3802.73</v>
      </c>
    </row>
    <row r="874" spans="1:2" x14ac:dyDescent="0.2">
      <c r="A874" s="5" t="s">
        <v>1894</v>
      </c>
      <c r="B874" s="6">
        <v>2633.98</v>
      </c>
    </row>
    <row r="875" spans="1:2" x14ac:dyDescent="0.2">
      <c r="A875" s="5" t="s">
        <v>1896</v>
      </c>
      <c r="B875" s="6">
        <v>678.86</v>
      </c>
    </row>
    <row r="876" spans="1:2" x14ac:dyDescent="0.2">
      <c r="A876" s="5" t="s">
        <v>1898</v>
      </c>
      <c r="B876" s="6">
        <v>3716.39</v>
      </c>
    </row>
    <row r="877" spans="1:2" x14ac:dyDescent="0.2">
      <c r="A877" s="5" t="s">
        <v>1900</v>
      </c>
      <c r="B877" s="6">
        <v>29445.75</v>
      </c>
    </row>
    <row r="878" spans="1:2" x14ac:dyDescent="0.2">
      <c r="A878" s="5" t="s">
        <v>1903</v>
      </c>
      <c r="B878" s="6">
        <v>10176.370000000001</v>
      </c>
    </row>
    <row r="879" spans="1:2" x14ac:dyDescent="0.2">
      <c r="A879" s="5" t="s">
        <v>1905</v>
      </c>
      <c r="B879" s="6">
        <v>10777.18</v>
      </c>
    </row>
    <row r="880" spans="1:2" x14ac:dyDescent="0.2">
      <c r="A880" s="5" t="s">
        <v>1908</v>
      </c>
      <c r="B880" s="6">
        <v>7962.7100000000009</v>
      </c>
    </row>
    <row r="881" spans="1:2" x14ac:dyDescent="0.2">
      <c r="A881" s="5" t="s">
        <v>1911</v>
      </c>
      <c r="B881" s="6">
        <v>12040.32</v>
      </c>
    </row>
    <row r="882" spans="1:2" x14ac:dyDescent="0.2">
      <c r="A882" s="5" t="s">
        <v>1913</v>
      </c>
      <c r="B882" s="6">
        <v>4580.91</v>
      </c>
    </row>
    <row r="883" spans="1:2" x14ac:dyDescent="0.2">
      <c r="A883" s="5" t="s">
        <v>1915</v>
      </c>
      <c r="B883" s="6">
        <v>6377.71</v>
      </c>
    </row>
    <row r="884" spans="1:2" x14ac:dyDescent="0.2">
      <c r="A884" s="5" t="s">
        <v>1917</v>
      </c>
      <c r="B884" s="6">
        <v>4762.88</v>
      </c>
    </row>
    <row r="885" spans="1:2" x14ac:dyDescent="0.2">
      <c r="A885" s="5" t="s">
        <v>1919</v>
      </c>
      <c r="B885" s="6">
        <v>3348.38</v>
      </c>
    </row>
    <row r="886" spans="1:2" x14ac:dyDescent="0.2">
      <c r="A886" s="5" t="s">
        <v>1921</v>
      </c>
      <c r="B886" s="6">
        <v>9901.85</v>
      </c>
    </row>
    <row r="887" spans="1:2" x14ac:dyDescent="0.2">
      <c r="A887" s="5" t="s">
        <v>1923</v>
      </c>
      <c r="B887" s="6">
        <v>13418.53</v>
      </c>
    </row>
    <row r="888" spans="1:2" x14ac:dyDescent="0.2">
      <c r="A888" s="5" t="s">
        <v>1925</v>
      </c>
      <c r="B888" s="6">
        <v>1837.27</v>
      </c>
    </row>
    <row r="889" spans="1:2" x14ac:dyDescent="0.2">
      <c r="A889" s="5" t="s">
        <v>1927</v>
      </c>
      <c r="B889" s="6">
        <v>2050.84</v>
      </c>
    </row>
    <row r="890" spans="1:2" x14ac:dyDescent="0.2">
      <c r="A890" s="5" t="s">
        <v>1929</v>
      </c>
      <c r="B890" s="6">
        <v>3753.83</v>
      </c>
    </row>
    <row r="891" spans="1:2" x14ac:dyDescent="0.2">
      <c r="A891" s="5" t="s">
        <v>1931</v>
      </c>
      <c r="B891" s="6">
        <v>2549.89</v>
      </c>
    </row>
    <row r="892" spans="1:2" x14ac:dyDescent="0.2">
      <c r="A892" s="5" t="s">
        <v>1933</v>
      </c>
      <c r="B892" s="6">
        <v>1414.08</v>
      </c>
    </row>
    <row r="893" spans="1:2" x14ac:dyDescent="0.2">
      <c r="A893" s="5" t="s">
        <v>1935</v>
      </c>
      <c r="B893" s="6">
        <v>5838.45</v>
      </c>
    </row>
    <row r="894" spans="1:2" x14ac:dyDescent="0.2">
      <c r="A894" s="5" t="s">
        <v>1937</v>
      </c>
      <c r="B894" s="6">
        <v>3625.17</v>
      </c>
    </row>
    <row r="895" spans="1:2" x14ac:dyDescent="0.2">
      <c r="A895" s="5" t="s">
        <v>1939</v>
      </c>
      <c r="B895" s="6">
        <v>2351.5300000000002</v>
      </c>
    </row>
    <row r="896" spans="1:2" x14ac:dyDescent="0.2">
      <c r="A896" s="5" t="s">
        <v>1941</v>
      </c>
      <c r="B896" s="6">
        <v>1608.87</v>
      </c>
    </row>
    <row r="897" spans="1:2" x14ac:dyDescent="0.2">
      <c r="A897" s="5" t="s">
        <v>1943</v>
      </c>
      <c r="B897" s="6">
        <v>2981.52</v>
      </c>
    </row>
    <row r="898" spans="1:2" x14ac:dyDescent="0.2">
      <c r="A898" s="5" t="s">
        <v>1945</v>
      </c>
      <c r="B898" s="6">
        <v>1958.82</v>
      </c>
    </row>
    <row r="899" spans="1:2" x14ac:dyDescent="0.2">
      <c r="A899" s="5" t="s">
        <v>1947</v>
      </c>
      <c r="B899" s="6">
        <v>3536.62</v>
      </c>
    </row>
    <row r="900" spans="1:2" x14ac:dyDescent="0.2">
      <c r="A900" s="5" t="s">
        <v>1949</v>
      </c>
      <c r="B900" s="6">
        <v>3760.98</v>
      </c>
    </row>
    <row r="901" spans="1:2" x14ac:dyDescent="0.2">
      <c r="A901" s="5" t="s">
        <v>1951</v>
      </c>
      <c r="B901" s="6">
        <v>1281.3499999999999</v>
      </c>
    </row>
    <row r="902" spans="1:2" x14ac:dyDescent="0.2">
      <c r="A902" s="5" t="s">
        <v>1953</v>
      </c>
      <c r="B902" s="6">
        <v>5570.1399999999994</v>
      </c>
    </row>
    <row r="903" spans="1:2" x14ac:dyDescent="0.2">
      <c r="A903" s="5" t="s">
        <v>1956</v>
      </c>
      <c r="B903" s="6">
        <v>2879.32</v>
      </c>
    </row>
    <row r="904" spans="1:2" x14ac:dyDescent="0.2">
      <c r="A904" s="5" t="s">
        <v>1958</v>
      </c>
      <c r="B904" s="6">
        <v>2273.11</v>
      </c>
    </row>
    <row r="905" spans="1:2" x14ac:dyDescent="0.2">
      <c r="A905" s="5" t="s">
        <v>1960</v>
      </c>
      <c r="B905" s="6">
        <v>2137.6</v>
      </c>
    </row>
    <row r="906" spans="1:2" x14ac:dyDescent="0.2">
      <c r="A906" s="5" t="s">
        <v>1962</v>
      </c>
      <c r="B906" s="6">
        <v>3855.87</v>
      </c>
    </row>
    <row r="907" spans="1:2" x14ac:dyDescent="0.2">
      <c r="A907" s="5" t="s">
        <v>1965</v>
      </c>
      <c r="B907" s="6">
        <v>608.71</v>
      </c>
    </row>
    <row r="908" spans="1:2" x14ac:dyDescent="0.2">
      <c r="A908" s="5" t="s">
        <v>1967</v>
      </c>
      <c r="B908" s="6">
        <v>8930.92</v>
      </c>
    </row>
    <row r="909" spans="1:2" x14ac:dyDescent="0.2">
      <c r="A909" s="5" t="s">
        <v>1969</v>
      </c>
      <c r="B909" s="6">
        <v>2617.35</v>
      </c>
    </row>
    <row r="910" spans="1:2" x14ac:dyDescent="0.2">
      <c r="A910" s="5" t="s">
        <v>1971</v>
      </c>
      <c r="B910" s="6">
        <v>4349.0600000000004</v>
      </c>
    </row>
    <row r="911" spans="1:2" x14ac:dyDescent="0.2">
      <c r="A911" s="5" t="s">
        <v>1973</v>
      </c>
      <c r="B911" s="6">
        <v>1683.9</v>
      </c>
    </row>
    <row r="912" spans="1:2" x14ac:dyDescent="0.2">
      <c r="A912" s="5" t="s">
        <v>1975</v>
      </c>
      <c r="B912" s="6">
        <v>1491.99</v>
      </c>
    </row>
    <row r="913" spans="1:2" x14ac:dyDescent="0.2">
      <c r="A913" s="5" t="s">
        <v>1977</v>
      </c>
      <c r="B913" s="6">
        <v>559.87</v>
      </c>
    </row>
    <row r="914" spans="1:2" x14ac:dyDescent="0.2">
      <c r="A914" s="7" t="s">
        <v>1979</v>
      </c>
      <c r="B914" s="8">
        <v>2986.51</v>
      </c>
    </row>
    <row r="915" spans="1:2" x14ac:dyDescent="0.2">
      <c r="A915" s="7" t="s">
        <v>1981</v>
      </c>
      <c r="B915" s="8">
        <v>718.66</v>
      </c>
    </row>
    <row r="916" spans="1:2" x14ac:dyDescent="0.2">
      <c r="A916" s="7" t="s">
        <v>1983</v>
      </c>
      <c r="B916" s="8">
        <v>3474.3</v>
      </c>
    </row>
    <row r="917" spans="1:2" x14ac:dyDescent="0.2">
      <c r="A917" s="5" t="s">
        <v>1985</v>
      </c>
      <c r="B917" s="6">
        <v>1401.86</v>
      </c>
    </row>
    <row r="918" spans="1:2" x14ac:dyDescent="0.2">
      <c r="A918" s="5" t="s">
        <v>1987</v>
      </c>
      <c r="B918" s="6">
        <v>2864.39</v>
      </c>
    </row>
    <row r="919" spans="1:2" x14ac:dyDescent="0.2">
      <c r="A919" s="5" t="s">
        <v>1989</v>
      </c>
      <c r="B919" s="6">
        <v>749.45</v>
      </c>
    </row>
    <row r="920" spans="1:2" x14ac:dyDescent="0.2">
      <c r="A920" s="5" t="s">
        <v>1991</v>
      </c>
      <c r="B920" s="6">
        <v>676.79</v>
      </c>
    </row>
    <row r="921" spans="1:2" x14ac:dyDescent="0.2">
      <c r="A921" s="5" t="s">
        <v>1993</v>
      </c>
      <c r="B921" s="6">
        <v>332.42</v>
      </c>
    </row>
    <row r="922" spans="1:2" x14ac:dyDescent="0.2">
      <c r="A922" s="5" t="s">
        <v>1995</v>
      </c>
      <c r="B922" s="6">
        <v>1732.59</v>
      </c>
    </row>
    <row r="923" spans="1:2" x14ac:dyDescent="0.2">
      <c r="A923" s="5" t="s">
        <v>1997</v>
      </c>
      <c r="B923" s="6">
        <v>5527.56</v>
      </c>
    </row>
    <row r="924" spans="1:2" x14ac:dyDescent="0.2">
      <c r="A924" s="5" t="s">
        <v>1999</v>
      </c>
      <c r="B924" s="6">
        <v>2931.6</v>
      </c>
    </row>
    <row r="925" spans="1:2" x14ac:dyDescent="0.2">
      <c r="A925" s="5" t="s">
        <v>2001</v>
      </c>
      <c r="B925" s="6">
        <v>6357.85</v>
      </c>
    </row>
    <row r="926" spans="1:2" x14ac:dyDescent="0.2">
      <c r="A926" s="5" t="s">
        <v>2003</v>
      </c>
      <c r="B926" s="6">
        <v>1521.3</v>
      </c>
    </row>
    <row r="927" spans="1:2" x14ac:dyDescent="0.2">
      <c r="A927" s="5" t="s">
        <v>2005</v>
      </c>
      <c r="B927" s="6">
        <v>1094.3</v>
      </c>
    </row>
    <row r="928" spans="1:2" x14ac:dyDescent="0.2">
      <c r="A928" s="5" t="s">
        <v>2007</v>
      </c>
      <c r="B928" s="6">
        <v>7263.69</v>
      </c>
    </row>
    <row r="929" spans="1:2" x14ac:dyDescent="0.2">
      <c r="A929" s="5" t="s">
        <v>2009</v>
      </c>
      <c r="B929" s="6">
        <v>2809.11</v>
      </c>
    </row>
    <row r="930" spans="1:2" x14ac:dyDescent="0.2">
      <c r="A930" s="5" t="s">
        <v>2011</v>
      </c>
      <c r="B930" s="6">
        <v>1023.64</v>
      </c>
    </row>
    <row r="931" spans="1:2" x14ac:dyDescent="0.2">
      <c r="A931" s="5" t="s">
        <v>2013</v>
      </c>
      <c r="B931" s="6">
        <v>1045.51</v>
      </c>
    </row>
    <row r="932" spans="1:2" x14ac:dyDescent="0.2">
      <c r="A932" s="5" t="s">
        <v>2015</v>
      </c>
      <c r="B932" s="6">
        <v>9072.9599999999991</v>
      </c>
    </row>
    <row r="933" spans="1:2" x14ac:dyDescent="0.2">
      <c r="A933" s="5" t="s">
        <v>2018</v>
      </c>
      <c r="B933" s="6">
        <v>1945.09</v>
      </c>
    </row>
    <row r="934" spans="1:2" x14ac:dyDescent="0.2">
      <c r="A934" s="5" t="s">
        <v>2020</v>
      </c>
      <c r="B934" s="6">
        <v>833.58</v>
      </c>
    </row>
    <row r="935" spans="1:2" x14ac:dyDescent="0.2">
      <c r="A935" s="5" t="s">
        <v>2022</v>
      </c>
      <c r="B935" s="6">
        <v>5808.04</v>
      </c>
    </row>
    <row r="936" spans="1:2" x14ac:dyDescent="0.2">
      <c r="A936" s="5" t="s">
        <v>2024</v>
      </c>
      <c r="B936" s="6">
        <v>3374.96</v>
      </c>
    </row>
    <row r="937" spans="1:2" x14ac:dyDescent="0.2">
      <c r="A937" s="5" t="s">
        <v>2026</v>
      </c>
      <c r="B937" s="6">
        <v>725.39</v>
      </c>
    </row>
    <row r="938" spans="1:2" x14ac:dyDescent="0.2">
      <c r="A938" s="5" t="s">
        <v>2028</v>
      </c>
      <c r="B938" s="6">
        <v>915.47</v>
      </c>
    </row>
    <row r="939" spans="1:2" x14ac:dyDescent="0.2">
      <c r="A939" s="5" t="s">
        <v>2030</v>
      </c>
      <c r="B939" s="6">
        <v>158.99</v>
      </c>
    </row>
    <row r="940" spans="1:2" x14ac:dyDescent="0.2">
      <c r="A940" s="5" t="s">
        <v>2032</v>
      </c>
      <c r="B940" s="6">
        <v>2358.48</v>
      </c>
    </row>
    <row r="941" spans="1:2" x14ac:dyDescent="0.2">
      <c r="A941" s="5" t="s">
        <v>2034</v>
      </c>
      <c r="B941" s="6">
        <v>7213.83</v>
      </c>
    </row>
    <row r="942" spans="1:2" x14ac:dyDescent="0.2">
      <c r="A942" s="5" t="s">
        <v>2036</v>
      </c>
      <c r="B942" s="6">
        <v>2351.31</v>
      </c>
    </row>
    <row r="943" spans="1:2" x14ac:dyDescent="0.2">
      <c r="A943" s="5" t="s">
        <v>2038</v>
      </c>
      <c r="B943" s="6">
        <v>13432.189999999999</v>
      </c>
    </row>
    <row r="944" spans="1:2" x14ac:dyDescent="0.2">
      <c r="A944" s="5" t="s">
        <v>2041</v>
      </c>
      <c r="B944" s="6">
        <v>7434.14</v>
      </c>
    </row>
    <row r="945" spans="1:2" x14ac:dyDescent="0.2">
      <c r="A945" s="5" t="s">
        <v>2043</v>
      </c>
      <c r="B945" s="6">
        <v>2195.4</v>
      </c>
    </row>
    <row r="946" spans="1:2" x14ac:dyDescent="0.2">
      <c r="A946" s="5" t="s">
        <v>2045</v>
      </c>
      <c r="B946" s="6">
        <v>1266.53</v>
      </c>
    </row>
    <row r="947" spans="1:2" x14ac:dyDescent="0.2">
      <c r="A947" s="5" t="s">
        <v>2047</v>
      </c>
      <c r="B947" s="6">
        <v>4486.1899999999996</v>
      </c>
    </row>
    <row r="948" spans="1:2" x14ac:dyDescent="0.2">
      <c r="A948" s="5" t="s">
        <v>2049</v>
      </c>
      <c r="B948" s="6">
        <v>913.11</v>
      </c>
    </row>
    <row r="949" spans="1:2" x14ac:dyDescent="0.2">
      <c r="A949" s="5" t="s">
        <v>2051</v>
      </c>
      <c r="B949" s="6">
        <v>8424.75</v>
      </c>
    </row>
    <row r="950" spans="1:2" x14ac:dyDescent="0.2">
      <c r="A950" s="5" t="s">
        <v>2053</v>
      </c>
      <c r="B950" s="6">
        <v>4950.51</v>
      </c>
    </row>
    <row r="951" spans="1:2" x14ac:dyDescent="0.2">
      <c r="A951" s="5" t="s">
        <v>2055</v>
      </c>
      <c r="B951" s="6">
        <v>2913.8</v>
      </c>
    </row>
    <row r="952" spans="1:2" x14ac:dyDescent="0.2">
      <c r="A952" s="5" t="s">
        <v>2057</v>
      </c>
      <c r="B952" s="6">
        <v>404.49</v>
      </c>
    </row>
    <row r="953" spans="1:2" x14ac:dyDescent="0.2">
      <c r="A953" s="5" t="s">
        <v>2059</v>
      </c>
      <c r="B953" s="6">
        <v>275.92</v>
      </c>
    </row>
    <row r="954" spans="1:2" x14ac:dyDescent="0.2">
      <c r="A954" s="7" t="s">
        <v>2061</v>
      </c>
      <c r="B954" s="8">
        <v>14184.31</v>
      </c>
    </row>
    <row r="955" spans="1:2" x14ac:dyDescent="0.2">
      <c r="A955" s="7" t="s">
        <v>2063</v>
      </c>
      <c r="B955" s="8">
        <v>5692.89</v>
      </c>
    </row>
    <row r="956" spans="1:2" x14ac:dyDescent="0.2">
      <c r="A956" s="7" t="s">
        <v>2065</v>
      </c>
      <c r="B956" s="8">
        <v>3841.84</v>
      </c>
    </row>
    <row r="957" spans="1:2" x14ac:dyDescent="0.2">
      <c r="A957" s="5" t="s">
        <v>2067</v>
      </c>
      <c r="B957" s="6">
        <v>1811.41</v>
      </c>
    </row>
    <row r="958" spans="1:2" x14ac:dyDescent="0.2">
      <c r="A958" s="5" t="s">
        <v>2069</v>
      </c>
      <c r="B958" s="6">
        <v>2212.64</v>
      </c>
    </row>
    <row r="959" spans="1:2" x14ac:dyDescent="0.2">
      <c r="A959" s="5" t="s">
        <v>2071</v>
      </c>
      <c r="B959" s="6">
        <v>1796.02</v>
      </c>
    </row>
    <row r="960" spans="1:2" x14ac:dyDescent="0.2">
      <c r="A960" s="5" t="s">
        <v>2073</v>
      </c>
      <c r="B960" s="6">
        <v>6405.48</v>
      </c>
    </row>
    <row r="961" spans="1:2" x14ac:dyDescent="0.2">
      <c r="A961" s="5" t="s">
        <v>2075</v>
      </c>
      <c r="B961" s="6">
        <v>1309.6500000000001</v>
      </c>
    </row>
    <row r="962" spans="1:2" x14ac:dyDescent="0.2">
      <c r="A962" s="5" t="s">
        <v>2077</v>
      </c>
      <c r="B962" s="6">
        <v>457.47</v>
      </c>
    </row>
    <row r="963" spans="1:2" x14ac:dyDescent="0.2">
      <c r="A963" s="5" t="s">
        <v>2078</v>
      </c>
      <c r="B963" s="6">
        <v>1678.95</v>
      </c>
    </row>
    <row r="964" spans="1:2" x14ac:dyDescent="0.2">
      <c r="A964" s="5" t="s">
        <v>2080</v>
      </c>
      <c r="B964" s="6">
        <v>2057.9899999999998</v>
      </c>
    </row>
    <row r="965" spans="1:2" x14ac:dyDescent="0.2">
      <c r="A965" s="5" t="s">
        <v>2082</v>
      </c>
      <c r="B965" s="6">
        <v>483.3</v>
      </c>
    </row>
    <row r="966" spans="1:2" x14ac:dyDescent="0.2">
      <c r="A966" s="5" t="s">
        <v>2084</v>
      </c>
      <c r="B966" s="6">
        <v>3016.82</v>
      </c>
    </row>
    <row r="967" spans="1:2" x14ac:dyDescent="0.2">
      <c r="A967" s="5" t="s">
        <v>2086</v>
      </c>
      <c r="B967" s="6">
        <v>177.78</v>
      </c>
    </row>
    <row r="968" spans="1:2" x14ac:dyDescent="0.2">
      <c r="A968" s="5" t="s">
        <v>2088</v>
      </c>
      <c r="B968" s="6">
        <v>2378.8000000000002</v>
      </c>
    </row>
    <row r="969" spans="1:2" x14ac:dyDescent="0.2">
      <c r="A969" s="5" t="s">
        <v>2090</v>
      </c>
      <c r="B969" s="6">
        <v>2371.56</v>
      </c>
    </row>
    <row r="970" spans="1:2" x14ac:dyDescent="0.2">
      <c r="A970" s="5" t="s">
        <v>2092</v>
      </c>
      <c r="B970" s="6">
        <v>3906.27</v>
      </c>
    </row>
    <row r="971" spans="1:2" x14ac:dyDescent="0.2">
      <c r="A971" s="5" t="s">
        <v>2094</v>
      </c>
      <c r="B971" s="6">
        <v>2775.39</v>
      </c>
    </row>
    <row r="972" spans="1:2" x14ac:dyDescent="0.2">
      <c r="A972" s="5" t="s">
        <v>2096</v>
      </c>
      <c r="B972" s="6">
        <v>4979.51</v>
      </c>
    </row>
    <row r="973" spans="1:2" x14ac:dyDescent="0.2">
      <c r="A973" s="5" t="s">
        <v>2098</v>
      </c>
      <c r="B973" s="6">
        <v>2730.07</v>
      </c>
    </row>
    <row r="974" spans="1:2" x14ac:dyDescent="0.2">
      <c r="A974" s="5" t="s">
        <v>2100</v>
      </c>
      <c r="B974" s="6">
        <v>2292.5</v>
      </c>
    </row>
    <row r="975" spans="1:2" x14ac:dyDescent="0.2">
      <c r="A975" s="5" t="s">
        <v>2102</v>
      </c>
      <c r="B975" s="6">
        <v>347.03</v>
      </c>
    </row>
    <row r="976" spans="1:2" x14ac:dyDescent="0.2">
      <c r="A976" s="4" t="s">
        <v>2104</v>
      </c>
      <c r="B976" s="6">
        <v>13777.1</v>
      </c>
    </row>
    <row r="977" spans="1:2" x14ac:dyDescent="0.2">
      <c r="A977" s="5" t="s">
        <v>2105</v>
      </c>
      <c r="B977" s="6">
        <v>30.7</v>
      </c>
    </row>
    <row r="978" spans="1:2" x14ac:dyDescent="0.2">
      <c r="A978" s="5" t="s">
        <v>2107</v>
      </c>
      <c r="B978" s="6">
        <v>4230.33</v>
      </c>
    </row>
    <row r="979" spans="1:2" x14ac:dyDescent="0.2">
      <c r="A979" s="5" t="s">
        <v>2109</v>
      </c>
      <c r="B979" s="6">
        <v>1162.75</v>
      </c>
    </row>
    <row r="980" spans="1:2" x14ac:dyDescent="0.2">
      <c r="A980" s="5" t="s">
        <v>2111</v>
      </c>
      <c r="B980" s="6">
        <v>260.97000000000003</v>
      </c>
    </row>
    <row r="981" spans="1:2" x14ac:dyDescent="0.2">
      <c r="A981" s="5" t="s">
        <v>2113</v>
      </c>
      <c r="B981" s="6">
        <v>1496.6</v>
      </c>
    </row>
    <row r="982" spans="1:2" x14ac:dyDescent="0.2">
      <c r="A982" s="5" t="s">
        <v>2115</v>
      </c>
      <c r="B982" s="6">
        <v>1749.58</v>
      </c>
    </row>
    <row r="983" spans="1:2" x14ac:dyDescent="0.2">
      <c r="A983" s="5" t="s">
        <v>2117</v>
      </c>
      <c r="B983" s="6">
        <v>3375.74</v>
      </c>
    </row>
    <row r="984" spans="1:2" x14ac:dyDescent="0.2">
      <c r="A984" s="5" t="s">
        <v>2119</v>
      </c>
      <c r="B984" s="6">
        <v>635.20000000000005</v>
      </c>
    </row>
    <row r="985" spans="1:2" x14ac:dyDescent="0.2">
      <c r="A985" s="5" t="s">
        <v>2121</v>
      </c>
      <c r="B985" s="6">
        <v>835.23</v>
      </c>
    </row>
    <row r="986" spans="1:2" x14ac:dyDescent="0.2">
      <c r="A986" s="4" t="s">
        <v>2123</v>
      </c>
      <c r="B986" s="6">
        <v>609465.56999999995</v>
      </c>
    </row>
    <row r="987" spans="1:2" x14ac:dyDescent="0.2">
      <c r="A987" s="7" t="s">
        <v>2124</v>
      </c>
      <c r="B987" s="8">
        <v>7696.02</v>
      </c>
    </row>
    <row r="988" spans="1:2" x14ac:dyDescent="0.2">
      <c r="A988" s="5" t="s">
        <v>2126</v>
      </c>
      <c r="B988" s="6">
        <v>4225.51</v>
      </c>
    </row>
    <row r="989" spans="1:2" x14ac:dyDescent="0.2">
      <c r="A989" s="7" t="s">
        <v>2128</v>
      </c>
      <c r="B989" s="8">
        <v>6816.34</v>
      </c>
    </row>
    <row r="990" spans="1:2" x14ac:dyDescent="0.2">
      <c r="A990" s="7" t="s">
        <v>2131</v>
      </c>
      <c r="B990" s="8">
        <v>19578.3</v>
      </c>
    </row>
    <row r="991" spans="1:2" x14ac:dyDescent="0.2">
      <c r="A991" s="5" t="s">
        <v>2134</v>
      </c>
      <c r="B991" s="6">
        <v>16143.619999999999</v>
      </c>
    </row>
    <row r="992" spans="1:2" x14ac:dyDescent="0.2">
      <c r="A992" s="5" t="s">
        <v>2137</v>
      </c>
      <c r="B992" s="6">
        <v>8218.2900000000009</v>
      </c>
    </row>
    <row r="993" spans="1:2" x14ac:dyDescent="0.2">
      <c r="A993" s="5" t="s">
        <v>2140</v>
      </c>
      <c r="B993" s="6">
        <v>12375.09</v>
      </c>
    </row>
    <row r="994" spans="1:2" x14ac:dyDescent="0.2">
      <c r="A994" s="5" t="s">
        <v>2143</v>
      </c>
      <c r="B994" s="6">
        <v>4757.03</v>
      </c>
    </row>
    <row r="995" spans="1:2" x14ac:dyDescent="0.2">
      <c r="A995" s="7" t="s">
        <v>2145</v>
      </c>
      <c r="B995" s="8">
        <v>7244.59</v>
      </c>
    </row>
    <row r="996" spans="1:2" x14ac:dyDescent="0.2">
      <c r="A996" s="7" t="s">
        <v>2148</v>
      </c>
      <c r="B996" s="8">
        <v>24791.919999999998</v>
      </c>
    </row>
    <row r="997" spans="1:2" x14ac:dyDescent="0.2">
      <c r="A997" s="7" t="s">
        <v>2151</v>
      </c>
      <c r="B997" s="8">
        <v>35238.06</v>
      </c>
    </row>
    <row r="998" spans="1:2" x14ac:dyDescent="0.2">
      <c r="A998" s="7" t="s">
        <v>2154</v>
      </c>
      <c r="B998" s="8">
        <v>29781.22</v>
      </c>
    </row>
    <row r="999" spans="1:2" x14ac:dyDescent="0.2">
      <c r="A999" s="7" t="s">
        <v>2157</v>
      </c>
      <c r="B999" s="8">
        <v>29425.27</v>
      </c>
    </row>
    <row r="1000" spans="1:2" x14ac:dyDescent="0.2">
      <c r="A1000" s="7" t="s">
        <v>2160</v>
      </c>
      <c r="B1000" s="8">
        <v>8802.17</v>
      </c>
    </row>
    <row r="1001" spans="1:2" x14ac:dyDescent="0.2">
      <c r="A1001" s="7" t="s">
        <v>2163</v>
      </c>
      <c r="B1001" s="8">
        <v>49799.179999999993</v>
      </c>
    </row>
    <row r="1002" spans="1:2" x14ac:dyDescent="0.2">
      <c r="A1002" s="7" t="s">
        <v>2168</v>
      </c>
      <c r="B1002" s="8">
        <v>36541.08</v>
      </c>
    </row>
    <row r="1003" spans="1:2" x14ac:dyDescent="0.2">
      <c r="A1003" s="7" t="s">
        <v>2171</v>
      </c>
      <c r="B1003" s="8">
        <v>69709.290000000008</v>
      </c>
    </row>
    <row r="1004" spans="1:2" x14ac:dyDescent="0.2">
      <c r="A1004" s="5" t="s">
        <v>2178</v>
      </c>
      <c r="B1004" s="6">
        <v>6617.89</v>
      </c>
    </row>
    <row r="1005" spans="1:2" x14ac:dyDescent="0.2">
      <c r="A1005" s="5" t="s">
        <v>2180</v>
      </c>
      <c r="B1005" s="6">
        <v>2245.35</v>
      </c>
    </row>
    <row r="1006" spans="1:2" x14ac:dyDescent="0.2">
      <c r="A1006" s="7" t="s">
        <v>2182</v>
      </c>
      <c r="B1006" s="8">
        <v>64507.42</v>
      </c>
    </row>
    <row r="1007" spans="1:2" x14ac:dyDescent="0.2">
      <c r="A1007" s="5" t="s">
        <v>2185</v>
      </c>
      <c r="B1007" s="6">
        <v>29669.730000000003</v>
      </c>
    </row>
    <row r="1008" spans="1:2" x14ac:dyDescent="0.2">
      <c r="A1008" s="5" t="s">
        <v>2188</v>
      </c>
      <c r="B1008" s="6">
        <v>6197.38</v>
      </c>
    </row>
    <row r="1009" spans="1:2" x14ac:dyDescent="0.2">
      <c r="A1009" s="5" t="s">
        <v>2191</v>
      </c>
      <c r="B1009" s="6">
        <v>20911.830000000002</v>
      </c>
    </row>
    <row r="1010" spans="1:2" x14ac:dyDescent="0.2">
      <c r="A1010" s="5" t="s">
        <v>2194</v>
      </c>
      <c r="B1010" s="6">
        <v>4433.49</v>
      </c>
    </row>
    <row r="1011" spans="1:2" x14ac:dyDescent="0.2">
      <c r="A1011" s="5" t="s">
        <v>2196</v>
      </c>
      <c r="B1011" s="6">
        <v>1700.9</v>
      </c>
    </row>
    <row r="1012" spans="1:2" x14ac:dyDescent="0.2">
      <c r="A1012" s="5" t="s">
        <v>2198</v>
      </c>
      <c r="B1012" s="6">
        <v>4676.4799999999996</v>
      </c>
    </row>
    <row r="1013" spans="1:2" x14ac:dyDescent="0.2">
      <c r="A1013" s="5" t="s">
        <v>2200</v>
      </c>
      <c r="B1013" s="6">
        <v>3394.13</v>
      </c>
    </row>
    <row r="1014" spans="1:2" x14ac:dyDescent="0.2">
      <c r="A1014" s="5" t="s">
        <v>2202</v>
      </c>
      <c r="B1014" s="6">
        <v>5661.88</v>
      </c>
    </row>
    <row r="1015" spans="1:2" x14ac:dyDescent="0.2">
      <c r="A1015" s="5" t="s">
        <v>2205</v>
      </c>
      <c r="B1015" s="6">
        <v>9157.5400000000009</v>
      </c>
    </row>
    <row r="1016" spans="1:2" x14ac:dyDescent="0.2">
      <c r="A1016" s="5" t="s">
        <v>2208</v>
      </c>
      <c r="B1016" s="6">
        <v>5360.5300000000007</v>
      </c>
    </row>
    <row r="1017" spans="1:2" x14ac:dyDescent="0.2">
      <c r="A1017" s="5" t="s">
        <v>2211</v>
      </c>
      <c r="B1017" s="6">
        <v>5780.9</v>
      </c>
    </row>
    <row r="1018" spans="1:2" x14ac:dyDescent="0.2">
      <c r="A1018" s="5" t="s">
        <v>2213</v>
      </c>
      <c r="B1018" s="6">
        <v>3025.73</v>
      </c>
    </row>
    <row r="1019" spans="1:2" x14ac:dyDescent="0.2">
      <c r="A1019" s="5" t="s">
        <v>2215</v>
      </c>
      <c r="B1019" s="6">
        <v>3353.82</v>
      </c>
    </row>
    <row r="1020" spans="1:2" x14ac:dyDescent="0.2">
      <c r="A1020" s="5" t="s">
        <v>2217</v>
      </c>
      <c r="B1020" s="6">
        <v>3048.2</v>
      </c>
    </row>
    <row r="1021" spans="1:2" x14ac:dyDescent="0.2">
      <c r="A1021" s="5" t="s">
        <v>2219</v>
      </c>
      <c r="B1021" s="6">
        <v>5440.37</v>
      </c>
    </row>
    <row r="1022" spans="1:2" x14ac:dyDescent="0.2">
      <c r="A1022" s="5" t="s">
        <v>2221</v>
      </c>
      <c r="B1022" s="6">
        <v>10642.46</v>
      </c>
    </row>
    <row r="1023" spans="1:2" x14ac:dyDescent="0.2">
      <c r="A1023" s="5" t="s">
        <v>2224</v>
      </c>
      <c r="B1023" s="6">
        <v>1304.96</v>
      </c>
    </row>
    <row r="1024" spans="1:2" x14ac:dyDescent="0.2">
      <c r="A1024" s="5" t="s">
        <v>2226</v>
      </c>
      <c r="B1024" s="6">
        <v>3418.28</v>
      </c>
    </row>
    <row r="1025" spans="1:2" x14ac:dyDescent="0.2">
      <c r="A1025" s="5" t="s">
        <v>2228</v>
      </c>
      <c r="B1025" s="6">
        <v>5190.38</v>
      </c>
    </row>
    <row r="1026" spans="1:2" x14ac:dyDescent="0.2">
      <c r="A1026" s="5" t="s">
        <v>2230</v>
      </c>
      <c r="B1026" s="6">
        <v>8341.16</v>
      </c>
    </row>
    <row r="1027" spans="1:2" x14ac:dyDescent="0.2">
      <c r="A1027" s="5" t="s">
        <v>2232</v>
      </c>
      <c r="B1027" s="6">
        <v>5280.13</v>
      </c>
    </row>
    <row r="1028" spans="1:2" x14ac:dyDescent="0.2">
      <c r="A1028" s="5" t="s">
        <v>2234</v>
      </c>
      <c r="B1028" s="6">
        <v>8459.99</v>
      </c>
    </row>
    <row r="1029" spans="1:2" x14ac:dyDescent="0.2">
      <c r="A1029" s="7" t="s">
        <v>2236</v>
      </c>
      <c r="B1029" s="8">
        <v>10501.66</v>
      </c>
    </row>
    <row r="1030" spans="1:2" x14ac:dyDescent="0.2">
      <c r="A1030" s="4" t="s">
        <v>2239</v>
      </c>
      <c r="B1030" s="6">
        <v>4346.51</v>
      </c>
    </row>
    <row r="1031" spans="1:2" x14ac:dyDescent="0.2">
      <c r="A1031" s="5" t="s">
        <v>2240</v>
      </c>
      <c r="B1031" s="6">
        <v>1084.1500000000001</v>
      </c>
    </row>
    <row r="1032" spans="1:2" x14ac:dyDescent="0.2">
      <c r="A1032" s="5" t="s">
        <v>2242</v>
      </c>
      <c r="B1032" s="6">
        <v>3262.36</v>
      </c>
    </row>
    <row r="1033" spans="1:2" x14ac:dyDescent="0.2">
      <c r="A1033" s="4" t="s">
        <v>2244</v>
      </c>
      <c r="B1033" s="6">
        <v>51403.53</v>
      </c>
    </row>
    <row r="1034" spans="1:2" x14ac:dyDescent="0.2">
      <c r="A1034" s="5" t="s">
        <v>2245</v>
      </c>
      <c r="B1034" s="6">
        <v>4181.93</v>
      </c>
    </row>
    <row r="1035" spans="1:2" x14ac:dyDescent="0.2">
      <c r="A1035" s="5" t="s">
        <v>2247</v>
      </c>
      <c r="B1035" s="6">
        <v>2032.33</v>
      </c>
    </row>
    <row r="1036" spans="1:2" x14ac:dyDescent="0.2">
      <c r="A1036" s="5" t="s">
        <v>2249</v>
      </c>
      <c r="B1036" s="6">
        <v>1034.0899999999999</v>
      </c>
    </row>
    <row r="1037" spans="1:2" x14ac:dyDescent="0.2">
      <c r="A1037" s="5" t="s">
        <v>2251</v>
      </c>
      <c r="B1037" s="6">
        <v>10821.26</v>
      </c>
    </row>
    <row r="1038" spans="1:2" x14ac:dyDescent="0.2">
      <c r="A1038" s="5" t="s">
        <v>2254</v>
      </c>
      <c r="B1038" s="6">
        <v>2451.1799999999998</v>
      </c>
    </row>
    <row r="1039" spans="1:2" x14ac:dyDescent="0.2">
      <c r="A1039" s="5" t="s">
        <v>2256</v>
      </c>
      <c r="B1039" s="6">
        <v>520.04999999999995</v>
      </c>
    </row>
    <row r="1040" spans="1:2" x14ac:dyDescent="0.2">
      <c r="A1040" s="5" t="s">
        <v>2258</v>
      </c>
      <c r="B1040" s="6">
        <v>769.02</v>
      </c>
    </row>
    <row r="1041" spans="1:2" x14ac:dyDescent="0.2">
      <c r="A1041" s="5" t="s">
        <v>2260</v>
      </c>
      <c r="B1041" s="6">
        <v>29593.67</v>
      </c>
    </row>
    <row r="1042" spans="1:2" x14ac:dyDescent="0.2">
      <c r="A1042" s="4" t="s">
        <v>2262</v>
      </c>
      <c r="B1042" s="6">
        <v>421187.12000000005</v>
      </c>
    </row>
    <row r="1043" spans="1:2" x14ac:dyDescent="0.2">
      <c r="A1043" s="5" t="s">
        <v>2263</v>
      </c>
      <c r="B1043" s="6">
        <v>1470.87</v>
      </c>
    </row>
    <row r="1044" spans="1:2" x14ac:dyDescent="0.2">
      <c r="A1044" s="5" t="s">
        <v>2265</v>
      </c>
      <c r="B1044" s="6">
        <v>1911.9</v>
      </c>
    </row>
    <row r="1045" spans="1:2" x14ac:dyDescent="0.2">
      <c r="A1045" s="5" t="s">
        <v>2267</v>
      </c>
      <c r="B1045" s="6">
        <v>4516.4799999999996</v>
      </c>
    </row>
    <row r="1046" spans="1:2" x14ac:dyDescent="0.2">
      <c r="A1046" s="5" t="s">
        <v>2269</v>
      </c>
      <c r="B1046" s="6">
        <v>1773.3</v>
      </c>
    </row>
    <row r="1047" spans="1:2" x14ac:dyDescent="0.2">
      <c r="A1047" s="5" t="s">
        <v>2271</v>
      </c>
      <c r="B1047" s="6">
        <v>1745.16</v>
      </c>
    </row>
    <row r="1048" spans="1:2" x14ac:dyDescent="0.2">
      <c r="A1048" s="5" t="s">
        <v>2273</v>
      </c>
      <c r="B1048" s="6">
        <v>5673.7</v>
      </c>
    </row>
    <row r="1049" spans="1:2" x14ac:dyDescent="0.2">
      <c r="A1049" s="5" t="s">
        <v>2275</v>
      </c>
      <c r="B1049" s="6">
        <v>696.95</v>
      </c>
    </row>
    <row r="1050" spans="1:2" x14ac:dyDescent="0.2">
      <c r="A1050" s="5" t="s">
        <v>2277</v>
      </c>
      <c r="B1050" s="6">
        <v>3748.57</v>
      </c>
    </row>
    <row r="1051" spans="1:2" x14ac:dyDescent="0.2">
      <c r="A1051" s="5" t="s">
        <v>2279</v>
      </c>
      <c r="B1051" s="6">
        <v>809.02</v>
      </c>
    </row>
    <row r="1052" spans="1:2" x14ac:dyDescent="0.2">
      <c r="A1052" s="5" t="s">
        <v>2281</v>
      </c>
      <c r="B1052" s="6">
        <v>775.39</v>
      </c>
    </row>
    <row r="1053" spans="1:2" x14ac:dyDescent="0.2">
      <c r="A1053" s="5" t="s">
        <v>2283</v>
      </c>
      <c r="B1053" s="6">
        <v>448.73</v>
      </c>
    </row>
    <row r="1054" spans="1:2" x14ac:dyDescent="0.2">
      <c r="A1054" s="5" t="s">
        <v>2285</v>
      </c>
      <c r="B1054" s="6">
        <v>880.89</v>
      </c>
    </row>
    <row r="1055" spans="1:2" x14ac:dyDescent="0.2">
      <c r="A1055" s="5" t="s">
        <v>2287</v>
      </c>
      <c r="B1055" s="6">
        <v>1295.51</v>
      </c>
    </row>
    <row r="1056" spans="1:2" x14ac:dyDescent="0.2">
      <c r="A1056" s="5" t="s">
        <v>2289</v>
      </c>
      <c r="B1056" s="6">
        <v>1662.16</v>
      </c>
    </row>
    <row r="1057" spans="1:2" x14ac:dyDescent="0.2">
      <c r="A1057" s="5" t="s">
        <v>2291</v>
      </c>
      <c r="B1057" s="6">
        <v>1321.16</v>
      </c>
    </row>
    <row r="1058" spans="1:2" x14ac:dyDescent="0.2">
      <c r="A1058" s="5" t="s">
        <v>2293</v>
      </c>
      <c r="B1058" s="6">
        <v>9988.5499999999993</v>
      </c>
    </row>
    <row r="1059" spans="1:2" x14ac:dyDescent="0.2">
      <c r="A1059" s="5" t="s">
        <v>2295</v>
      </c>
      <c r="B1059" s="6">
        <v>5870.45</v>
      </c>
    </row>
    <row r="1060" spans="1:2" x14ac:dyDescent="0.2">
      <c r="A1060" s="5" t="s">
        <v>2297</v>
      </c>
      <c r="B1060" s="6">
        <v>1344.48</v>
      </c>
    </row>
    <row r="1061" spans="1:2" x14ac:dyDescent="0.2">
      <c r="A1061" s="5" t="s">
        <v>2299</v>
      </c>
      <c r="B1061" s="6">
        <v>3249.13</v>
      </c>
    </row>
    <row r="1062" spans="1:2" x14ac:dyDescent="0.2">
      <c r="A1062" s="7" t="s">
        <v>1967</v>
      </c>
      <c r="B1062" s="8">
        <v>6257.28</v>
      </c>
    </row>
    <row r="1063" spans="1:2" x14ac:dyDescent="0.2">
      <c r="A1063" s="5" t="s">
        <v>2302</v>
      </c>
      <c r="B1063" s="6">
        <v>4028.09</v>
      </c>
    </row>
    <row r="1064" spans="1:2" x14ac:dyDescent="0.2">
      <c r="A1064" s="5" t="s">
        <v>2304</v>
      </c>
      <c r="B1064" s="6">
        <v>9691.23</v>
      </c>
    </row>
    <row r="1065" spans="1:2" x14ac:dyDescent="0.2">
      <c r="A1065" s="5" t="s">
        <v>2307</v>
      </c>
      <c r="B1065" s="6">
        <v>2210.9499999999998</v>
      </c>
    </row>
    <row r="1066" spans="1:2" x14ac:dyDescent="0.2">
      <c r="A1066" s="5" t="s">
        <v>2309</v>
      </c>
      <c r="B1066" s="6">
        <v>5451.48</v>
      </c>
    </row>
    <row r="1067" spans="1:2" x14ac:dyDescent="0.2">
      <c r="A1067" s="7" t="s">
        <v>2311</v>
      </c>
      <c r="B1067" s="8">
        <v>1568.1</v>
      </c>
    </row>
    <row r="1068" spans="1:2" x14ac:dyDescent="0.2">
      <c r="A1068" s="7" t="s">
        <v>2313</v>
      </c>
      <c r="B1068" s="8">
        <v>642</v>
      </c>
    </row>
    <row r="1069" spans="1:2" x14ac:dyDescent="0.2">
      <c r="A1069" s="5" t="s">
        <v>2315</v>
      </c>
      <c r="B1069" s="6">
        <v>4291.54</v>
      </c>
    </row>
    <row r="1070" spans="1:2" x14ac:dyDescent="0.2">
      <c r="A1070" s="5" t="s">
        <v>2317</v>
      </c>
      <c r="B1070" s="6">
        <v>931.94</v>
      </c>
    </row>
    <row r="1071" spans="1:2" x14ac:dyDescent="0.2">
      <c r="A1071" s="5" t="s">
        <v>2319</v>
      </c>
      <c r="B1071" s="6">
        <v>7412.8</v>
      </c>
    </row>
    <row r="1072" spans="1:2" x14ac:dyDescent="0.2">
      <c r="A1072" s="5" t="s">
        <v>2321</v>
      </c>
      <c r="B1072" s="6">
        <v>8367.18</v>
      </c>
    </row>
    <row r="1073" spans="1:2" x14ac:dyDescent="0.2">
      <c r="A1073" s="5" t="s">
        <v>2323</v>
      </c>
      <c r="B1073" s="6">
        <v>14081.21</v>
      </c>
    </row>
    <row r="1074" spans="1:2" x14ac:dyDescent="0.2">
      <c r="A1074" s="5" t="s">
        <v>2325</v>
      </c>
      <c r="B1074" s="6">
        <v>10295.870000000001</v>
      </c>
    </row>
    <row r="1075" spans="1:2" x14ac:dyDescent="0.2">
      <c r="A1075" s="5" t="s">
        <v>2327</v>
      </c>
      <c r="B1075" s="6">
        <v>926.07</v>
      </c>
    </row>
    <row r="1076" spans="1:2" x14ac:dyDescent="0.2">
      <c r="A1076" s="5" t="s">
        <v>2329</v>
      </c>
      <c r="B1076" s="6">
        <v>1076.31</v>
      </c>
    </row>
    <row r="1077" spans="1:2" x14ac:dyDescent="0.2">
      <c r="A1077" s="5" t="s">
        <v>2331</v>
      </c>
      <c r="B1077" s="6">
        <v>350.46</v>
      </c>
    </row>
    <row r="1078" spans="1:2" x14ac:dyDescent="0.2">
      <c r="A1078" s="5" t="s">
        <v>2333</v>
      </c>
      <c r="B1078" s="6">
        <v>2527.63</v>
      </c>
    </row>
    <row r="1079" spans="1:2" x14ac:dyDescent="0.2">
      <c r="A1079" s="5" t="s">
        <v>2335</v>
      </c>
      <c r="B1079" s="6">
        <v>3058.75</v>
      </c>
    </row>
    <row r="1080" spans="1:2" x14ac:dyDescent="0.2">
      <c r="A1080" s="5" t="s">
        <v>2337</v>
      </c>
      <c r="B1080" s="6">
        <v>1453.6</v>
      </c>
    </row>
    <row r="1081" spans="1:2" x14ac:dyDescent="0.2">
      <c r="A1081" s="5" t="s">
        <v>2339</v>
      </c>
      <c r="B1081" s="6">
        <v>7640.51</v>
      </c>
    </row>
    <row r="1082" spans="1:2" x14ac:dyDescent="0.2">
      <c r="A1082" s="5" t="s">
        <v>2341</v>
      </c>
      <c r="B1082" s="6">
        <v>5109.3</v>
      </c>
    </row>
    <row r="1083" spans="1:2" x14ac:dyDescent="0.2">
      <c r="A1083" s="5" t="s">
        <v>2343</v>
      </c>
      <c r="B1083" s="6">
        <v>377.76</v>
      </c>
    </row>
    <row r="1084" spans="1:2" x14ac:dyDescent="0.2">
      <c r="A1084" s="5" t="s">
        <v>2345</v>
      </c>
      <c r="B1084" s="6">
        <v>645.80999999999995</v>
      </c>
    </row>
    <row r="1085" spans="1:2" x14ac:dyDescent="0.2">
      <c r="A1085" s="5" t="s">
        <v>2347</v>
      </c>
      <c r="B1085" s="6">
        <v>1046.32</v>
      </c>
    </row>
    <row r="1086" spans="1:2" x14ac:dyDescent="0.2">
      <c r="A1086" s="5" t="s">
        <v>1564</v>
      </c>
      <c r="B1086" s="6">
        <v>3937.6</v>
      </c>
    </row>
    <row r="1087" spans="1:2" x14ac:dyDescent="0.2">
      <c r="A1087" s="5" t="s">
        <v>2350</v>
      </c>
      <c r="B1087" s="6">
        <v>1315.22</v>
      </c>
    </row>
    <row r="1088" spans="1:2" x14ac:dyDescent="0.2">
      <c r="A1088" s="5" t="s">
        <v>2352</v>
      </c>
      <c r="B1088" s="6">
        <v>129.5</v>
      </c>
    </row>
    <row r="1089" spans="1:2" x14ac:dyDescent="0.2">
      <c r="A1089" s="5" t="s">
        <v>2354</v>
      </c>
      <c r="B1089" s="6">
        <v>1071.98</v>
      </c>
    </row>
    <row r="1090" spans="1:2" x14ac:dyDescent="0.2">
      <c r="A1090" s="5" t="s">
        <v>2356</v>
      </c>
      <c r="B1090" s="6">
        <v>1630.17</v>
      </c>
    </row>
    <row r="1091" spans="1:2" x14ac:dyDescent="0.2">
      <c r="A1091" s="5" t="s">
        <v>2358</v>
      </c>
      <c r="B1091" s="6">
        <v>861.79</v>
      </c>
    </row>
    <row r="1092" spans="1:2" x14ac:dyDescent="0.2">
      <c r="A1092" s="5" t="s">
        <v>2360</v>
      </c>
      <c r="B1092" s="6">
        <v>8280.7999999999993</v>
      </c>
    </row>
    <row r="1093" spans="1:2" x14ac:dyDescent="0.2">
      <c r="A1093" s="5" t="s">
        <v>2362</v>
      </c>
      <c r="B1093" s="6">
        <v>4597.74</v>
      </c>
    </row>
    <row r="1094" spans="1:2" x14ac:dyDescent="0.2">
      <c r="A1094" s="5" t="s">
        <v>2364</v>
      </c>
      <c r="B1094" s="6">
        <v>6735.92</v>
      </c>
    </row>
    <row r="1095" spans="1:2" x14ac:dyDescent="0.2">
      <c r="A1095" s="5" t="s">
        <v>2366</v>
      </c>
      <c r="B1095" s="6">
        <v>3375.81</v>
      </c>
    </row>
    <row r="1096" spans="1:2" x14ac:dyDescent="0.2">
      <c r="A1096" s="5" t="s">
        <v>2368</v>
      </c>
      <c r="B1096" s="6">
        <v>10563.28</v>
      </c>
    </row>
    <row r="1097" spans="1:2" x14ac:dyDescent="0.2">
      <c r="A1097" s="5" t="s">
        <v>2370</v>
      </c>
      <c r="B1097" s="6">
        <v>5868.59</v>
      </c>
    </row>
    <row r="1098" spans="1:2" x14ac:dyDescent="0.2">
      <c r="A1098" s="5" t="s">
        <v>2372</v>
      </c>
      <c r="B1098" s="6">
        <v>4720.8900000000003</v>
      </c>
    </row>
    <row r="1099" spans="1:2" x14ac:dyDescent="0.2">
      <c r="A1099" s="5" t="s">
        <v>2374</v>
      </c>
      <c r="B1099" s="6">
        <v>4390.42</v>
      </c>
    </row>
    <row r="1100" spans="1:2" x14ac:dyDescent="0.2">
      <c r="A1100" s="5" t="s">
        <v>2376</v>
      </c>
      <c r="B1100" s="6">
        <v>4451.7</v>
      </c>
    </row>
    <row r="1101" spans="1:2" x14ac:dyDescent="0.2">
      <c r="A1101" s="5" t="s">
        <v>2378</v>
      </c>
      <c r="B1101" s="6">
        <v>2202.0500000000002</v>
      </c>
    </row>
    <row r="1102" spans="1:2" x14ac:dyDescent="0.2">
      <c r="A1102" s="5" t="s">
        <v>2380</v>
      </c>
      <c r="B1102" s="6">
        <v>3791.76</v>
      </c>
    </row>
    <row r="1103" spans="1:2" x14ac:dyDescent="0.2">
      <c r="A1103" s="5" t="s">
        <v>2382</v>
      </c>
      <c r="B1103" s="6">
        <v>1436.55</v>
      </c>
    </row>
    <row r="1104" spans="1:2" x14ac:dyDescent="0.2">
      <c r="A1104" s="5" t="s">
        <v>2384</v>
      </c>
      <c r="B1104" s="6">
        <v>13035</v>
      </c>
    </row>
    <row r="1105" spans="1:2" x14ac:dyDescent="0.2">
      <c r="A1105" s="5" t="s">
        <v>2386</v>
      </c>
      <c r="B1105" s="6">
        <v>6482.43</v>
      </c>
    </row>
    <row r="1106" spans="1:2" x14ac:dyDescent="0.2">
      <c r="A1106" s="5" t="s">
        <v>2388</v>
      </c>
      <c r="B1106" s="6">
        <v>9498.43</v>
      </c>
    </row>
    <row r="1107" spans="1:2" x14ac:dyDescent="0.2">
      <c r="A1107" s="5" t="s">
        <v>2390</v>
      </c>
      <c r="B1107" s="6">
        <v>3059.39</v>
      </c>
    </row>
    <row r="1108" spans="1:2" x14ac:dyDescent="0.2">
      <c r="A1108" s="5" t="s">
        <v>2392</v>
      </c>
      <c r="B1108" s="6">
        <v>36.85</v>
      </c>
    </row>
    <row r="1109" spans="1:2" x14ac:dyDescent="0.2">
      <c r="A1109" s="5" t="s">
        <v>2394</v>
      </c>
      <c r="B1109" s="6">
        <v>2798.9</v>
      </c>
    </row>
    <row r="1110" spans="1:2" x14ac:dyDescent="0.2">
      <c r="A1110" s="5" t="s">
        <v>2396</v>
      </c>
      <c r="B1110" s="6">
        <v>11597.64</v>
      </c>
    </row>
    <row r="1111" spans="1:2" x14ac:dyDescent="0.2">
      <c r="A1111" s="5" t="s">
        <v>2399</v>
      </c>
      <c r="B1111" s="6">
        <v>6211.96</v>
      </c>
    </row>
    <row r="1112" spans="1:2" x14ac:dyDescent="0.2">
      <c r="A1112" s="5" t="s">
        <v>2401</v>
      </c>
      <c r="B1112" s="6">
        <v>657.2</v>
      </c>
    </row>
    <row r="1113" spans="1:2" x14ac:dyDescent="0.2">
      <c r="A1113" s="5" t="s">
        <v>2403</v>
      </c>
      <c r="B1113" s="6">
        <v>2604.73</v>
      </c>
    </row>
    <row r="1114" spans="1:2" x14ac:dyDescent="0.2">
      <c r="A1114" s="5" t="s">
        <v>2405</v>
      </c>
      <c r="B1114" s="6">
        <v>6705.88</v>
      </c>
    </row>
    <row r="1115" spans="1:2" x14ac:dyDescent="0.2">
      <c r="A1115" s="5" t="s">
        <v>2407</v>
      </c>
      <c r="B1115" s="6">
        <v>2861.74</v>
      </c>
    </row>
    <row r="1116" spans="1:2" x14ac:dyDescent="0.2">
      <c r="A1116" s="5" t="s">
        <v>2409</v>
      </c>
      <c r="B1116" s="6">
        <v>5844.47</v>
      </c>
    </row>
    <row r="1117" spans="1:2" x14ac:dyDescent="0.2">
      <c r="A1117" s="5" t="s">
        <v>2411</v>
      </c>
      <c r="B1117" s="6">
        <v>1680.04</v>
      </c>
    </row>
    <row r="1118" spans="1:2" x14ac:dyDescent="0.2">
      <c r="A1118" s="5" t="s">
        <v>2413</v>
      </c>
      <c r="B1118" s="6">
        <v>1443.41</v>
      </c>
    </row>
    <row r="1119" spans="1:2" x14ac:dyDescent="0.2">
      <c r="A1119" s="5" t="s">
        <v>2415</v>
      </c>
      <c r="B1119" s="6">
        <v>2307.2399999999998</v>
      </c>
    </row>
    <row r="1120" spans="1:2" x14ac:dyDescent="0.2">
      <c r="A1120" s="7" t="s">
        <v>2417</v>
      </c>
      <c r="B1120" s="8">
        <v>5339.97</v>
      </c>
    </row>
    <row r="1121" spans="1:2" x14ac:dyDescent="0.2">
      <c r="A1121" s="7" t="s">
        <v>2419</v>
      </c>
      <c r="B1121" s="8">
        <v>18433.87</v>
      </c>
    </row>
    <row r="1122" spans="1:2" x14ac:dyDescent="0.2">
      <c r="A1122" s="7" t="s">
        <v>2421</v>
      </c>
      <c r="B1122" s="8">
        <v>12182.95</v>
      </c>
    </row>
    <row r="1123" spans="1:2" x14ac:dyDescent="0.2">
      <c r="A1123" s="7" t="s">
        <v>2423</v>
      </c>
      <c r="B1123" s="8">
        <v>6664.23</v>
      </c>
    </row>
    <row r="1124" spans="1:2" x14ac:dyDescent="0.2">
      <c r="A1124" s="7" t="s">
        <v>2425</v>
      </c>
      <c r="B1124" s="8">
        <v>6345.98</v>
      </c>
    </row>
    <row r="1125" spans="1:2" x14ac:dyDescent="0.2">
      <c r="A1125" s="7" t="s">
        <v>2427</v>
      </c>
      <c r="B1125" s="8">
        <v>7067.4</v>
      </c>
    </row>
    <row r="1126" spans="1:2" x14ac:dyDescent="0.2">
      <c r="A1126" s="7" t="s">
        <v>2429</v>
      </c>
      <c r="B1126" s="8">
        <v>9716.9599999999991</v>
      </c>
    </row>
    <row r="1127" spans="1:2" x14ac:dyDescent="0.2">
      <c r="A1127" s="5" t="s">
        <v>2431</v>
      </c>
      <c r="B1127" s="6">
        <v>2166.0700000000002</v>
      </c>
    </row>
    <row r="1128" spans="1:2" x14ac:dyDescent="0.2">
      <c r="A1128" s="5" t="s">
        <v>2433</v>
      </c>
      <c r="B1128" s="6">
        <v>5808.47</v>
      </c>
    </row>
    <row r="1129" spans="1:2" x14ac:dyDescent="0.2">
      <c r="A1129" s="5" t="s">
        <v>2435</v>
      </c>
      <c r="B1129" s="6">
        <v>3151.57</v>
      </c>
    </row>
    <row r="1130" spans="1:2" x14ac:dyDescent="0.2">
      <c r="A1130" s="5" t="s">
        <v>2437</v>
      </c>
      <c r="B1130" s="6">
        <v>1536.15</v>
      </c>
    </row>
    <row r="1131" spans="1:2" x14ac:dyDescent="0.2">
      <c r="A1131" s="5" t="s">
        <v>2439</v>
      </c>
      <c r="B1131" s="6">
        <v>5343.38</v>
      </c>
    </row>
    <row r="1132" spans="1:2" x14ac:dyDescent="0.2">
      <c r="A1132" s="5" t="s">
        <v>2441</v>
      </c>
      <c r="B1132" s="6">
        <v>3452.4</v>
      </c>
    </row>
    <row r="1133" spans="1:2" x14ac:dyDescent="0.2">
      <c r="A1133" s="5" t="s">
        <v>2443</v>
      </c>
      <c r="B1133" s="6">
        <v>2227.06</v>
      </c>
    </row>
    <row r="1134" spans="1:2" x14ac:dyDescent="0.2">
      <c r="A1134" s="7" t="s">
        <v>2445</v>
      </c>
      <c r="B1134" s="8">
        <v>2307.9899999999998</v>
      </c>
    </row>
    <row r="1135" spans="1:2" x14ac:dyDescent="0.2">
      <c r="A1135" s="5" t="s">
        <v>2447</v>
      </c>
      <c r="B1135" s="6">
        <v>2102.61</v>
      </c>
    </row>
    <row r="1136" spans="1:2" x14ac:dyDescent="0.2">
      <c r="A1136" s="5" t="s">
        <v>2449</v>
      </c>
      <c r="B1136" s="6">
        <v>301.5</v>
      </c>
    </row>
    <row r="1137" spans="1:2" x14ac:dyDescent="0.2">
      <c r="A1137" s="5" t="s">
        <v>2451</v>
      </c>
      <c r="B1137" s="6">
        <v>2524.02</v>
      </c>
    </row>
    <row r="1138" spans="1:2" x14ac:dyDescent="0.2">
      <c r="A1138" s="5" t="s">
        <v>2453</v>
      </c>
      <c r="B1138" s="6">
        <v>2273.3000000000002</v>
      </c>
    </row>
    <row r="1139" spans="1:2" x14ac:dyDescent="0.2">
      <c r="A1139" s="5" t="s">
        <v>2455</v>
      </c>
      <c r="B1139" s="6">
        <v>1.59</v>
      </c>
    </row>
    <row r="1140" spans="1:2" x14ac:dyDescent="0.2">
      <c r="A1140" s="5" t="s">
        <v>2457</v>
      </c>
      <c r="B1140" s="6">
        <v>11093.56</v>
      </c>
    </row>
    <row r="1141" spans="1:2" x14ac:dyDescent="0.2">
      <c r="A1141" s="5" t="s">
        <v>2459</v>
      </c>
      <c r="B1141" s="6">
        <v>1362.79</v>
      </c>
    </row>
    <row r="1142" spans="1:2" x14ac:dyDescent="0.2">
      <c r="A1142" s="5" t="s">
        <v>2461</v>
      </c>
      <c r="B1142" s="6">
        <v>1236.1500000000001</v>
      </c>
    </row>
    <row r="1143" spans="1:2" x14ac:dyDescent="0.2">
      <c r="A1143" s="5" t="s">
        <v>2463</v>
      </c>
      <c r="B1143" s="6">
        <v>558.70000000000005</v>
      </c>
    </row>
    <row r="1144" spans="1:2" x14ac:dyDescent="0.2">
      <c r="A1144" s="5" t="s">
        <v>2465</v>
      </c>
      <c r="B1144" s="6">
        <v>6630.25</v>
      </c>
    </row>
    <row r="1145" spans="1:2" x14ac:dyDescent="0.2">
      <c r="A1145" s="5" t="s">
        <v>2467</v>
      </c>
      <c r="B1145" s="6">
        <v>94.84</v>
      </c>
    </row>
    <row r="1146" spans="1:2" x14ac:dyDescent="0.2">
      <c r="A1146" s="5" t="s">
        <v>2469</v>
      </c>
      <c r="B1146" s="6">
        <v>3617.42</v>
      </c>
    </row>
    <row r="1147" spans="1:2" x14ac:dyDescent="0.2">
      <c r="A1147" s="5" t="s">
        <v>2472</v>
      </c>
      <c r="B1147" s="6">
        <v>2340.21</v>
      </c>
    </row>
    <row r="1148" spans="1:2" x14ac:dyDescent="0.2">
      <c r="A1148" s="5" t="s">
        <v>2474</v>
      </c>
      <c r="B1148" s="6">
        <v>494.06</v>
      </c>
    </row>
    <row r="1149" spans="1:2" x14ac:dyDescent="0.2">
      <c r="A1149" s="4" t="s">
        <v>2476</v>
      </c>
      <c r="B1149" s="6">
        <v>72579.380000000019</v>
      </c>
    </row>
    <row r="1150" spans="1:2" x14ac:dyDescent="0.2">
      <c r="A1150" s="7" t="s">
        <v>2477</v>
      </c>
      <c r="B1150" s="8">
        <v>12464.59</v>
      </c>
    </row>
    <row r="1151" spans="1:2" x14ac:dyDescent="0.2">
      <c r="A1151" s="7" t="s">
        <v>2479</v>
      </c>
      <c r="B1151" s="8">
        <v>925.74</v>
      </c>
    </row>
    <row r="1152" spans="1:2" x14ac:dyDescent="0.2">
      <c r="A1152" s="5" t="s">
        <v>2481</v>
      </c>
      <c r="B1152" s="6">
        <v>857.94</v>
      </c>
    </row>
    <row r="1153" spans="1:2" x14ac:dyDescent="0.2">
      <c r="A1153" s="5" t="s">
        <v>2483</v>
      </c>
      <c r="B1153" s="6">
        <v>1152.44</v>
      </c>
    </row>
    <row r="1154" spans="1:2" x14ac:dyDescent="0.2">
      <c r="A1154" s="5" t="s">
        <v>2485</v>
      </c>
      <c r="B1154" s="6">
        <v>2812.4</v>
      </c>
    </row>
    <row r="1155" spans="1:2" x14ac:dyDescent="0.2">
      <c r="A1155" s="5" t="s">
        <v>2487</v>
      </c>
      <c r="B1155" s="6">
        <v>1757.08</v>
      </c>
    </row>
    <row r="1156" spans="1:2" x14ac:dyDescent="0.2">
      <c r="A1156" s="5" t="s">
        <v>2489</v>
      </c>
      <c r="B1156" s="6">
        <v>928.29</v>
      </c>
    </row>
    <row r="1157" spans="1:2" x14ac:dyDescent="0.2">
      <c r="A1157" s="5" t="s">
        <v>2491</v>
      </c>
      <c r="B1157" s="6">
        <v>3136.52</v>
      </c>
    </row>
    <row r="1158" spans="1:2" x14ac:dyDescent="0.2">
      <c r="A1158" s="7" t="s">
        <v>2493</v>
      </c>
      <c r="B1158" s="8">
        <v>1661.16</v>
      </c>
    </row>
    <row r="1159" spans="1:2" x14ac:dyDescent="0.2">
      <c r="A1159" s="5" t="s">
        <v>2495</v>
      </c>
      <c r="B1159" s="6">
        <v>1511.65</v>
      </c>
    </row>
    <row r="1160" spans="1:2" x14ac:dyDescent="0.2">
      <c r="A1160" s="5" t="s">
        <v>2497</v>
      </c>
      <c r="B1160" s="6">
        <v>1050.79</v>
      </c>
    </row>
    <row r="1161" spans="1:2" x14ac:dyDescent="0.2">
      <c r="A1161" s="5" t="s">
        <v>2499</v>
      </c>
      <c r="B1161" s="6">
        <v>10728.31</v>
      </c>
    </row>
    <row r="1162" spans="1:2" x14ac:dyDescent="0.2">
      <c r="A1162" s="5" t="s">
        <v>2501</v>
      </c>
      <c r="B1162" s="6">
        <v>3444.99</v>
      </c>
    </row>
    <row r="1163" spans="1:2" x14ac:dyDescent="0.2">
      <c r="A1163" s="5" t="s">
        <v>2503</v>
      </c>
      <c r="B1163" s="6">
        <v>11711.58</v>
      </c>
    </row>
    <row r="1164" spans="1:2" x14ac:dyDescent="0.2">
      <c r="A1164" s="5" t="s">
        <v>2505</v>
      </c>
      <c r="B1164" s="6">
        <v>4048.37</v>
      </c>
    </row>
    <row r="1165" spans="1:2" x14ac:dyDescent="0.2">
      <c r="A1165" s="5" t="s">
        <v>2507</v>
      </c>
      <c r="B1165" s="6">
        <v>5766.41</v>
      </c>
    </row>
    <row r="1166" spans="1:2" x14ac:dyDescent="0.2">
      <c r="A1166" s="5" t="s">
        <v>2509</v>
      </c>
      <c r="B1166" s="6">
        <v>3100.66</v>
      </c>
    </row>
    <row r="1167" spans="1:2" x14ac:dyDescent="0.2">
      <c r="A1167" s="7" t="s">
        <v>2511</v>
      </c>
      <c r="B1167" s="8">
        <v>5520.46</v>
      </c>
    </row>
    <row r="1168" spans="1:2" x14ac:dyDescent="0.2">
      <c r="A1168" s="4" t="s">
        <v>2513</v>
      </c>
      <c r="B1168" s="6">
        <v>107438.57000000002</v>
      </c>
    </row>
    <row r="1169" spans="1:2" x14ac:dyDescent="0.2">
      <c r="A1169" s="7" t="s">
        <v>2514</v>
      </c>
      <c r="B1169" s="8">
        <v>11386.720000000001</v>
      </c>
    </row>
    <row r="1170" spans="1:2" x14ac:dyDescent="0.2">
      <c r="A1170" s="5" t="s">
        <v>2517</v>
      </c>
      <c r="B1170" s="6">
        <v>1163.45</v>
      </c>
    </row>
    <row r="1171" spans="1:2" x14ac:dyDescent="0.2">
      <c r="A1171" s="5" t="s">
        <v>2519</v>
      </c>
      <c r="B1171" s="6">
        <v>9077.6</v>
      </c>
    </row>
    <row r="1172" spans="1:2" x14ac:dyDescent="0.2">
      <c r="A1172" s="5" t="s">
        <v>2521</v>
      </c>
      <c r="B1172" s="6">
        <v>5662.83</v>
      </c>
    </row>
    <row r="1173" spans="1:2" x14ac:dyDescent="0.2">
      <c r="A1173" s="5" t="s">
        <v>2523</v>
      </c>
      <c r="B1173" s="6">
        <v>6319.0499999999993</v>
      </c>
    </row>
    <row r="1174" spans="1:2" x14ac:dyDescent="0.2">
      <c r="A1174" s="5" t="s">
        <v>2526</v>
      </c>
      <c r="B1174" s="6">
        <v>9825.49</v>
      </c>
    </row>
    <row r="1175" spans="1:2" x14ac:dyDescent="0.2">
      <c r="A1175" s="5" t="s">
        <v>2370</v>
      </c>
      <c r="B1175" s="6">
        <v>8347.68</v>
      </c>
    </row>
    <row r="1176" spans="1:2" x14ac:dyDescent="0.2">
      <c r="A1176" s="5" t="s">
        <v>2530</v>
      </c>
      <c r="B1176" s="6">
        <v>5498.12</v>
      </c>
    </row>
    <row r="1177" spans="1:2" x14ac:dyDescent="0.2">
      <c r="A1177" s="5" t="s">
        <v>2532</v>
      </c>
      <c r="B1177" s="6">
        <v>2253.0300000000002</v>
      </c>
    </row>
    <row r="1178" spans="1:2" x14ac:dyDescent="0.2">
      <c r="A1178" s="5" t="s">
        <v>2534</v>
      </c>
      <c r="B1178" s="6">
        <v>1592.25</v>
      </c>
    </row>
    <row r="1179" spans="1:2" x14ac:dyDescent="0.2">
      <c r="A1179" s="5" t="s">
        <v>2536</v>
      </c>
      <c r="B1179" s="6">
        <v>3397.14</v>
      </c>
    </row>
    <row r="1180" spans="1:2" x14ac:dyDescent="0.2">
      <c r="A1180" s="5" t="s">
        <v>2538</v>
      </c>
      <c r="B1180" s="6">
        <v>4522.5</v>
      </c>
    </row>
    <row r="1181" spans="1:2" x14ac:dyDescent="0.2">
      <c r="A1181" s="5" t="s">
        <v>2540</v>
      </c>
      <c r="B1181" s="6">
        <v>1019.89</v>
      </c>
    </row>
    <row r="1182" spans="1:2" x14ac:dyDescent="0.2">
      <c r="A1182" s="5" t="s">
        <v>2542</v>
      </c>
      <c r="B1182" s="6">
        <v>1223.6400000000001</v>
      </c>
    </row>
    <row r="1183" spans="1:2" x14ac:dyDescent="0.2">
      <c r="A1183" s="5" t="s">
        <v>2544</v>
      </c>
      <c r="B1183" s="6">
        <v>6687.14</v>
      </c>
    </row>
    <row r="1184" spans="1:2" x14ac:dyDescent="0.2">
      <c r="A1184" s="5" t="s">
        <v>2546</v>
      </c>
      <c r="B1184" s="6">
        <v>4458.67</v>
      </c>
    </row>
    <row r="1185" spans="1:2" x14ac:dyDescent="0.2">
      <c r="A1185" s="5" t="s">
        <v>2548</v>
      </c>
      <c r="B1185" s="6">
        <v>10101.879999999999</v>
      </c>
    </row>
    <row r="1186" spans="1:2" x14ac:dyDescent="0.2">
      <c r="A1186" s="5" t="s">
        <v>2550</v>
      </c>
      <c r="B1186" s="6">
        <v>14901.49</v>
      </c>
    </row>
    <row r="1187" spans="1:2" x14ac:dyDescent="0.2">
      <c r="A1187" s="4" t="s">
        <v>2552</v>
      </c>
      <c r="B1187" s="6">
        <v>516221.14</v>
      </c>
    </row>
    <row r="1188" spans="1:2" x14ac:dyDescent="0.2">
      <c r="A1188" s="7" t="s">
        <v>2553</v>
      </c>
      <c r="B1188" s="8">
        <v>857.13</v>
      </c>
    </row>
    <row r="1189" spans="1:2" x14ac:dyDescent="0.2">
      <c r="A1189" s="7" t="s">
        <v>2555</v>
      </c>
      <c r="B1189" s="8">
        <v>12555.7</v>
      </c>
    </row>
    <row r="1190" spans="1:2" x14ac:dyDescent="0.2">
      <c r="A1190" s="7" t="s">
        <v>2558</v>
      </c>
      <c r="B1190" s="8">
        <v>7387.09</v>
      </c>
    </row>
    <row r="1191" spans="1:2" x14ac:dyDescent="0.2">
      <c r="A1191" s="7" t="s">
        <v>2560</v>
      </c>
      <c r="B1191" s="8">
        <v>22917.65</v>
      </c>
    </row>
    <row r="1192" spans="1:2" x14ac:dyDescent="0.2">
      <c r="A1192" s="7" t="s">
        <v>2563</v>
      </c>
      <c r="B1192" s="8">
        <v>41882.28</v>
      </c>
    </row>
    <row r="1193" spans="1:2" x14ac:dyDescent="0.2">
      <c r="A1193" s="7" t="s">
        <v>2565</v>
      </c>
      <c r="B1193" s="8">
        <v>101546.68000000001</v>
      </c>
    </row>
    <row r="1194" spans="1:2" x14ac:dyDescent="0.2">
      <c r="A1194" s="7" t="s">
        <v>2572</v>
      </c>
      <c r="B1194" s="8">
        <v>67322.739999999991</v>
      </c>
    </row>
    <row r="1195" spans="1:2" x14ac:dyDescent="0.2">
      <c r="A1195" s="7" t="s">
        <v>2576</v>
      </c>
      <c r="B1195" s="8">
        <v>18758.400000000001</v>
      </c>
    </row>
    <row r="1196" spans="1:2" x14ac:dyDescent="0.2">
      <c r="A1196" s="7" t="s">
        <v>2579</v>
      </c>
      <c r="B1196" s="8">
        <v>21305.050000000003</v>
      </c>
    </row>
    <row r="1197" spans="1:2" x14ac:dyDescent="0.2">
      <c r="A1197" s="7" t="s">
        <v>2582</v>
      </c>
      <c r="B1197" s="8">
        <v>15510.890000000001</v>
      </c>
    </row>
    <row r="1198" spans="1:2" x14ac:dyDescent="0.2">
      <c r="A1198" s="7" t="s">
        <v>2585</v>
      </c>
      <c r="B1198" s="8">
        <v>24608.02</v>
      </c>
    </row>
    <row r="1199" spans="1:2" x14ac:dyDescent="0.2">
      <c r="A1199" s="7" t="s">
        <v>2587</v>
      </c>
      <c r="B1199" s="8">
        <v>78642.290000000008</v>
      </c>
    </row>
    <row r="1200" spans="1:2" x14ac:dyDescent="0.2">
      <c r="A1200" s="7" t="s">
        <v>2592</v>
      </c>
      <c r="B1200" s="8">
        <v>42125.03</v>
      </c>
    </row>
    <row r="1201" spans="1:2" x14ac:dyDescent="0.2">
      <c r="A1201" s="7" t="s">
        <v>2594</v>
      </c>
      <c r="B1201" s="8">
        <v>3108.05</v>
      </c>
    </row>
    <row r="1202" spans="1:2" x14ac:dyDescent="0.2">
      <c r="A1202" s="7" t="s">
        <v>2596</v>
      </c>
      <c r="B1202" s="8">
        <v>21648.239999999998</v>
      </c>
    </row>
    <row r="1203" spans="1:2" x14ac:dyDescent="0.2">
      <c r="A1203" s="5" t="s">
        <v>2599</v>
      </c>
      <c r="B1203" s="6">
        <v>3506.56</v>
      </c>
    </row>
    <row r="1204" spans="1:2" x14ac:dyDescent="0.2">
      <c r="A1204" s="5" t="s">
        <v>2601</v>
      </c>
      <c r="B1204" s="6">
        <v>4119.38</v>
      </c>
    </row>
    <row r="1205" spans="1:2" x14ac:dyDescent="0.2">
      <c r="A1205" s="5" t="s">
        <v>2603</v>
      </c>
      <c r="B1205" s="6">
        <v>2131.9899999999998</v>
      </c>
    </row>
    <row r="1206" spans="1:2" x14ac:dyDescent="0.2">
      <c r="A1206" s="5" t="s">
        <v>2605</v>
      </c>
      <c r="B1206" s="6">
        <v>2217.0500000000002</v>
      </c>
    </row>
    <row r="1207" spans="1:2" x14ac:dyDescent="0.2">
      <c r="A1207" s="7" t="s">
        <v>2607</v>
      </c>
      <c r="B1207" s="8">
        <v>6678.82</v>
      </c>
    </row>
    <row r="1208" spans="1:2" x14ac:dyDescent="0.2">
      <c r="A1208" s="5" t="s">
        <v>2609</v>
      </c>
      <c r="B1208" s="6">
        <v>17392.099999999999</v>
      </c>
    </row>
    <row r="1209" spans="1:2" x14ac:dyDescent="0.2">
      <c r="A1209" s="4" t="s">
        <v>2611</v>
      </c>
      <c r="B1209" s="6">
        <v>5991.55</v>
      </c>
    </row>
    <row r="1210" spans="1:2" x14ac:dyDescent="0.2">
      <c r="A1210" s="5" t="s">
        <v>2612</v>
      </c>
      <c r="B1210" s="6">
        <v>1880.8</v>
      </c>
    </row>
    <row r="1211" spans="1:2" x14ac:dyDescent="0.2">
      <c r="A1211" s="5" t="s">
        <v>2614</v>
      </c>
      <c r="B1211" s="6">
        <v>1150.04</v>
      </c>
    </row>
    <row r="1212" spans="1:2" x14ac:dyDescent="0.2">
      <c r="A1212" s="5" t="s">
        <v>2616</v>
      </c>
      <c r="B1212" s="6">
        <v>2595.09</v>
      </c>
    </row>
    <row r="1213" spans="1:2" x14ac:dyDescent="0.2">
      <c r="A1213" s="5" t="s">
        <v>2618</v>
      </c>
      <c r="B1213" s="6">
        <v>365.62</v>
      </c>
    </row>
    <row r="1214" spans="1:2" x14ac:dyDescent="0.2">
      <c r="A1214" s="4" t="s">
        <v>2620</v>
      </c>
      <c r="B1214" s="6">
        <v>3384.26</v>
      </c>
    </row>
    <row r="1215" spans="1:2" x14ac:dyDescent="0.2">
      <c r="A1215" s="7" t="s">
        <v>2621</v>
      </c>
      <c r="B1215" s="8">
        <v>3384.26</v>
      </c>
    </row>
    <row r="1216" spans="1:2" x14ac:dyDescent="0.2">
      <c r="A1216" s="4" t="s">
        <v>2623</v>
      </c>
      <c r="B1216" s="6">
        <v>2.71</v>
      </c>
    </row>
    <row r="1217" spans="1:2" x14ac:dyDescent="0.2">
      <c r="A1217" s="7" t="s">
        <v>2624</v>
      </c>
      <c r="B1217" s="8">
        <v>2.71</v>
      </c>
    </row>
    <row r="1218" spans="1:2" x14ac:dyDescent="0.2">
      <c r="A1218" s="4" t="s">
        <v>2626</v>
      </c>
      <c r="B1218" s="6">
        <v>90019.640000000014</v>
      </c>
    </row>
    <row r="1219" spans="1:2" x14ac:dyDescent="0.2">
      <c r="A1219" s="4" t="s">
        <v>2720</v>
      </c>
      <c r="B1219" s="6">
        <v>63082.30999999999</v>
      </c>
    </row>
    <row r="1220" spans="1:2" x14ac:dyDescent="0.2">
      <c r="A1220" s="5" t="s">
        <v>2721</v>
      </c>
      <c r="B1220" s="6">
        <v>4007.6</v>
      </c>
    </row>
    <row r="1221" spans="1:2" x14ac:dyDescent="0.2">
      <c r="A1221" s="5" t="s">
        <v>2724</v>
      </c>
      <c r="B1221" s="6">
        <v>6373.18</v>
      </c>
    </row>
    <row r="1222" spans="1:2" x14ac:dyDescent="0.2">
      <c r="A1222" s="5" t="s">
        <v>2726</v>
      </c>
      <c r="B1222" s="6">
        <v>6957.75</v>
      </c>
    </row>
    <row r="1223" spans="1:2" x14ac:dyDescent="0.2">
      <c r="A1223" s="5" t="s">
        <v>2728</v>
      </c>
      <c r="B1223" s="6">
        <v>2264.87</v>
      </c>
    </row>
    <row r="1224" spans="1:2" x14ac:dyDescent="0.2">
      <c r="A1224" s="5" t="s">
        <v>2730</v>
      </c>
      <c r="B1224" s="6">
        <v>789.09</v>
      </c>
    </row>
    <row r="1225" spans="1:2" x14ac:dyDescent="0.2">
      <c r="A1225" s="5" t="s">
        <v>2732</v>
      </c>
      <c r="B1225" s="6">
        <v>4618.0599999999995</v>
      </c>
    </row>
    <row r="1226" spans="1:2" x14ac:dyDescent="0.2">
      <c r="A1226" s="5" t="s">
        <v>2735</v>
      </c>
      <c r="B1226" s="6">
        <v>3296.88</v>
      </c>
    </row>
    <row r="1227" spans="1:2" x14ac:dyDescent="0.2">
      <c r="A1227" s="5" t="s">
        <v>2737</v>
      </c>
      <c r="B1227" s="6">
        <v>10616.97</v>
      </c>
    </row>
    <row r="1228" spans="1:2" x14ac:dyDescent="0.2">
      <c r="A1228" s="5" t="s">
        <v>2739</v>
      </c>
      <c r="B1228" s="6">
        <v>3456.57</v>
      </c>
    </row>
    <row r="1229" spans="1:2" x14ac:dyDescent="0.2">
      <c r="A1229" s="5" t="s">
        <v>2741</v>
      </c>
      <c r="B1229" s="6">
        <v>12819.28</v>
      </c>
    </row>
    <row r="1230" spans="1:2" x14ac:dyDescent="0.2">
      <c r="A1230" s="5" t="s">
        <v>2745</v>
      </c>
      <c r="B1230" s="6">
        <v>3708.46</v>
      </c>
    </row>
    <row r="1231" spans="1:2" x14ac:dyDescent="0.2">
      <c r="A1231" s="5" t="s">
        <v>2747</v>
      </c>
      <c r="B1231" s="6">
        <v>4173.6000000000004</v>
      </c>
    </row>
    <row r="1232" spans="1:2" x14ac:dyDescent="0.2">
      <c r="A1232" s="4" t="s">
        <v>2749</v>
      </c>
      <c r="B1232" s="6">
        <v>11198.86</v>
      </c>
    </row>
    <row r="1233" spans="1:2" x14ac:dyDescent="0.2">
      <c r="A1233" s="5" t="s">
        <v>2750</v>
      </c>
      <c r="B1233" s="6">
        <v>5138.13</v>
      </c>
    </row>
    <row r="1234" spans="1:2" x14ac:dyDescent="0.2">
      <c r="A1234" s="5" t="s">
        <v>2752</v>
      </c>
      <c r="B1234" s="6">
        <v>4054.11</v>
      </c>
    </row>
    <row r="1235" spans="1:2" x14ac:dyDescent="0.2">
      <c r="A1235" s="5" t="s">
        <v>2754</v>
      </c>
      <c r="B1235" s="6">
        <v>2006.62</v>
      </c>
    </row>
    <row r="1236" spans="1:2" x14ac:dyDescent="0.2">
      <c r="A1236" s="4" t="s">
        <v>2756</v>
      </c>
      <c r="B1236" s="6">
        <v>63888.630000000005</v>
      </c>
    </row>
    <row r="1237" spans="1:2" x14ac:dyDescent="0.2">
      <c r="A1237" s="5" t="s">
        <v>2757</v>
      </c>
      <c r="B1237" s="6">
        <v>1906.16</v>
      </c>
    </row>
    <row r="1238" spans="1:2" x14ac:dyDescent="0.2">
      <c r="A1238" s="5" t="s">
        <v>2759</v>
      </c>
      <c r="B1238" s="6">
        <v>2253.6</v>
      </c>
    </row>
    <row r="1239" spans="1:2" x14ac:dyDescent="0.2">
      <c r="A1239" s="5" t="s">
        <v>2761</v>
      </c>
      <c r="B1239" s="6">
        <v>4473.17</v>
      </c>
    </row>
    <row r="1240" spans="1:2" x14ac:dyDescent="0.2">
      <c r="A1240" s="7" t="s">
        <v>2763</v>
      </c>
      <c r="B1240" s="8">
        <v>5597.49</v>
      </c>
    </row>
    <row r="1241" spans="1:2" x14ac:dyDescent="0.2">
      <c r="A1241" s="7" t="s">
        <v>2765</v>
      </c>
      <c r="B1241" s="8">
        <v>26803.38</v>
      </c>
    </row>
    <row r="1242" spans="1:2" x14ac:dyDescent="0.2">
      <c r="A1242" s="5" t="s">
        <v>2767</v>
      </c>
      <c r="B1242" s="6">
        <v>2411.69</v>
      </c>
    </row>
    <row r="1243" spans="1:2" x14ac:dyDescent="0.2">
      <c r="A1243" s="7" t="s">
        <v>2769</v>
      </c>
      <c r="B1243" s="8">
        <v>20443.14</v>
      </c>
    </row>
    <row r="1244" spans="1:2" x14ac:dyDescent="0.2">
      <c r="A1244" s="4" t="s">
        <v>2772</v>
      </c>
      <c r="B1244" s="6">
        <v>15788.91</v>
      </c>
    </row>
    <row r="1245" spans="1:2" x14ac:dyDescent="0.2">
      <c r="A1245" s="5" t="s">
        <v>2773</v>
      </c>
      <c r="B1245" s="6">
        <v>3414.33</v>
      </c>
    </row>
    <row r="1246" spans="1:2" x14ac:dyDescent="0.2">
      <c r="A1246" s="5" t="s">
        <v>2775</v>
      </c>
      <c r="B1246" s="6">
        <v>3135.8</v>
      </c>
    </row>
    <row r="1247" spans="1:2" x14ac:dyDescent="0.2">
      <c r="A1247" s="5" t="s">
        <v>2777</v>
      </c>
      <c r="B1247" s="6">
        <v>5953.03</v>
      </c>
    </row>
    <row r="1248" spans="1:2" x14ac:dyDescent="0.2">
      <c r="A1248" s="5" t="s">
        <v>2779</v>
      </c>
      <c r="B1248" s="6">
        <v>3285.75</v>
      </c>
    </row>
    <row r="1249" spans="1:2" x14ac:dyDescent="0.2">
      <c r="A1249" s="4" t="s">
        <v>2781</v>
      </c>
      <c r="B1249" s="6">
        <v>7076.62</v>
      </c>
    </row>
    <row r="1250" spans="1:2" x14ac:dyDescent="0.2">
      <c r="A1250" s="7" t="s">
        <v>2782</v>
      </c>
      <c r="B1250" s="8">
        <v>3133.99</v>
      </c>
    </row>
    <row r="1251" spans="1:2" x14ac:dyDescent="0.2">
      <c r="A1251" s="7" t="s">
        <v>2784</v>
      </c>
      <c r="B1251" s="8">
        <v>3942.63</v>
      </c>
    </row>
    <row r="1252" spans="1:2" x14ac:dyDescent="0.2">
      <c r="A1252" s="4" t="s">
        <v>2786</v>
      </c>
      <c r="B1252" s="6">
        <v>61367.329999999987</v>
      </c>
    </row>
    <row r="1253" spans="1:2" x14ac:dyDescent="0.2">
      <c r="A1253" s="7" t="s">
        <v>2787</v>
      </c>
      <c r="B1253" s="8">
        <v>46424.77</v>
      </c>
    </row>
    <row r="1254" spans="1:2" x14ac:dyDescent="0.2">
      <c r="A1254" s="5" t="s">
        <v>2793</v>
      </c>
      <c r="B1254" s="6">
        <v>255.21</v>
      </c>
    </row>
    <row r="1255" spans="1:2" x14ac:dyDescent="0.2">
      <c r="A1255" s="5" t="s">
        <v>2795</v>
      </c>
      <c r="B1255" s="6">
        <v>2935.21</v>
      </c>
    </row>
    <row r="1256" spans="1:2" x14ac:dyDescent="0.2">
      <c r="A1256" s="5" t="s">
        <v>2797</v>
      </c>
      <c r="B1256" s="6">
        <v>221.76</v>
      </c>
    </row>
    <row r="1257" spans="1:2" x14ac:dyDescent="0.2">
      <c r="A1257" s="5" t="s">
        <v>2799</v>
      </c>
      <c r="B1257" s="6">
        <v>858.7</v>
      </c>
    </row>
    <row r="1258" spans="1:2" x14ac:dyDescent="0.2">
      <c r="A1258" s="5" t="s">
        <v>1564</v>
      </c>
      <c r="B1258" s="6">
        <v>1898.63</v>
      </c>
    </row>
    <row r="1259" spans="1:2" x14ac:dyDescent="0.2">
      <c r="A1259" s="5" t="s">
        <v>2802</v>
      </c>
      <c r="B1259" s="6">
        <v>2521.67</v>
      </c>
    </row>
    <row r="1260" spans="1:2" x14ac:dyDescent="0.2">
      <c r="A1260" s="5" t="s">
        <v>2804</v>
      </c>
      <c r="B1260" s="6">
        <v>4353.3900000000003</v>
      </c>
    </row>
    <row r="1261" spans="1:2" x14ac:dyDescent="0.2">
      <c r="A1261" s="5" t="s">
        <v>2806</v>
      </c>
      <c r="B1261" s="6">
        <v>1500.13</v>
      </c>
    </row>
    <row r="1262" spans="1:2" x14ac:dyDescent="0.2">
      <c r="A1262" s="5" t="s">
        <v>2808</v>
      </c>
      <c r="B1262" s="6">
        <v>397.86</v>
      </c>
    </row>
    <row r="1263" spans="1:2" x14ac:dyDescent="0.2">
      <c r="A1263" s="4" t="s">
        <v>2810</v>
      </c>
      <c r="B1263" s="6">
        <v>359117.39999999997</v>
      </c>
    </row>
    <row r="1264" spans="1:2" x14ac:dyDescent="0.2">
      <c r="A1264" s="5" t="s">
        <v>2811</v>
      </c>
      <c r="B1264" s="6">
        <v>4728.5600000000004</v>
      </c>
    </row>
    <row r="1265" spans="1:2" x14ac:dyDescent="0.2">
      <c r="A1265" s="5" t="s">
        <v>2813</v>
      </c>
      <c r="B1265" s="6">
        <v>3858.53</v>
      </c>
    </row>
    <row r="1266" spans="1:2" x14ac:dyDescent="0.2">
      <c r="A1266" s="7" t="s">
        <v>2815</v>
      </c>
      <c r="B1266" s="8">
        <v>9868.16</v>
      </c>
    </row>
    <row r="1267" spans="1:2" x14ac:dyDescent="0.2">
      <c r="A1267" s="5" t="s">
        <v>2817</v>
      </c>
      <c r="B1267" s="6">
        <v>10575.24</v>
      </c>
    </row>
    <row r="1268" spans="1:2" x14ac:dyDescent="0.2">
      <c r="A1268" s="5" t="s">
        <v>2819</v>
      </c>
      <c r="B1268" s="6">
        <v>602.88</v>
      </c>
    </row>
    <row r="1269" spans="1:2" x14ac:dyDescent="0.2">
      <c r="A1269" s="5" t="s">
        <v>2821</v>
      </c>
      <c r="B1269" s="6">
        <v>3587.04</v>
      </c>
    </row>
    <row r="1270" spans="1:2" x14ac:dyDescent="0.2">
      <c r="A1270" s="5" t="s">
        <v>2823</v>
      </c>
      <c r="B1270" s="6">
        <v>8032.91</v>
      </c>
    </row>
    <row r="1271" spans="1:2" x14ac:dyDescent="0.2">
      <c r="A1271" s="5" t="s">
        <v>2825</v>
      </c>
      <c r="B1271" s="6">
        <v>3157.99</v>
      </c>
    </row>
    <row r="1272" spans="1:2" x14ac:dyDescent="0.2">
      <c r="A1272" s="5" t="s">
        <v>2827</v>
      </c>
      <c r="B1272" s="6">
        <v>5073.12</v>
      </c>
    </row>
    <row r="1273" spans="1:2" x14ac:dyDescent="0.2">
      <c r="A1273" s="5" t="s">
        <v>2829</v>
      </c>
      <c r="B1273" s="6">
        <v>3003.31</v>
      </c>
    </row>
    <row r="1274" spans="1:2" x14ac:dyDescent="0.2">
      <c r="A1274" s="5" t="s">
        <v>2831</v>
      </c>
      <c r="B1274" s="6">
        <v>2533.4</v>
      </c>
    </row>
    <row r="1275" spans="1:2" x14ac:dyDescent="0.2">
      <c r="A1275" s="5" t="s">
        <v>2833</v>
      </c>
      <c r="B1275" s="6">
        <v>4944.45</v>
      </c>
    </row>
    <row r="1276" spans="1:2" x14ac:dyDescent="0.2">
      <c r="A1276" s="5" t="s">
        <v>2835</v>
      </c>
      <c r="B1276" s="6">
        <v>1202.0899999999999</v>
      </c>
    </row>
    <row r="1277" spans="1:2" x14ac:dyDescent="0.2">
      <c r="A1277" s="5" t="s">
        <v>2837</v>
      </c>
      <c r="B1277" s="6">
        <v>4044.4</v>
      </c>
    </row>
    <row r="1278" spans="1:2" x14ac:dyDescent="0.2">
      <c r="A1278" s="5" t="s">
        <v>2839</v>
      </c>
      <c r="B1278" s="6">
        <v>1145.6099999999999</v>
      </c>
    </row>
    <row r="1279" spans="1:2" x14ac:dyDescent="0.2">
      <c r="A1279" s="5" t="s">
        <v>2841</v>
      </c>
      <c r="B1279" s="6">
        <v>1432.35</v>
      </c>
    </row>
    <row r="1280" spans="1:2" x14ac:dyDescent="0.2">
      <c r="A1280" s="5" t="s">
        <v>2843</v>
      </c>
      <c r="B1280" s="6">
        <v>1626.38</v>
      </c>
    </row>
    <row r="1281" spans="1:2" x14ac:dyDescent="0.2">
      <c r="A1281" s="5" t="s">
        <v>2845</v>
      </c>
      <c r="B1281" s="6">
        <v>1476.29</v>
      </c>
    </row>
    <row r="1282" spans="1:2" x14ac:dyDescent="0.2">
      <c r="A1282" s="5" t="s">
        <v>2847</v>
      </c>
      <c r="B1282" s="6">
        <v>11977.03</v>
      </c>
    </row>
    <row r="1283" spans="1:2" x14ac:dyDescent="0.2">
      <c r="A1283" s="5" t="s">
        <v>2849</v>
      </c>
      <c r="B1283" s="6">
        <v>4213.91</v>
      </c>
    </row>
    <row r="1284" spans="1:2" x14ac:dyDescent="0.2">
      <c r="A1284" s="5" t="s">
        <v>2851</v>
      </c>
      <c r="B1284" s="6">
        <v>7685.81</v>
      </c>
    </row>
    <row r="1285" spans="1:2" x14ac:dyDescent="0.2">
      <c r="A1285" s="5" t="s">
        <v>2853</v>
      </c>
      <c r="B1285" s="6">
        <v>5687.47</v>
      </c>
    </row>
    <row r="1286" spans="1:2" x14ac:dyDescent="0.2">
      <c r="A1286" s="5" t="s">
        <v>2855</v>
      </c>
      <c r="B1286" s="6">
        <v>1642.22</v>
      </c>
    </row>
    <row r="1287" spans="1:2" x14ac:dyDescent="0.2">
      <c r="A1287" s="5" t="s">
        <v>2857</v>
      </c>
      <c r="B1287" s="6">
        <v>1094.97</v>
      </c>
    </row>
    <row r="1288" spans="1:2" x14ac:dyDescent="0.2">
      <c r="A1288" s="5" t="s">
        <v>2859</v>
      </c>
      <c r="B1288" s="6">
        <v>925.26</v>
      </c>
    </row>
    <row r="1289" spans="1:2" x14ac:dyDescent="0.2">
      <c r="A1289" s="5" t="s">
        <v>2862</v>
      </c>
      <c r="B1289" s="6">
        <v>1325.9499999999998</v>
      </c>
    </row>
    <row r="1290" spans="1:2" x14ac:dyDescent="0.2">
      <c r="A1290" s="5" t="s">
        <v>2865</v>
      </c>
      <c r="B1290" s="6">
        <v>4434.7299999999996</v>
      </c>
    </row>
    <row r="1291" spans="1:2" x14ac:dyDescent="0.2">
      <c r="A1291" s="5" t="s">
        <v>2867</v>
      </c>
      <c r="B1291" s="6">
        <v>1796.65</v>
      </c>
    </row>
    <row r="1292" spans="1:2" x14ac:dyDescent="0.2">
      <c r="A1292" s="5" t="s">
        <v>2869</v>
      </c>
      <c r="B1292" s="6">
        <v>4657.6400000000003</v>
      </c>
    </row>
    <row r="1293" spans="1:2" x14ac:dyDescent="0.2">
      <c r="A1293" s="5" t="s">
        <v>2871</v>
      </c>
      <c r="B1293" s="6">
        <v>1292.72</v>
      </c>
    </row>
    <row r="1294" spans="1:2" x14ac:dyDescent="0.2">
      <c r="A1294" s="5" t="s">
        <v>2873</v>
      </c>
      <c r="B1294" s="6">
        <v>4971.93</v>
      </c>
    </row>
    <row r="1295" spans="1:2" x14ac:dyDescent="0.2">
      <c r="A1295" s="5" t="s">
        <v>2875</v>
      </c>
      <c r="B1295" s="6">
        <v>2548.4299999999998</v>
      </c>
    </row>
    <row r="1296" spans="1:2" x14ac:dyDescent="0.2">
      <c r="A1296" s="5" t="s">
        <v>2877</v>
      </c>
      <c r="B1296" s="6">
        <v>1354.76</v>
      </c>
    </row>
    <row r="1297" spans="1:2" x14ac:dyDescent="0.2">
      <c r="A1297" s="5" t="s">
        <v>2879</v>
      </c>
      <c r="B1297" s="6">
        <v>1461.38</v>
      </c>
    </row>
    <row r="1298" spans="1:2" x14ac:dyDescent="0.2">
      <c r="A1298" s="5" t="s">
        <v>2881</v>
      </c>
      <c r="B1298" s="6">
        <v>1815.14</v>
      </c>
    </row>
    <row r="1299" spans="1:2" x14ac:dyDescent="0.2">
      <c r="A1299" s="5" t="s">
        <v>2883</v>
      </c>
      <c r="B1299" s="6">
        <v>3920.8</v>
      </c>
    </row>
    <row r="1300" spans="1:2" x14ac:dyDescent="0.2">
      <c r="A1300" s="5" t="s">
        <v>2885</v>
      </c>
      <c r="B1300" s="6">
        <v>3958.8</v>
      </c>
    </row>
    <row r="1301" spans="1:2" x14ac:dyDescent="0.2">
      <c r="A1301" s="5" t="s">
        <v>2887</v>
      </c>
      <c r="B1301" s="6">
        <v>3587.48</v>
      </c>
    </row>
    <row r="1302" spans="1:2" x14ac:dyDescent="0.2">
      <c r="A1302" s="5" t="s">
        <v>2889</v>
      </c>
      <c r="B1302" s="6">
        <v>5158.6499999999996</v>
      </c>
    </row>
    <row r="1303" spans="1:2" x14ac:dyDescent="0.2">
      <c r="A1303" s="5" t="s">
        <v>2891</v>
      </c>
      <c r="B1303" s="6">
        <v>3490.14</v>
      </c>
    </row>
    <row r="1304" spans="1:2" x14ac:dyDescent="0.2">
      <c r="A1304" s="5" t="s">
        <v>2893</v>
      </c>
      <c r="B1304" s="6">
        <v>8573.11</v>
      </c>
    </row>
    <row r="1305" spans="1:2" x14ac:dyDescent="0.2">
      <c r="A1305" s="5" t="s">
        <v>2895</v>
      </c>
      <c r="B1305" s="6">
        <v>2590.15</v>
      </c>
    </row>
    <row r="1306" spans="1:2" x14ac:dyDescent="0.2">
      <c r="A1306" s="5" t="s">
        <v>2897</v>
      </c>
      <c r="B1306" s="6">
        <v>2422.79</v>
      </c>
    </row>
    <row r="1307" spans="1:2" x14ac:dyDescent="0.2">
      <c r="A1307" s="5" t="s">
        <v>2899</v>
      </c>
      <c r="B1307" s="6">
        <v>2469.0100000000002</v>
      </c>
    </row>
    <row r="1308" spans="1:2" x14ac:dyDescent="0.2">
      <c r="A1308" s="5" t="s">
        <v>2901</v>
      </c>
      <c r="B1308" s="6">
        <v>1325.95</v>
      </c>
    </row>
    <row r="1309" spans="1:2" x14ac:dyDescent="0.2">
      <c r="A1309" s="5" t="s">
        <v>2903</v>
      </c>
      <c r="B1309" s="6">
        <v>567.11</v>
      </c>
    </row>
    <row r="1310" spans="1:2" x14ac:dyDescent="0.2">
      <c r="A1310" s="5" t="s">
        <v>2906</v>
      </c>
      <c r="B1310" s="6">
        <v>4881.62</v>
      </c>
    </row>
    <row r="1311" spans="1:2" x14ac:dyDescent="0.2">
      <c r="A1311" s="5" t="s">
        <v>2908</v>
      </c>
      <c r="B1311" s="6">
        <v>1134.5</v>
      </c>
    </row>
    <row r="1312" spans="1:2" x14ac:dyDescent="0.2">
      <c r="A1312" s="5" t="s">
        <v>2910</v>
      </c>
      <c r="B1312" s="6">
        <v>2712.14</v>
      </c>
    </row>
    <row r="1313" spans="1:2" x14ac:dyDescent="0.2">
      <c r="A1313" s="5" t="s">
        <v>2912</v>
      </c>
      <c r="B1313" s="6">
        <v>2344.37</v>
      </c>
    </row>
    <row r="1314" spans="1:2" x14ac:dyDescent="0.2">
      <c r="A1314" s="5" t="s">
        <v>2914</v>
      </c>
      <c r="B1314" s="6">
        <v>2602.4</v>
      </c>
    </row>
    <row r="1315" spans="1:2" x14ac:dyDescent="0.2">
      <c r="A1315" s="5" t="s">
        <v>2916</v>
      </c>
      <c r="B1315" s="6">
        <v>2363.16</v>
      </c>
    </row>
    <row r="1316" spans="1:2" x14ac:dyDescent="0.2">
      <c r="A1316" s="5" t="s">
        <v>2918</v>
      </c>
      <c r="B1316" s="6">
        <v>4852.38</v>
      </c>
    </row>
    <row r="1317" spans="1:2" x14ac:dyDescent="0.2">
      <c r="A1317" s="5" t="s">
        <v>2920</v>
      </c>
      <c r="B1317" s="6">
        <v>2209.33</v>
      </c>
    </row>
    <row r="1318" spans="1:2" x14ac:dyDescent="0.2">
      <c r="A1318" s="5" t="s">
        <v>2922</v>
      </c>
      <c r="B1318" s="6">
        <v>3084.61</v>
      </c>
    </row>
    <row r="1319" spans="1:2" x14ac:dyDescent="0.2">
      <c r="A1319" s="5" t="s">
        <v>2924</v>
      </c>
      <c r="B1319" s="6">
        <v>2353.4</v>
      </c>
    </row>
    <row r="1320" spans="1:2" x14ac:dyDescent="0.2">
      <c r="A1320" s="5" t="s">
        <v>2926</v>
      </c>
      <c r="B1320" s="6">
        <v>1108.3499999999999</v>
      </c>
    </row>
    <row r="1321" spans="1:2" x14ac:dyDescent="0.2">
      <c r="A1321" s="5" t="s">
        <v>2928</v>
      </c>
      <c r="B1321" s="6">
        <v>1787.77</v>
      </c>
    </row>
    <row r="1322" spans="1:2" x14ac:dyDescent="0.2">
      <c r="A1322" s="5" t="s">
        <v>2930</v>
      </c>
      <c r="B1322" s="6">
        <v>953.29</v>
      </c>
    </row>
    <row r="1323" spans="1:2" x14ac:dyDescent="0.2">
      <c r="A1323" s="5" t="s">
        <v>2932</v>
      </c>
      <c r="B1323" s="6">
        <v>4818.83</v>
      </c>
    </row>
    <row r="1324" spans="1:2" x14ac:dyDescent="0.2">
      <c r="A1324" s="5" t="s">
        <v>2934</v>
      </c>
      <c r="B1324" s="6">
        <v>3937.64</v>
      </c>
    </row>
    <row r="1325" spans="1:2" x14ac:dyDescent="0.2">
      <c r="A1325" s="5" t="s">
        <v>2936</v>
      </c>
      <c r="B1325" s="6">
        <v>1775.83</v>
      </c>
    </row>
    <row r="1326" spans="1:2" x14ac:dyDescent="0.2">
      <c r="A1326" s="5" t="s">
        <v>2938</v>
      </c>
      <c r="B1326" s="6">
        <v>1893.4</v>
      </c>
    </row>
    <row r="1327" spans="1:2" x14ac:dyDescent="0.2">
      <c r="A1327" s="5" t="s">
        <v>2940</v>
      </c>
      <c r="B1327" s="6">
        <v>10.26</v>
      </c>
    </row>
    <row r="1328" spans="1:2" x14ac:dyDescent="0.2">
      <c r="A1328" s="5" t="s">
        <v>2942</v>
      </c>
      <c r="B1328" s="6">
        <v>2793.8</v>
      </c>
    </row>
    <row r="1329" spans="1:2" x14ac:dyDescent="0.2">
      <c r="A1329" s="5" t="s">
        <v>2944</v>
      </c>
      <c r="B1329" s="6">
        <v>4510.0600000000004</v>
      </c>
    </row>
    <row r="1330" spans="1:2" x14ac:dyDescent="0.2">
      <c r="A1330" s="5" t="s">
        <v>2946</v>
      </c>
      <c r="B1330" s="6">
        <v>5764.18</v>
      </c>
    </row>
    <row r="1331" spans="1:2" x14ac:dyDescent="0.2">
      <c r="A1331" s="5" t="s">
        <v>2948</v>
      </c>
      <c r="B1331" s="6">
        <v>3066.38</v>
      </c>
    </row>
    <row r="1332" spans="1:2" x14ac:dyDescent="0.2">
      <c r="A1332" s="5" t="s">
        <v>2949</v>
      </c>
      <c r="B1332" s="6">
        <v>3649.17</v>
      </c>
    </row>
    <row r="1333" spans="1:2" x14ac:dyDescent="0.2">
      <c r="A1333" s="5" t="s">
        <v>2951</v>
      </c>
      <c r="B1333" s="6">
        <v>2681.64</v>
      </c>
    </row>
    <row r="1334" spans="1:2" x14ac:dyDescent="0.2">
      <c r="A1334" s="5" t="s">
        <v>2953</v>
      </c>
      <c r="B1334" s="6">
        <v>10362.42</v>
      </c>
    </row>
    <row r="1335" spans="1:2" x14ac:dyDescent="0.2">
      <c r="A1335" s="5" t="s">
        <v>2955</v>
      </c>
      <c r="B1335" s="6">
        <v>7627.1</v>
      </c>
    </row>
    <row r="1336" spans="1:2" x14ac:dyDescent="0.2">
      <c r="A1336" s="5" t="s">
        <v>2957</v>
      </c>
      <c r="B1336" s="6">
        <v>5700.96</v>
      </c>
    </row>
    <row r="1337" spans="1:2" x14ac:dyDescent="0.2">
      <c r="A1337" s="5" t="s">
        <v>2959</v>
      </c>
      <c r="B1337" s="6">
        <v>3586.71</v>
      </c>
    </row>
    <row r="1338" spans="1:2" x14ac:dyDescent="0.2">
      <c r="A1338" s="5" t="s">
        <v>2961</v>
      </c>
      <c r="B1338" s="6">
        <v>4261.34</v>
      </c>
    </row>
    <row r="1339" spans="1:2" x14ac:dyDescent="0.2">
      <c r="A1339" s="5" t="s">
        <v>2963</v>
      </c>
      <c r="B1339" s="6">
        <v>6661.87</v>
      </c>
    </row>
    <row r="1340" spans="1:2" x14ac:dyDescent="0.2">
      <c r="A1340" s="5" t="s">
        <v>2965</v>
      </c>
      <c r="B1340" s="6">
        <v>2392.94</v>
      </c>
    </row>
    <row r="1341" spans="1:2" x14ac:dyDescent="0.2">
      <c r="A1341" s="5" t="s">
        <v>2967</v>
      </c>
      <c r="B1341" s="6">
        <v>4995.1400000000003</v>
      </c>
    </row>
    <row r="1342" spans="1:2" x14ac:dyDescent="0.2">
      <c r="A1342" s="5" t="s">
        <v>2969</v>
      </c>
      <c r="B1342" s="6">
        <v>1239.7</v>
      </c>
    </row>
    <row r="1343" spans="1:2" x14ac:dyDescent="0.2">
      <c r="A1343" s="5" t="s">
        <v>2971</v>
      </c>
      <c r="B1343" s="6">
        <v>1197.8499999999999</v>
      </c>
    </row>
    <row r="1344" spans="1:2" x14ac:dyDescent="0.2">
      <c r="A1344" s="5" t="s">
        <v>2973</v>
      </c>
      <c r="B1344" s="6">
        <v>1833.39</v>
      </c>
    </row>
    <row r="1345" spans="1:2" x14ac:dyDescent="0.2">
      <c r="A1345" s="5" t="s">
        <v>2975</v>
      </c>
      <c r="B1345" s="6">
        <v>1978.79</v>
      </c>
    </row>
    <row r="1346" spans="1:2" x14ac:dyDescent="0.2">
      <c r="A1346" s="5" t="s">
        <v>2977</v>
      </c>
      <c r="B1346" s="6">
        <v>371.3</v>
      </c>
    </row>
    <row r="1347" spans="1:2" x14ac:dyDescent="0.2">
      <c r="A1347" s="5" t="s">
        <v>2979</v>
      </c>
      <c r="B1347" s="6">
        <v>5632.88</v>
      </c>
    </row>
    <row r="1348" spans="1:2" x14ac:dyDescent="0.2">
      <c r="A1348" s="5" t="s">
        <v>2981</v>
      </c>
      <c r="B1348" s="6">
        <v>7893.13</v>
      </c>
    </row>
    <row r="1349" spans="1:2" x14ac:dyDescent="0.2">
      <c r="A1349" s="5" t="s">
        <v>2983</v>
      </c>
      <c r="B1349" s="6">
        <v>2064.1</v>
      </c>
    </row>
    <row r="1350" spans="1:2" x14ac:dyDescent="0.2">
      <c r="A1350" s="5" t="s">
        <v>2985</v>
      </c>
      <c r="B1350" s="6">
        <v>6445</v>
      </c>
    </row>
    <row r="1351" spans="1:2" x14ac:dyDescent="0.2">
      <c r="A1351" s="5" t="s">
        <v>2987</v>
      </c>
      <c r="B1351" s="6">
        <v>1879.47</v>
      </c>
    </row>
    <row r="1352" spans="1:2" x14ac:dyDescent="0.2">
      <c r="A1352" s="5" t="s">
        <v>2989</v>
      </c>
      <c r="B1352" s="6">
        <v>1789.42</v>
      </c>
    </row>
    <row r="1353" spans="1:2" x14ac:dyDescent="0.2">
      <c r="A1353" s="5" t="s">
        <v>2991</v>
      </c>
      <c r="B1353" s="6">
        <v>544.08000000000004</v>
      </c>
    </row>
    <row r="1354" spans="1:2" x14ac:dyDescent="0.2">
      <c r="A1354" s="5" t="s">
        <v>2994</v>
      </c>
      <c r="B1354" s="6">
        <v>2278.88</v>
      </c>
    </row>
    <row r="1355" spans="1:2" x14ac:dyDescent="0.2">
      <c r="A1355" s="5" t="s">
        <v>2996</v>
      </c>
      <c r="B1355" s="6">
        <v>6468.18</v>
      </c>
    </row>
    <row r="1356" spans="1:2" x14ac:dyDescent="0.2">
      <c r="A1356" s="5" t="s">
        <v>2998</v>
      </c>
      <c r="B1356" s="6">
        <v>2942.5</v>
      </c>
    </row>
    <row r="1357" spans="1:2" x14ac:dyDescent="0.2">
      <c r="A1357" s="5" t="s">
        <v>3000</v>
      </c>
      <c r="B1357" s="6">
        <v>2329.2399999999998</v>
      </c>
    </row>
    <row r="1358" spans="1:2" x14ac:dyDescent="0.2">
      <c r="A1358" s="5" t="s">
        <v>3002</v>
      </c>
      <c r="B1358" s="6">
        <v>2648.58</v>
      </c>
    </row>
    <row r="1359" spans="1:2" x14ac:dyDescent="0.2">
      <c r="A1359" s="5" t="s">
        <v>3004</v>
      </c>
      <c r="B1359" s="6">
        <v>804.95</v>
      </c>
    </row>
    <row r="1360" spans="1:2" x14ac:dyDescent="0.2">
      <c r="A1360" s="5" t="s">
        <v>3006</v>
      </c>
      <c r="B1360" s="6">
        <v>7072.22</v>
      </c>
    </row>
    <row r="1361" spans="1:2" x14ac:dyDescent="0.2">
      <c r="A1361" s="5" t="s">
        <v>3008</v>
      </c>
      <c r="B1361" s="6">
        <v>3117.36</v>
      </c>
    </row>
    <row r="1362" spans="1:2" x14ac:dyDescent="0.2">
      <c r="A1362" s="5" t="s">
        <v>3010</v>
      </c>
      <c r="B1362" s="6">
        <v>4049.53</v>
      </c>
    </row>
    <row r="1363" spans="1:2" x14ac:dyDescent="0.2">
      <c r="A1363" s="5" t="s">
        <v>3012</v>
      </c>
      <c r="B1363" s="6">
        <v>2018.37</v>
      </c>
    </row>
    <row r="1364" spans="1:2" x14ac:dyDescent="0.2">
      <c r="A1364" s="5" t="s">
        <v>3014</v>
      </c>
      <c r="B1364" s="6">
        <v>3390.68</v>
      </c>
    </row>
    <row r="1365" spans="1:2" x14ac:dyDescent="0.2">
      <c r="A1365" s="5" t="s">
        <v>3016</v>
      </c>
      <c r="B1365" s="6">
        <v>2811.84</v>
      </c>
    </row>
    <row r="1366" spans="1:2" x14ac:dyDescent="0.2">
      <c r="A1366" s="5" t="s">
        <v>3018</v>
      </c>
      <c r="B1366" s="6">
        <v>4550.59</v>
      </c>
    </row>
    <row r="1367" spans="1:2" x14ac:dyDescent="0.2">
      <c r="A1367" s="5" t="s">
        <v>3020</v>
      </c>
      <c r="B1367" s="6">
        <v>1045.68</v>
      </c>
    </row>
    <row r="1368" spans="1:2" x14ac:dyDescent="0.2">
      <c r="A1368" s="4" t="s">
        <v>3022</v>
      </c>
      <c r="B1368" s="6">
        <v>90049.170000000013</v>
      </c>
    </row>
    <row r="1369" spans="1:2" x14ac:dyDescent="0.2">
      <c r="A1369" s="5" t="s">
        <v>3023</v>
      </c>
      <c r="B1369" s="6">
        <v>3839.76</v>
      </c>
    </row>
    <row r="1370" spans="1:2" x14ac:dyDescent="0.2">
      <c r="A1370" s="5" t="s">
        <v>3025</v>
      </c>
      <c r="B1370" s="6">
        <v>7036.53</v>
      </c>
    </row>
    <row r="1371" spans="1:2" x14ac:dyDescent="0.2">
      <c r="A1371" s="5" t="s">
        <v>3027</v>
      </c>
      <c r="B1371" s="6">
        <v>15528.47</v>
      </c>
    </row>
    <row r="1372" spans="1:2" x14ac:dyDescent="0.2">
      <c r="A1372" s="5" t="s">
        <v>3029</v>
      </c>
      <c r="B1372" s="6">
        <v>12181.56</v>
      </c>
    </row>
    <row r="1373" spans="1:2" x14ac:dyDescent="0.2">
      <c r="A1373" s="5" t="s">
        <v>3031</v>
      </c>
      <c r="B1373" s="6">
        <v>7682.8</v>
      </c>
    </row>
    <row r="1374" spans="1:2" x14ac:dyDescent="0.2">
      <c r="A1374" s="5" t="s">
        <v>3033</v>
      </c>
      <c r="B1374" s="6">
        <v>2672.01</v>
      </c>
    </row>
    <row r="1375" spans="1:2" x14ac:dyDescent="0.2">
      <c r="A1375" s="5" t="s">
        <v>3035</v>
      </c>
      <c r="B1375" s="6">
        <v>10710.97</v>
      </c>
    </row>
    <row r="1376" spans="1:2" x14ac:dyDescent="0.2">
      <c r="A1376" s="5" t="s">
        <v>3037</v>
      </c>
      <c r="B1376" s="6">
        <v>2723.65</v>
      </c>
    </row>
    <row r="1377" spans="1:2" x14ac:dyDescent="0.2">
      <c r="A1377" s="5" t="s">
        <v>3039</v>
      </c>
      <c r="B1377" s="6">
        <v>3423.53</v>
      </c>
    </row>
    <row r="1378" spans="1:2" x14ac:dyDescent="0.2">
      <c r="A1378" s="5" t="s">
        <v>3041</v>
      </c>
      <c r="B1378" s="6">
        <v>1801.19</v>
      </c>
    </row>
    <row r="1379" spans="1:2" x14ac:dyDescent="0.2">
      <c r="A1379" s="5" t="s">
        <v>3043</v>
      </c>
      <c r="B1379" s="6">
        <v>12685.2</v>
      </c>
    </row>
    <row r="1380" spans="1:2" x14ac:dyDescent="0.2">
      <c r="A1380" s="5" t="s">
        <v>3045</v>
      </c>
      <c r="B1380" s="6">
        <v>9763.5</v>
      </c>
    </row>
    <row r="1381" spans="1:2" x14ac:dyDescent="0.2">
      <c r="A1381" s="4" t="s">
        <v>3047</v>
      </c>
      <c r="B1381" s="6">
        <v>198676.14</v>
      </c>
    </row>
    <row r="1382" spans="1:2" x14ac:dyDescent="0.2">
      <c r="A1382" s="5" t="s">
        <v>3048</v>
      </c>
      <c r="B1382" s="6">
        <v>238.05</v>
      </c>
    </row>
    <row r="1383" spans="1:2" x14ac:dyDescent="0.2">
      <c r="A1383" s="5" t="s">
        <v>3050</v>
      </c>
      <c r="B1383" s="6">
        <v>15380.68</v>
      </c>
    </row>
    <row r="1384" spans="1:2" x14ac:dyDescent="0.2">
      <c r="A1384" s="7" t="s">
        <v>3052</v>
      </c>
      <c r="B1384" s="8">
        <v>50750.6</v>
      </c>
    </row>
    <row r="1385" spans="1:2" x14ac:dyDescent="0.2">
      <c r="A1385" s="7" t="s">
        <v>3058</v>
      </c>
      <c r="B1385" s="8">
        <v>18565.009999999998</v>
      </c>
    </row>
    <row r="1386" spans="1:2" x14ac:dyDescent="0.2">
      <c r="A1386" s="7" t="s">
        <v>3060</v>
      </c>
      <c r="B1386" s="8">
        <v>7639.07</v>
      </c>
    </row>
    <row r="1387" spans="1:2" x14ac:dyDescent="0.2">
      <c r="A1387" s="7" t="s">
        <v>3062</v>
      </c>
      <c r="B1387" s="8">
        <v>7639.42</v>
      </c>
    </row>
    <row r="1388" spans="1:2" x14ac:dyDescent="0.2">
      <c r="A1388" s="7" t="s">
        <v>3064</v>
      </c>
      <c r="B1388" s="8">
        <v>23108.989999999998</v>
      </c>
    </row>
    <row r="1389" spans="1:2" x14ac:dyDescent="0.2">
      <c r="A1389" s="7" t="s">
        <v>3067</v>
      </c>
      <c r="B1389" s="8">
        <v>37575.589999999997</v>
      </c>
    </row>
    <row r="1390" spans="1:2" x14ac:dyDescent="0.2">
      <c r="A1390" s="5" t="s">
        <v>3072</v>
      </c>
      <c r="B1390" s="6">
        <v>1164.71</v>
      </c>
    </row>
    <row r="1391" spans="1:2" x14ac:dyDescent="0.2">
      <c r="A1391" s="5" t="s">
        <v>3074</v>
      </c>
      <c r="B1391" s="6">
        <v>656.21</v>
      </c>
    </row>
    <row r="1392" spans="1:2" x14ac:dyDescent="0.2">
      <c r="A1392" s="5" t="s">
        <v>3076</v>
      </c>
      <c r="B1392" s="6">
        <v>2432.1799999999998</v>
      </c>
    </row>
    <row r="1393" spans="1:2" x14ac:dyDescent="0.2">
      <c r="A1393" s="5" t="s">
        <v>3078</v>
      </c>
      <c r="B1393" s="6">
        <v>3590.39</v>
      </c>
    </row>
    <row r="1394" spans="1:2" x14ac:dyDescent="0.2">
      <c r="A1394" s="5" t="s">
        <v>3081</v>
      </c>
      <c r="B1394" s="6">
        <v>1613.39</v>
      </c>
    </row>
    <row r="1395" spans="1:2" x14ac:dyDescent="0.2">
      <c r="A1395" s="5" t="s">
        <v>3083</v>
      </c>
      <c r="B1395" s="6">
        <v>2515.9699999999998</v>
      </c>
    </row>
    <row r="1396" spans="1:2" x14ac:dyDescent="0.2">
      <c r="A1396" s="5" t="s">
        <v>3085</v>
      </c>
      <c r="B1396" s="6">
        <v>2103.7800000000002</v>
      </c>
    </row>
    <row r="1397" spans="1:2" x14ac:dyDescent="0.2">
      <c r="A1397" s="5" t="s">
        <v>3087</v>
      </c>
      <c r="B1397" s="6">
        <v>1252.18</v>
      </c>
    </row>
    <row r="1398" spans="1:2" x14ac:dyDescent="0.2">
      <c r="A1398" s="5" t="s">
        <v>3089</v>
      </c>
      <c r="B1398" s="6">
        <v>2962.54</v>
      </c>
    </row>
    <row r="1399" spans="1:2" x14ac:dyDescent="0.2">
      <c r="A1399" s="5" t="s">
        <v>3091</v>
      </c>
      <c r="B1399" s="6">
        <v>4523.87</v>
      </c>
    </row>
    <row r="1400" spans="1:2" x14ac:dyDescent="0.2">
      <c r="A1400" s="5" t="s">
        <v>3093</v>
      </c>
      <c r="B1400" s="6">
        <v>3062.75</v>
      </c>
    </row>
    <row r="1401" spans="1:2" x14ac:dyDescent="0.2">
      <c r="A1401" s="5" t="s">
        <v>3095</v>
      </c>
      <c r="B1401" s="6">
        <v>433.63</v>
      </c>
    </row>
    <row r="1402" spans="1:2" x14ac:dyDescent="0.2">
      <c r="A1402" s="5" t="s">
        <v>3097</v>
      </c>
      <c r="B1402" s="6">
        <v>10709.6</v>
      </c>
    </row>
    <row r="1403" spans="1:2" x14ac:dyDescent="0.2">
      <c r="A1403" s="5" t="s">
        <v>3099</v>
      </c>
      <c r="B1403" s="6">
        <v>757.53</v>
      </c>
    </row>
    <row r="1404" spans="1:2" x14ac:dyDescent="0.2">
      <c r="A1404" s="4" t="s">
        <v>3101</v>
      </c>
      <c r="B1404" s="6">
        <v>3829.1800000000003</v>
      </c>
    </row>
    <row r="1405" spans="1:2" x14ac:dyDescent="0.2">
      <c r="A1405" s="7" t="s">
        <v>3102</v>
      </c>
      <c r="B1405" s="8">
        <v>1366.67</v>
      </c>
    </row>
    <row r="1406" spans="1:2" x14ac:dyDescent="0.2">
      <c r="A1406" s="7" t="s">
        <v>3104</v>
      </c>
      <c r="B1406" s="8">
        <v>2462.5100000000002</v>
      </c>
    </row>
    <row r="1407" spans="1:2" x14ac:dyDescent="0.2">
      <c r="A1407" s="4" t="s">
        <v>3106</v>
      </c>
      <c r="B1407" s="6">
        <v>61032.880000000005</v>
      </c>
    </row>
    <row r="1408" spans="1:2" x14ac:dyDescent="0.2">
      <c r="A1408" s="7" t="s">
        <v>3107</v>
      </c>
      <c r="B1408" s="8">
        <v>16771.41</v>
      </c>
    </row>
    <row r="1409" spans="1:2" x14ac:dyDescent="0.2">
      <c r="A1409" s="7" t="s">
        <v>3109</v>
      </c>
      <c r="B1409" s="8">
        <v>22793.63</v>
      </c>
    </row>
    <row r="1410" spans="1:2" x14ac:dyDescent="0.2">
      <c r="A1410" s="5" t="s">
        <v>3111</v>
      </c>
      <c r="B1410" s="6">
        <v>9515.64</v>
      </c>
    </row>
    <row r="1411" spans="1:2" x14ac:dyDescent="0.2">
      <c r="A1411" s="5" t="s">
        <v>3113</v>
      </c>
      <c r="B1411" s="6">
        <v>11952.2</v>
      </c>
    </row>
    <row r="1412" spans="1:2" x14ac:dyDescent="0.2">
      <c r="A1412" s="4" t="s">
        <v>3116</v>
      </c>
      <c r="B1412" s="6">
        <v>0</v>
      </c>
    </row>
    <row r="1413" spans="1:2" x14ac:dyDescent="0.2">
      <c r="A1413" s="5" t="s">
        <v>3117</v>
      </c>
      <c r="B1413" s="6">
        <v>0</v>
      </c>
    </row>
    <row r="1414" spans="1:2" x14ac:dyDescent="0.2">
      <c r="A1414" s="4" t="s">
        <v>3119</v>
      </c>
      <c r="B1414" s="6">
        <v>12746.57</v>
      </c>
    </row>
    <row r="1415" spans="1:2" x14ac:dyDescent="0.2">
      <c r="A1415" s="7" t="s">
        <v>3120</v>
      </c>
      <c r="B1415" s="8">
        <v>12746.57</v>
      </c>
    </row>
    <row r="1416" spans="1:2" x14ac:dyDescent="0.2">
      <c r="A1416" s="4" t="s">
        <v>3122</v>
      </c>
      <c r="B1416" s="6">
        <v>241195.72999999998</v>
      </c>
    </row>
    <row r="1417" spans="1:2" x14ac:dyDescent="0.2">
      <c r="A1417" s="5" t="s">
        <v>3123</v>
      </c>
      <c r="B1417" s="6">
        <v>1607.95</v>
      </c>
    </row>
    <row r="1418" spans="1:2" x14ac:dyDescent="0.2">
      <c r="A1418" s="5" t="s">
        <v>3125</v>
      </c>
      <c r="B1418" s="6">
        <v>2686.97</v>
      </c>
    </row>
    <row r="1419" spans="1:2" x14ac:dyDescent="0.2">
      <c r="A1419" s="5" t="s">
        <v>3127</v>
      </c>
      <c r="B1419" s="6">
        <v>4664.1000000000004</v>
      </c>
    </row>
    <row r="1420" spans="1:2" x14ac:dyDescent="0.2">
      <c r="A1420" s="5" t="s">
        <v>3129</v>
      </c>
      <c r="B1420" s="6">
        <v>3833.31</v>
      </c>
    </row>
    <row r="1421" spans="1:2" x14ac:dyDescent="0.2">
      <c r="A1421" s="7" t="s">
        <v>3131</v>
      </c>
      <c r="B1421" s="8">
        <v>19533.23</v>
      </c>
    </row>
    <row r="1422" spans="1:2" x14ac:dyDescent="0.2">
      <c r="A1422" s="7" t="s">
        <v>3135</v>
      </c>
      <c r="B1422" s="8">
        <v>23312.07</v>
      </c>
    </row>
    <row r="1423" spans="1:2" x14ac:dyDescent="0.2">
      <c r="A1423" s="5" t="s">
        <v>3138</v>
      </c>
      <c r="B1423" s="6">
        <v>1349.65</v>
      </c>
    </row>
    <row r="1424" spans="1:2" x14ac:dyDescent="0.2">
      <c r="A1424" s="5" t="s">
        <v>3140</v>
      </c>
      <c r="B1424" s="6">
        <v>3043.55</v>
      </c>
    </row>
    <row r="1425" spans="1:2" x14ac:dyDescent="0.2">
      <c r="A1425" s="5" t="s">
        <v>3142</v>
      </c>
      <c r="B1425" s="6">
        <v>3464.69</v>
      </c>
    </row>
    <row r="1426" spans="1:2" x14ac:dyDescent="0.2">
      <c r="A1426" s="5" t="s">
        <v>3144</v>
      </c>
      <c r="B1426" s="6">
        <v>1864.82</v>
      </c>
    </row>
    <row r="1427" spans="1:2" x14ac:dyDescent="0.2">
      <c r="A1427" s="5" t="s">
        <v>3146</v>
      </c>
      <c r="B1427" s="6">
        <v>2786.25</v>
      </c>
    </row>
    <row r="1428" spans="1:2" x14ac:dyDescent="0.2">
      <c r="A1428" s="5" t="s">
        <v>3148</v>
      </c>
      <c r="B1428" s="6">
        <v>7689.14</v>
      </c>
    </row>
    <row r="1429" spans="1:2" x14ac:dyDescent="0.2">
      <c r="A1429" s="5" t="s">
        <v>3150</v>
      </c>
      <c r="B1429" s="6">
        <v>1274.54</v>
      </c>
    </row>
    <row r="1430" spans="1:2" x14ac:dyDescent="0.2">
      <c r="A1430" s="5" t="s">
        <v>3152</v>
      </c>
      <c r="B1430" s="6">
        <v>6790.51</v>
      </c>
    </row>
    <row r="1431" spans="1:2" x14ac:dyDescent="0.2">
      <c r="A1431" s="5" t="s">
        <v>3154</v>
      </c>
      <c r="B1431" s="6">
        <v>10136.540000000001</v>
      </c>
    </row>
    <row r="1432" spans="1:2" x14ac:dyDescent="0.2">
      <c r="A1432" s="5" t="s">
        <v>3156</v>
      </c>
      <c r="B1432" s="6">
        <v>3695.41</v>
      </c>
    </row>
    <row r="1433" spans="1:2" x14ac:dyDescent="0.2">
      <c r="A1433" s="5" t="s">
        <v>3158</v>
      </c>
      <c r="B1433" s="6">
        <v>29236.97</v>
      </c>
    </row>
    <row r="1434" spans="1:2" x14ac:dyDescent="0.2">
      <c r="A1434" s="5" t="s">
        <v>3160</v>
      </c>
      <c r="B1434" s="6">
        <v>9774.0400000000009</v>
      </c>
    </row>
    <row r="1435" spans="1:2" x14ac:dyDescent="0.2">
      <c r="A1435" s="5" t="s">
        <v>3162</v>
      </c>
      <c r="B1435" s="6">
        <v>4191.8500000000004</v>
      </c>
    </row>
    <row r="1436" spans="1:2" x14ac:dyDescent="0.2">
      <c r="A1436" s="5" t="s">
        <v>3164</v>
      </c>
      <c r="B1436" s="6">
        <v>2175.6</v>
      </c>
    </row>
    <row r="1437" spans="1:2" x14ac:dyDescent="0.2">
      <c r="A1437" s="5" t="s">
        <v>3166</v>
      </c>
      <c r="B1437" s="6">
        <v>2797.1</v>
      </c>
    </row>
    <row r="1438" spans="1:2" x14ac:dyDescent="0.2">
      <c r="A1438" s="5" t="s">
        <v>3168</v>
      </c>
      <c r="B1438" s="6">
        <v>3560.55</v>
      </c>
    </row>
    <row r="1439" spans="1:2" x14ac:dyDescent="0.2">
      <c r="A1439" s="5" t="s">
        <v>3170</v>
      </c>
      <c r="B1439" s="6">
        <v>4115.41</v>
      </c>
    </row>
    <row r="1440" spans="1:2" x14ac:dyDescent="0.2">
      <c r="A1440" s="5" t="s">
        <v>3172</v>
      </c>
      <c r="B1440" s="6">
        <v>2523.96</v>
      </c>
    </row>
    <row r="1441" spans="1:2" x14ac:dyDescent="0.2">
      <c r="A1441" s="5" t="s">
        <v>3174</v>
      </c>
      <c r="B1441" s="6">
        <v>2619.69</v>
      </c>
    </row>
    <row r="1442" spans="1:2" x14ac:dyDescent="0.2">
      <c r="A1442" s="5" t="s">
        <v>3176</v>
      </c>
      <c r="B1442" s="6">
        <v>2774.26</v>
      </c>
    </row>
    <row r="1443" spans="1:2" x14ac:dyDescent="0.2">
      <c r="A1443" s="5" t="s">
        <v>3178</v>
      </c>
      <c r="B1443" s="6">
        <v>4313.58</v>
      </c>
    </row>
    <row r="1444" spans="1:2" x14ac:dyDescent="0.2">
      <c r="A1444" s="5" t="s">
        <v>3180</v>
      </c>
      <c r="B1444" s="6">
        <v>8978.48</v>
      </c>
    </row>
    <row r="1445" spans="1:2" x14ac:dyDescent="0.2">
      <c r="A1445" s="5" t="s">
        <v>3182</v>
      </c>
      <c r="B1445" s="6">
        <v>10255.26</v>
      </c>
    </row>
    <row r="1446" spans="1:2" x14ac:dyDescent="0.2">
      <c r="A1446" s="5" t="s">
        <v>3184</v>
      </c>
      <c r="B1446" s="6">
        <v>2812.17</v>
      </c>
    </row>
    <row r="1447" spans="1:2" x14ac:dyDescent="0.2">
      <c r="A1447" s="5" t="s">
        <v>3187</v>
      </c>
      <c r="B1447" s="6">
        <v>27474.37</v>
      </c>
    </row>
    <row r="1448" spans="1:2" x14ac:dyDescent="0.2">
      <c r="A1448" s="5" t="s">
        <v>3190</v>
      </c>
      <c r="B1448" s="6">
        <v>10648.09</v>
      </c>
    </row>
    <row r="1449" spans="1:2" x14ac:dyDescent="0.2">
      <c r="A1449" s="5" t="s">
        <v>3192</v>
      </c>
      <c r="B1449" s="6">
        <v>7488.61</v>
      </c>
    </row>
    <row r="1450" spans="1:2" x14ac:dyDescent="0.2">
      <c r="A1450" s="5" t="s">
        <v>3194</v>
      </c>
      <c r="B1450" s="6">
        <v>2089.4</v>
      </c>
    </row>
    <row r="1451" spans="1:2" x14ac:dyDescent="0.2">
      <c r="A1451" s="5" t="s">
        <v>3196</v>
      </c>
      <c r="B1451" s="6">
        <v>5633.61</v>
      </c>
    </row>
    <row r="1452" spans="1:2" x14ac:dyDescent="0.2">
      <c r="A1452" s="4" t="s">
        <v>3198</v>
      </c>
      <c r="B1452" s="6">
        <v>14396.330000000002</v>
      </c>
    </row>
    <row r="1453" spans="1:2" x14ac:dyDescent="0.2">
      <c r="A1453" s="7" t="s">
        <v>3199</v>
      </c>
      <c r="B1453" s="8">
        <v>675.92</v>
      </c>
    </row>
    <row r="1454" spans="1:2" x14ac:dyDescent="0.2">
      <c r="A1454" s="7" t="s">
        <v>3201</v>
      </c>
      <c r="B1454" s="8">
        <v>3495.87</v>
      </c>
    </row>
    <row r="1455" spans="1:2" x14ac:dyDescent="0.2">
      <c r="A1455" s="5" t="s">
        <v>3204</v>
      </c>
      <c r="B1455" s="6">
        <v>10224.540000000001</v>
      </c>
    </row>
    <row r="1456" spans="1:2" x14ac:dyDescent="0.2">
      <c r="A1456" s="4" t="s">
        <v>3206</v>
      </c>
      <c r="B1456" s="6">
        <v>316849.30000000005</v>
      </c>
    </row>
    <row r="1457" spans="1:2" x14ac:dyDescent="0.2">
      <c r="A1457" s="7" t="s">
        <v>3207</v>
      </c>
      <c r="B1457" s="8">
        <v>2562.6999999999998</v>
      </c>
    </row>
    <row r="1458" spans="1:2" x14ac:dyDescent="0.2">
      <c r="A1458" s="7" t="s">
        <v>3209</v>
      </c>
      <c r="B1458" s="8">
        <v>7309.39</v>
      </c>
    </row>
    <row r="1459" spans="1:2" x14ac:dyDescent="0.2">
      <c r="A1459" s="5" t="s">
        <v>3211</v>
      </c>
      <c r="B1459" s="6">
        <v>743.49</v>
      </c>
    </row>
    <row r="1460" spans="1:2" x14ac:dyDescent="0.2">
      <c r="A1460" s="5" t="s">
        <v>3213</v>
      </c>
      <c r="B1460" s="6">
        <v>3451.35</v>
      </c>
    </row>
    <row r="1461" spans="1:2" x14ac:dyDescent="0.2">
      <c r="A1461" s="5" t="s">
        <v>3215</v>
      </c>
      <c r="B1461" s="6">
        <v>797.49</v>
      </c>
    </row>
    <row r="1462" spans="1:2" x14ac:dyDescent="0.2">
      <c r="A1462" s="5" t="s">
        <v>3217</v>
      </c>
      <c r="B1462" s="6">
        <v>3261.86</v>
      </c>
    </row>
    <row r="1463" spans="1:2" x14ac:dyDescent="0.2">
      <c r="A1463" s="5" t="s">
        <v>3219</v>
      </c>
      <c r="B1463" s="6">
        <v>44.29</v>
      </c>
    </row>
    <row r="1464" spans="1:2" x14ac:dyDescent="0.2">
      <c r="A1464" s="7" t="s">
        <v>3221</v>
      </c>
      <c r="B1464" s="8">
        <v>5363.49</v>
      </c>
    </row>
    <row r="1465" spans="1:2" x14ac:dyDescent="0.2">
      <c r="A1465" s="7" t="s">
        <v>3223</v>
      </c>
      <c r="B1465" s="8">
        <v>13016.509999999998</v>
      </c>
    </row>
    <row r="1466" spans="1:2" x14ac:dyDescent="0.2">
      <c r="A1466" s="7" t="s">
        <v>3226</v>
      </c>
      <c r="B1466" s="8">
        <v>9361.17</v>
      </c>
    </row>
    <row r="1467" spans="1:2" x14ac:dyDescent="0.2">
      <c r="A1467" s="7" t="s">
        <v>3228</v>
      </c>
      <c r="B1467" s="8">
        <v>15921.650000000001</v>
      </c>
    </row>
    <row r="1468" spans="1:2" x14ac:dyDescent="0.2">
      <c r="A1468" s="5" t="s">
        <v>3231</v>
      </c>
      <c r="B1468" s="6">
        <v>2524.27</v>
      </c>
    </row>
    <row r="1469" spans="1:2" x14ac:dyDescent="0.2">
      <c r="A1469" s="5" t="s">
        <v>3233</v>
      </c>
      <c r="B1469" s="6">
        <v>1711.51</v>
      </c>
    </row>
    <row r="1470" spans="1:2" x14ac:dyDescent="0.2">
      <c r="A1470" s="5" t="s">
        <v>3235</v>
      </c>
      <c r="B1470" s="6">
        <v>4601.22</v>
      </c>
    </row>
    <row r="1471" spans="1:2" x14ac:dyDescent="0.2">
      <c r="A1471" s="5" t="s">
        <v>3237</v>
      </c>
      <c r="B1471" s="6">
        <v>4437.54</v>
      </c>
    </row>
    <row r="1472" spans="1:2" x14ac:dyDescent="0.2">
      <c r="A1472" s="5" t="s">
        <v>3239</v>
      </c>
      <c r="B1472" s="6">
        <v>2250.0500000000002</v>
      </c>
    </row>
    <row r="1473" spans="1:2" x14ac:dyDescent="0.2">
      <c r="A1473" s="5" t="s">
        <v>3241</v>
      </c>
      <c r="B1473" s="6">
        <v>969.91</v>
      </c>
    </row>
    <row r="1474" spans="1:2" x14ac:dyDescent="0.2">
      <c r="A1474" s="5" t="s">
        <v>2599</v>
      </c>
      <c r="B1474" s="6">
        <v>2758.8</v>
      </c>
    </row>
    <row r="1475" spans="1:2" x14ac:dyDescent="0.2">
      <c r="A1475" s="5" t="s">
        <v>3245</v>
      </c>
      <c r="B1475" s="6">
        <v>2516.41</v>
      </c>
    </row>
    <row r="1476" spans="1:2" x14ac:dyDescent="0.2">
      <c r="A1476" s="5" t="s">
        <v>3247</v>
      </c>
      <c r="B1476" s="6">
        <v>6862.66</v>
      </c>
    </row>
    <row r="1477" spans="1:2" x14ac:dyDescent="0.2">
      <c r="A1477" s="5" t="s">
        <v>3249</v>
      </c>
      <c r="B1477" s="6">
        <v>1382.65</v>
      </c>
    </row>
    <row r="1478" spans="1:2" x14ac:dyDescent="0.2">
      <c r="A1478" s="5" t="s">
        <v>3251</v>
      </c>
      <c r="B1478" s="6">
        <v>809.92</v>
      </c>
    </row>
    <row r="1479" spans="1:2" x14ac:dyDescent="0.2">
      <c r="A1479" s="5" t="s">
        <v>3253</v>
      </c>
      <c r="B1479" s="6">
        <v>861.69</v>
      </c>
    </row>
    <row r="1480" spans="1:2" x14ac:dyDescent="0.2">
      <c r="A1480" s="5" t="s">
        <v>3255</v>
      </c>
      <c r="B1480" s="6">
        <v>17.52</v>
      </c>
    </row>
    <row r="1481" spans="1:2" x14ac:dyDescent="0.2">
      <c r="A1481" s="5" t="s">
        <v>3257</v>
      </c>
      <c r="B1481" s="6">
        <v>12178.94</v>
      </c>
    </row>
    <row r="1482" spans="1:2" x14ac:dyDescent="0.2">
      <c r="A1482" s="5" t="s">
        <v>3259</v>
      </c>
      <c r="B1482" s="6">
        <v>9844.06</v>
      </c>
    </row>
    <row r="1483" spans="1:2" x14ac:dyDescent="0.2">
      <c r="A1483" s="5" t="s">
        <v>3261</v>
      </c>
      <c r="B1483" s="6">
        <v>4045.35</v>
      </c>
    </row>
    <row r="1484" spans="1:2" x14ac:dyDescent="0.2">
      <c r="A1484" s="5" t="s">
        <v>3263</v>
      </c>
      <c r="B1484" s="6">
        <v>136.41999999999999</v>
      </c>
    </row>
    <row r="1485" spans="1:2" x14ac:dyDescent="0.2">
      <c r="A1485" s="5" t="s">
        <v>3265</v>
      </c>
      <c r="B1485" s="6">
        <v>1546.52</v>
      </c>
    </row>
    <row r="1486" spans="1:2" x14ac:dyDescent="0.2">
      <c r="A1486" s="5" t="s">
        <v>3267</v>
      </c>
      <c r="B1486" s="6">
        <v>1790.98</v>
      </c>
    </row>
    <row r="1487" spans="1:2" x14ac:dyDescent="0.2">
      <c r="A1487" s="5" t="s">
        <v>3269</v>
      </c>
      <c r="B1487" s="6">
        <v>5492.92</v>
      </c>
    </row>
    <row r="1488" spans="1:2" x14ac:dyDescent="0.2">
      <c r="A1488" s="5" t="s">
        <v>3271</v>
      </c>
      <c r="B1488" s="6">
        <v>379.08</v>
      </c>
    </row>
    <row r="1489" spans="1:2" x14ac:dyDescent="0.2">
      <c r="A1489" s="5" t="s">
        <v>3274</v>
      </c>
      <c r="B1489" s="6">
        <v>12322</v>
      </c>
    </row>
    <row r="1490" spans="1:2" x14ac:dyDescent="0.2">
      <c r="A1490" s="5" t="s">
        <v>1564</v>
      </c>
      <c r="B1490" s="6">
        <v>3369.17</v>
      </c>
    </row>
    <row r="1491" spans="1:2" x14ac:dyDescent="0.2">
      <c r="A1491" s="5" t="s">
        <v>3277</v>
      </c>
      <c r="B1491" s="6">
        <v>4788.22</v>
      </c>
    </row>
    <row r="1492" spans="1:2" x14ac:dyDescent="0.2">
      <c r="A1492" s="5" t="s">
        <v>3279</v>
      </c>
      <c r="B1492" s="6">
        <v>3454.91</v>
      </c>
    </row>
    <row r="1493" spans="1:2" x14ac:dyDescent="0.2">
      <c r="A1493" s="5" t="s">
        <v>3281</v>
      </c>
      <c r="B1493" s="6">
        <v>854.2</v>
      </c>
    </row>
    <row r="1494" spans="1:2" x14ac:dyDescent="0.2">
      <c r="A1494" s="5" t="s">
        <v>3283</v>
      </c>
      <c r="B1494" s="6">
        <v>903.86</v>
      </c>
    </row>
    <row r="1495" spans="1:2" x14ac:dyDescent="0.2">
      <c r="A1495" s="5" t="s">
        <v>3285</v>
      </c>
      <c r="B1495" s="6">
        <v>6475.29</v>
      </c>
    </row>
    <row r="1496" spans="1:2" x14ac:dyDescent="0.2">
      <c r="A1496" s="5" t="s">
        <v>3287</v>
      </c>
      <c r="B1496" s="6">
        <v>9296.3700000000008</v>
      </c>
    </row>
    <row r="1497" spans="1:2" x14ac:dyDescent="0.2">
      <c r="A1497" s="5" t="s">
        <v>3289</v>
      </c>
      <c r="B1497" s="6">
        <v>3085.86</v>
      </c>
    </row>
    <row r="1498" spans="1:2" x14ac:dyDescent="0.2">
      <c r="A1498" s="7" t="s">
        <v>3291</v>
      </c>
      <c r="B1498" s="8">
        <v>12305.38</v>
      </c>
    </row>
    <row r="1499" spans="1:2" x14ac:dyDescent="0.2">
      <c r="A1499" s="7" t="s">
        <v>3293</v>
      </c>
      <c r="B1499" s="8">
        <v>2776.89</v>
      </c>
    </row>
    <row r="1500" spans="1:2" x14ac:dyDescent="0.2">
      <c r="A1500" s="5" t="s">
        <v>3295</v>
      </c>
      <c r="B1500" s="6">
        <v>4773.01</v>
      </c>
    </row>
    <row r="1501" spans="1:2" x14ac:dyDescent="0.2">
      <c r="A1501" s="5" t="s">
        <v>1298</v>
      </c>
      <c r="B1501" s="6">
        <v>3983.59</v>
      </c>
    </row>
    <row r="1502" spans="1:2" x14ac:dyDescent="0.2">
      <c r="A1502" s="5" t="s">
        <v>3298</v>
      </c>
      <c r="B1502" s="6">
        <v>816.25</v>
      </c>
    </row>
    <row r="1503" spans="1:2" x14ac:dyDescent="0.2">
      <c r="A1503" s="5" t="s">
        <v>3300</v>
      </c>
      <c r="B1503" s="6">
        <v>5885.2100000000009</v>
      </c>
    </row>
    <row r="1504" spans="1:2" x14ac:dyDescent="0.2">
      <c r="A1504" s="5" t="s">
        <v>3303</v>
      </c>
      <c r="B1504" s="6">
        <v>7677.73</v>
      </c>
    </row>
    <row r="1505" spans="1:2" x14ac:dyDescent="0.2">
      <c r="A1505" s="5" t="s">
        <v>3305</v>
      </c>
      <c r="B1505" s="6">
        <v>864.94</v>
      </c>
    </row>
    <row r="1506" spans="1:2" x14ac:dyDescent="0.2">
      <c r="A1506" s="7" t="s">
        <v>3307</v>
      </c>
      <c r="B1506" s="8">
        <v>8222.9</v>
      </c>
    </row>
    <row r="1507" spans="1:2" x14ac:dyDescent="0.2">
      <c r="A1507" s="7" t="s">
        <v>3309</v>
      </c>
      <c r="B1507" s="8">
        <v>2945.96</v>
      </c>
    </row>
    <row r="1508" spans="1:2" x14ac:dyDescent="0.2">
      <c r="A1508" s="7" t="s">
        <v>3311</v>
      </c>
      <c r="B1508" s="8">
        <v>2021.65</v>
      </c>
    </row>
    <row r="1509" spans="1:2" x14ac:dyDescent="0.2">
      <c r="A1509" s="5" t="s">
        <v>3313</v>
      </c>
      <c r="B1509" s="6">
        <v>1574.87</v>
      </c>
    </row>
    <row r="1510" spans="1:2" x14ac:dyDescent="0.2">
      <c r="A1510" s="5" t="s">
        <v>3315</v>
      </c>
      <c r="B1510" s="6">
        <v>1618.24</v>
      </c>
    </row>
    <row r="1511" spans="1:2" x14ac:dyDescent="0.2">
      <c r="A1511" s="5" t="s">
        <v>3317</v>
      </c>
      <c r="B1511" s="6">
        <v>7492.32</v>
      </c>
    </row>
    <row r="1512" spans="1:2" x14ac:dyDescent="0.2">
      <c r="A1512" s="5" t="s">
        <v>3319</v>
      </c>
      <c r="B1512" s="6">
        <v>2845.01</v>
      </c>
    </row>
    <row r="1513" spans="1:2" x14ac:dyDescent="0.2">
      <c r="A1513" s="5" t="s">
        <v>3321</v>
      </c>
      <c r="B1513" s="6">
        <v>3163.41</v>
      </c>
    </row>
    <row r="1514" spans="1:2" x14ac:dyDescent="0.2">
      <c r="A1514" s="5" t="s">
        <v>3323</v>
      </c>
      <c r="B1514" s="6">
        <v>774.2</v>
      </c>
    </row>
    <row r="1515" spans="1:2" x14ac:dyDescent="0.2">
      <c r="A1515" s="5" t="s">
        <v>3325</v>
      </c>
      <c r="B1515" s="6">
        <v>5712.29</v>
      </c>
    </row>
    <row r="1516" spans="1:2" x14ac:dyDescent="0.2">
      <c r="A1516" s="5" t="s">
        <v>3327</v>
      </c>
      <c r="B1516" s="6">
        <v>2059.02</v>
      </c>
    </row>
    <row r="1517" spans="1:2" x14ac:dyDescent="0.2">
      <c r="A1517" s="7" t="s">
        <v>3329</v>
      </c>
      <c r="B1517" s="8">
        <v>11029.35</v>
      </c>
    </row>
    <row r="1518" spans="1:2" x14ac:dyDescent="0.2">
      <c r="A1518" s="7" t="s">
        <v>3332</v>
      </c>
      <c r="B1518" s="8">
        <v>3779.31</v>
      </c>
    </row>
    <row r="1519" spans="1:2" x14ac:dyDescent="0.2">
      <c r="A1519" s="7" t="s">
        <v>3334</v>
      </c>
      <c r="B1519" s="8">
        <v>13821.32</v>
      </c>
    </row>
    <row r="1520" spans="1:2" x14ac:dyDescent="0.2">
      <c r="A1520" s="7" t="s">
        <v>3336</v>
      </c>
      <c r="B1520" s="8">
        <v>11491.27</v>
      </c>
    </row>
    <row r="1521" spans="1:2" x14ac:dyDescent="0.2">
      <c r="A1521" s="7" t="s">
        <v>3338</v>
      </c>
      <c r="B1521" s="8">
        <v>5629.03</v>
      </c>
    </row>
    <row r="1522" spans="1:2" x14ac:dyDescent="0.2">
      <c r="A1522" s="7" t="s">
        <v>3340</v>
      </c>
      <c r="B1522" s="8">
        <v>7664.22</v>
      </c>
    </row>
    <row r="1523" spans="1:2" x14ac:dyDescent="0.2">
      <c r="A1523" s="5" t="s">
        <v>3342</v>
      </c>
      <c r="B1523" s="6">
        <v>1870.29</v>
      </c>
    </row>
    <row r="1524" spans="1:2" x14ac:dyDescent="0.2">
      <c r="A1524" s="5" t="s">
        <v>3344</v>
      </c>
      <c r="B1524" s="6">
        <v>2790.31</v>
      </c>
    </row>
    <row r="1525" spans="1:2" x14ac:dyDescent="0.2">
      <c r="A1525" s="5" t="s">
        <v>3346</v>
      </c>
      <c r="B1525" s="6">
        <v>7759.64</v>
      </c>
    </row>
    <row r="1526" spans="1:2" x14ac:dyDescent="0.2">
      <c r="A1526" s="4" t="s">
        <v>3348</v>
      </c>
      <c r="B1526" s="6">
        <v>20276.18</v>
      </c>
    </row>
    <row r="1527" spans="1:2" x14ac:dyDescent="0.2">
      <c r="A1527" s="5" t="s">
        <v>3349</v>
      </c>
      <c r="B1527" s="6">
        <v>5123.04</v>
      </c>
    </row>
    <row r="1528" spans="1:2" x14ac:dyDescent="0.2">
      <c r="A1528" s="5" t="s">
        <v>3351</v>
      </c>
      <c r="B1528" s="6">
        <v>2583.59</v>
      </c>
    </row>
    <row r="1529" spans="1:2" x14ac:dyDescent="0.2">
      <c r="A1529" s="5" t="s">
        <v>3353</v>
      </c>
      <c r="B1529" s="6">
        <v>12569.55</v>
      </c>
    </row>
    <row r="1530" spans="1:2" x14ac:dyDescent="0.2">
      <c r="A1530" s="4" t="s">
        <v>3356</v>
      </c>
      <c r="B1530" s="6">
        <v>32346.700000000004</v>
      </c>
    </row>
    <row r="1531" spans="1:2" x14ac:dyDescent="0.2">
      <c r="A1531" s="7" t="s">
        <v>3357</v>
      </c>
      <c r="B1531" s="8">
        <v>23941.620000000003</v>
      </c>
    </row>
    <row r="1532" spans="1:2" x14ac:dyDescent="0.2">
      <c r="A1532" s="7" t="s">
        <v>3360</v>
      </c>
      <c r="B1532" s="8">
        <v>8405.08</v>
      </c>
    </row>
    <row r="1533" spans="1:2" x14ac:dyDescent="0.2">
      <c r="A1533" s="4" t="s">
        <v>3362</v>
      </c>
      <c r="B1533" s="6">
        <v>517838.77999999997</v>
      </c>
    </row>
    <row r="1534" spans="1:2" x14ac:dyDescent="0.2">
      <c r="A1534" s="5" t="s">
        <v>3363</v>
      </c>
      <c r="B1534" s="6">
        <v>10430.74</v>
      </c>
    </row>
    <row r="1535" spans="1:2" x14ac:dyDescent="0.2">
      <c r="A1535" s="5" t="s">
        <v>3365</v>
      </c>
      <c r="B1535" s="6">
        <v>7831.29</v>
      </c>
    </row>
    <row r="1536" spans="1:2" x14ac:dyDescent="0.2">
      <c r="A1536" s="5" t="s">
        <v>3367</v>
      </c>
      <c r="B1536" s="6">
        <v>3074.42</v>
      </c>
    </row>
    <row r="1537" spans="1:2" x14ac:dyDescent="0.2">
      <c r="A1537" s="5" t="s">
        <v>3369</v>
      </c>
      <c r="B1537" s="6">
        <v>6096.59</v>
      </c>
    </row>
    <row r="1538" spans="1:2" x14ac:dyDescent="0.2">
      <c r="A1538" s="5" t="s">
        <v>3371</v>
      </c>
      <c r="B1538" s="6">
        <v>1696.14</v>
      </c>
    </row>
    <row r="1539" spans="1:2" x14ac:dyDescent="0.2">
      <c r="A1539" s="7" t="s">
        <v>3373</v>
      </c>
      <c r="B1539" s="8">
        <v>19150.080000000002</v>
      </c>
    </row>
    <row r="1540" spans="1:2" x14ac:dyDescent="0.2">
      <c r="A1540" s="7" t="s">
        <v>3376</v>
      </c>
      <c r="B1540" s="8">
        <v>17915.189999999999</v>
      </c>
    </row>
    <row r="1541" spans="1:2" x14ac:dyDescent="0.2">
      <c r="A1541" s="7" t="s">
        <v>3379</v>
      </c>
      <c r="B1541" s="8">
        <v>60844.17</v>
      </c>
    </row>
    <row r="1542" spans="1:2" x14ac:dyDescent="0.2">
      <c r="A1542" s="7" t="s">
        <v>3383</v>
      </c>
      <c r="B1542" s="8">
        <v>16276.89</v>
      </c>
    </row>
    <row r="1543" spans="1:2" x14ac:dyDescent="0.2">
      <c r="A1543" s="7" t="s">
        <v>3385</v>
      </c>
      <c r="B1543" s="8">
        <v>27138.42</v>
      </c>
    </row>
    <row r="1544" spans="1:2" x14ac:dyDescent="0.2">
      <c r="A1544" s="5" t="s">
        <v>3389</v>
      </c>
      <c r="B1544" s="6">
        <v>1830.09</v>
      </c>
    </row>
    <row r="1545" spans="1:2" x14ac:dyDescent="0.2">
      <c r="A1545" s="5" t="s">
        <v>3391</v>
      </c>
      <c r="B1545" s="6">
        <v>3001.77</v>
      </c>
    </row>
    <row r="1546" spans="1:2" x14ac:dyDescent="0.2">
      <c r="A1546" s="5" t="s">
        <v>3393</v>
      </c>
      <c r="B1546" s="6">
        <v>1420.39</v>
      </c>
    </row>
    <row r="1547" spans="1:2" x14ac:dyDescent="0.2">
      <c r="A1547" s="5" t="s">
        <v>3395</v>
      </c>
      <c r="B1547" s="6">
        <v>1874.53</v>
      </c>
    </row>
    <row r="1548" spans="1:2" x14ac:dyDescent="0.2">
      <c r="A1548" s="5" t="s">
        <v>3397</v>
      </c>
      <c r="B1548" s="6">
        <v>5352.86</v>
      </c>
    </row>
    <row r="1549" spans="1:2" x14ac:dyDescent="0.2">
      <c r="A1549" s="5" t="s">
        <v>3399</v>
      </c>
      <c r="B1549" s="6">
        <v>5005.53</v>
      </c>
    </row>
    <row r="1550" spans="1:2" x14ac:dyDescent="0.2">
      <c r="A1550" s="5" t="s">
        <v>3401</v>
      </c>
      <c r="B1550" s="6">
        <v>5651.63</v>
      </c>
    </row>
    <row r="1551" spans="1:2" x14ac:dyDescent="0.2">
      <c r="A1551" s="5" t="s">
        <v>3403</v>
      </c>
      <c r="B1551" s="6">
        <v>2622.48</v>
      </c>
    </row>
    <row r="1552" spans="1:2" x14ac:dyDescent="0.2">
      <c r="A1552" s="5" t="s">
        <v>3405</v>
      </c>
      <c r="B1552" s="6">
        <v>3480.29</v>
      </c>
    </row>
    <row r="1553" spans="1:2" x14ac:dyDescent="0.2">
      <c r="A1553" s="5" t="s">
        <v>3407</v>
      </c>
      <c r="B1553" s="6">
        <v>14372.95</v>
      </c>
    </row>
    <row r="1554" spans="1:2" x14ac:dyDescent="0.2">
      <c r="A1554" s="5" t="s">
        <v>3410</v>
      </c>
      <c r="B1554" s="6">
        <v>31222.620000000003</v>
      </c>
    </row>
    <row r="1555" spans="1:2" x14ac:dyDescent="0.2">
      <c r="A1555" s="5" t="s">
        <v>3414</v>
      </c>
      <c r="B1555" s="6">
        <v>5386.13</v>
      </c>
    </row>
    <row r="1556" spans="1:2" x14ac:dyDescent="0.2">
      <c r="A1556" s="5" t="s">
        <v>3416</v>
      </c>
      <c r="B1556" s="6">
        <v>5003.18</v>
      </c>
    </row>
    <row r="1557" spans="1:2" x14ac:dyDescent="0.2">
      <c r="A1557" s="5" t="s">
        <v>3418</v>
      </c>
      <c r="B1557" s="6">
        <v>10791.56</v>
      </c>
    </row>
    <row r="1558" spans="1:2" x14ac:dyDescent="0.2">
      <c r="A1558" s="5" t="s">
        <v>3420</v>
      </c>
      <c r="B1558" s="6">
        <v>6933.61</v>
      </c>
    </row>
    <row r="1559" spans="1:2" x14ac:dyDescent="0.2">
      <c r="A1559" s="5" t="s">
        <v>3422</v>
      </c>
      <c r="B1559" s="6">
        <v>4548.08</v>
      </c>
    </row>
    <row r="1560" spans="1:2" x14ac:dyDescent="0.2">
      <c r="A1560" s="5" t="s">
        <v>3424</v>
      </c>
      <c r="B1560" s="6">
        <v>16.45</v>
      </c>
    </row>
    <row r="1561" spans="1:2" x14ac:dyDescent="0.2">
      <c r="A1561" s="5" t="s">
        <v>3426</v>
      </c>
      <c r="B1561" s="6">
        <v>54.379999999999995</v>
      </c>
    </row>
    <row r="1562" spans="1:2" x14ac:dyDescent="0.2">
      <c r="A1562" s="5" t="s">
        <v>3429</v>
      </c>
      <c r="B1562" s="6">
        <v>5430.64</v>
      </c>
    </row>
    <row r="1563" spans="1:2" x14ac:dyDescent="0.2">
      <c r="A1563" s="5" t="s">
        <v>3431</v>
      </c>
      <c r="B1563" s="6">
        <v>1084.1600000000001</v>
      </c>
    </row>
    <row r="1564" spans="1:2" x14ac:dyDescent="0.2">
      <c r="A1564" s="5" t="s">
        <v>3433</v>
      </c>
      <c r="B1564" s="6">
        <v>5053.59</v>
      </c>
    </row>
    <row r="1565" spans="1:2" x14ac:dyDescent="0.2">
      <c r="A1565" s="5" t="s">
        <v>3435</v>
      </c>
      <c r="B1565" s="6">
        <v>5650.64</v>
      </c>
    </row>
    <row r="1566" spans="1:2" x14ac:dyDescent="0.2">
      <c r="A1566" s="5" t="s">
        <v>3437</v>
      </c>
      <c r="B1566" s="6">
        <v>1461.06</v>
      </c>
    </row>
    <row r="1567" spans="1:2" x14ac:dyDescent="0.2">
      <c r="A1567" s="5" t="s">
        <v>3439</v>
      </c>
      <c r="B1567" s="6">
        <v>2011.76</v>
      </c>
    </row>
    <row r="1568" spans="1:2" x14ac:dyDescent="0.2">
      <c r="A1568" s="5" t="s">
        <v>3441</v>
      </c>
      <c r="B1568" s="6">
        <v>1892.29</v>
      </c>
    </row>
    <row r="1569" spans="1:2" x14ac:dyDescent="0.2">
      <c r="A1569" s="5" t="s">
        <v>3443</v>
      </c>
      <c r="B1569" s="6">
        <v>2512.16</v>
      </c>
    </row>
    <row r="1570" spans="1:2" x14ac:dyDescent="0.2">
      <c r="A1570" s="5" t="s">
        <v>3445</v>
      </c>
      <c r="B1570" s="6">
        <v>2049.71</v>
      </c>
    </row>
    <row r="1571" spans="1:2" x14ac:dyDescent="0.2">
      <c r="A1571" s="5" t="s">
        <v>3447</v>
      </c>
      <c r="B1571" s="6">
        <v>2583.5100000000002</v>
      </c>
    </row>
    <row r="1572" spans="1:2" x14ac:dyDescent="0.2">
      <c r="A1572" s="7" t="s">
        <v>3449</v>
      </c>
      <c r="B1572" s="8">
        <v>4211.38</v>
      </c>
    </row>
    <row r="1573" spans="1:2" x14ac:dyDescent="0.2">
      <c r="A1573" s="7" t="s">
        <v>3452</v>
      </c>
      <c r="B1573" s="8">
        <v>9958.5400000000009</v>
      </c>
    </row>
    <row r="1574" spans="1:2" x14ac:dyDescent="0.2">
      <c r="A1574" s="7" t="s">
        <v>3455</v>
      </c>
      <c r="B1574" s="8">
        <v>1519.7</v>
      </c>
    </row>
    <row r="1575" spans="1:2" x14ac:dyDescent="0.2">
      <c r="A1575" s="5" t="s">
        <v>3457</v>
      </c>
      <c r="B1575" s="6">
        <v>6200.83</v>
      </c>
    </row>
    <row r="1576" spans="1:2" x14ac:dyDescent="0.2">
      <c r="A1576" s="5" t="s">
        <v>3459</v>
      </c>
      <c r="B1576" s="6">
        <v>3125.06</v>
      </c>
    </row>
    <row r="1577" spans="1:2" x14ac:dyDescent="0.2">
      <c r="A1577" s="5" t="s">
        <v>3461</v>
      </c>
      <c r="B1577" s="6">
        <v>3416.65</v>
      </c>
    </row>
    <row r="1578" spans="1:2" x14ac:dyDescent="0.2">
      <c r="A1578" s="5" t="s">
        <v>3463</v>
      </c>
      <c r="B1578" s="6">
        <v>5064.43</v>
      </c>
    </row>
    <row r="1579" spans="1:2" x14ac:dyDescent="0.2">
      <c r="A1579" s="5" t="s">
        <v>3465</v>
      </c>
      <c r="B1579" s="6">
        <v>2009.73</v>
      </c>
    </row>
    <row r="1580" spans="1:2" x14ac:dyDescent="0.2">
      <c r="A1580" s="5" t="s">
        <v>3467</v>
      </c>
      <c r="B1580" s="6">
        <v>10064.77</v>
      </c>
    </row>
    <row r="1581" spans="1:2" x14ac:dyDescent="0.2">
      <c r="A1581" s="5" t="s">
        <v>3469</v>
      </c>
      <c r="B1581" s="6">
        <v>15663.6</v>
      </c>
    </row>
    <row r="1582" spans="1:2" x14ac:dyDescent="0.2">
      <c r="A1582" s="5" t="s">
        <v>3472</v>
      </c>
      <c r="B1582" s="6">
        <v>735.32</v>
      </c>
    </row>
    <row r="1583" spans="1:2" x14ac:dyDescent="0.2">
      <c r="A1583" s="5" t="s">
        <v>3474</v>
      </c>
      <c r="B1583" s="6">
        <v>9065.4</v>
      </c>
    </row>
    <row r="1584" spans="1:2" x14ac:dyDescent="0.2">
      <c r="A1584" s="5" t="s">
        <v>1617</v>
      </c>
      <c r="B1584" s="6">
        <v>1142.6099999999999</v>
      </c>
    </row>
    <row r="1585" spans="1:2" x14ac:dyDescent="0.2">
      <c r="A1585" s="5" t="s">
        <v>3477</v>
      </c>
      <c r="B1585" s="6">
        <v>7246.5</v>
      </c>
    </row>
    <row r="1586" spans="1:2" x14ac:dyDescent="0.2">
      <c r="A1586" s="5" t="s">
        <v>3479</v>
      </c>
      <c r="B1586" s="6">
        <v>10464.709999999999</v>
      </c>
    </row>
    <row r="1587" spans="1:2" x14ac:dyDescent="0.2">
      <c r="A1587" s="5" t="s">
        <v>3481</v>
      </c>
      <c r="B1587" s="6">
        <v>2967.54</v>
      </c>
    </row>
    <row r="1588" spans="1:2" x14ac:dyDescent="0.2">
      <c r="A1588" s="5" t="s">
        <v>3483</v>
      </c>
      <c r="B1588" s="6">
        <v>2841.22</v>
      </c>
    </row>
    <row r="1589" spans="1:2" x14ac:dyDescent="0.2">
      <c r="A1589" s="5" t="s">
        <v>3485</v>
      </c>
      <c r="B1589" s="6">
        <v>7092.54</v>
      </c>
    </row>
    <row r="1590" spans="1:2" x14ac:dyDescent="0.2">
      <c r="A1590" s="5" t="s">
        <v>3487</v>
      </c>
      <c r="B1590" s="6">
        <v>34123.9</v>
      </c>
    </row>
    <row r="1591" spans="1:2" x14ac:dyDescent="0.2">
      <c r="A1591" s="5" t="s">
        <v>3492</v>
      </c>
      <c r="B1591" s="6">
        <v>4192.2299999999996</v>
      </c>
    </row>
    <row r="1592" spans="1:2" x14ac:dyDescent="0.2">
      <c r="A1592" s="5" t="s">
        <v>3494</v>
      </c>
      <c r="B1592" s="6">
        <v>7865.08</v>
      </c>
    </row>
    <row r="1593" spans="1:2" x14ac:dyDescent="0.2">
      <c r="A1593" s="5" t="s">
        <v>3497</v>
      </c>
      <c r="B1593" s="6">
        <v>4361.07</v>
      </c>
    </row>
    <row r="1594" spans="1:2" x14ac:dyDescent="0.2">
      <c r="A1594" s="7" t="s">
        <v>3499</v>
      </c>
      <c r="B1594" s="8">
        <v>4900.04</v>
      </c>
    </row>
    <row r="1595" spans="1:2" x14ac:dyDescent="0.2">
      <c r="A1595" s="7" t="s">
        <v>3501</v>
      </c>
      <c r="B1595" s="8">
        <v>18358.87</v>
      </c>
    </row>
    <row r="1596" spans="1:2" x14ac:dyDescent="0.2">
      <c r="A1596" s="7" t="s">
        <v>3503</v>
      </c>
      <c r="B1596" s="8">
        <v>11757.98</v>
      </c>
    </row>
    <row r="1597" spans="1:2" x14ac:dyDescent="0.2">
      <c r="A1597" s="7" t="s">
        <v>3505</v>
      </c>
      <c r="B1597" s="8">
        <v>2370.1</v>
      </c>
    </row>
    <row r="1598" spans="1:2" x14ac:dyDescent="0.2">
      <c r="A1598" s="5" t="s">
        <v>3507</v>
      </c>
      <c r="B1598" s="6">
        <v>1967.67</v>
      </c>
    </row>
    <row r="1599" spans="1:2" x14ac:dyDescent="0.2">
      <c r="A1599" s="5" t="s">
        <v>3509</v>
      </c>
      <c r="B1599" s="6">
        <v>4020.86</v>
      </c>
    </row>
    <row r="1600" spans="1:2" x14ac:dyDescent="0.2">
      <c r="A1600" s="5" t="s">
        <v>3512</v>
      </c>
      <c r="B1600" s="6">
        <v>3750.2</v>
      </c>
    </row>
    <row r="1601" spans="1:2" x14ac:dyDescent="0.2">
      <c r="A1601" s="5" t="s">
        <v>3514</v>
      </c>
      <c r="B1601" s="6">
        <v>8628.27</v>
      </c>
    </row>
    <row r="1602" spans="1:2" x14ac:dyDescent="0.2">
      <c r="A1602" s="4" t="s">
        <v>3516</v>
      </c>
      <c r="B1602" s="6">
        <v>235608.90999999997</v>
      </c>
    </row>
    <row r="1603" spans="1:2" x14ac:dyDescent="0.2">
      <c r="A1603" s="5" t="s">
        <v>3517</v>
      </c>
      <c r="B1603" s="6">
        <v>5536.38</v>
      </c>
    </row>
    <row r="1604" spans="1:2" x14ac:dyDescent="0.2">
      <c r="A1604" s="5" t="s">
        <v>3519</v>
      </c>
      <c r="B1604" s="6">
        <v>5757.64</v>
      </c>
    </row>
    <row r="1605" spans="1:2" x14ac:dyDescent="0.2">
      <c r="A1605" s="5" t="s">
        <v>3521</v>
      </c>
      <c r="B1605" s="6">
        <v>7523.66</v>
      </c>
    </row>
    <row r="1606" spans="1:2" x14ac:dyDescent="0.2">
      <c r="A1606" s="5" t="s">
        <v>3523</v>
      </c>
      <c r="B1606" s="6">
        <v>2997.02</v>
      </c>
    </row>
    <row r="1607" spans="1:2" x14ac:dyDescent="0.2">
      <c r="A1607" s="5" t="s">
        <v>3525</v>
      </c>
      <c r="B1607" s="6">
        <v>4810.32</v>
      </c>
    </row>
    <row r="1608" spans="1:2" x14ac:dyDescent="0.2">
      <c r="A1608" s="5" t="s">
        <v>3528</v>
      </c>
      <c r="B1608" s="6">
        <v>9568.59</v>
      </c>
    </row>
    <row r="1609" spans="1:2" x14ac:dyDescent="0.2">
      <c r="A1609" s="5" t="s">
        <v>3531</v>
      </c>
      <c r="B1609" s="6">
        <v>4506.01</v>
      </c>
    </row>
    <row r="1610" spans="1:2" x14ac:dyDescent="0.2">
      <c r="A1610" s="5" t="s">
        <v>3533</v>
      </c>
      <c r="B1610" s="6">
        <v>3860.4</v>
      </c>
    </row>
    <row r="1611" spans="1:2" x14ac:dyDescent="0.2">
      <c r="A1611" s="5" t="s">
        <v>3535</v>
      </c>
      <c r="B1611" s="6">
        <v>1254.26</v>
      </c>
    </row>
    <row r="1612" spans="1:2" x14ac:dyDescent="0.2">
      <c r="A1612" s="5" t="s">
        <v>3537</v>
      </c>
      <c r="B1612" s="6">
        <v>8216.9599999999991</v>
      </c>
    </row>
    <row r="1613" spans="1:2" x14ac:dyDescent="0.2">
      <c r="A1613" s="5" t="s">
        <v>3539</v>
      </c>
      <c r="B1613" s="6">
        <v>6722.59</v>
      </c>
    </row>
    <row r="1614" spans="1:2" x14ac:dyDescent="0.2">
      <c r="A1614" s="5" t="s">
        <v>3541</v>
      </c>
      <c r="B1614" s="6">
        <v>10656.08</v>
      </c>
    </row>
    <row r="1615" spans="1:2" x14ac:dyDescent="0.2">
      <c r="A1615" s="5" t="s">
        <v>3543</v>
      </c>
      <c r="B1615" s="6">
        <v>13216.49</v>
      </c>
    </row>
    <row r="1616" spans="1:2" x14ac:dyDescent="0.2">
      <c r="A1616" s="5" t="s">
        <v>3545</v>
      </c>
      <c r="B1616" s="6">
        <v>5786.57</v>
      </c>
    </row>
    <row r="1617" spans="1:2" x14ac:dyDescent="0.2">
      <c r="A1617" s="5" t="s">
        <v>3547</v>
      </c>
      <c r="B1617" s="6">
        <v>5107.29</v>
      </c>
    </row>
    <row r="1618" spans="1:2" x14ac:dyDescent="0.2">
      <c r="A1618" s="5" t="s">
        <v>3549</v>
      </c>
      <c r="B1618" s="6">
        <v>1232.49</v>
      </c>
    </row>
    <row r="1619" spans="1:2" x14ac:dyDescent="0.2">
      <c r="A1619" s="5" t="s">
        <v>3551</v>
      </c>
      <c r="B1619" s="6">
        <v>2627.33</v>
      </c>
    </row>
    <row r="1620" spans="1:2" x14ac:dyDescent="0.2">
      <c r="A1620" s="5" t="s">
        <v>3553</v>
      </c>
      <c r="B1620" s="6">
        <v>9560.24</v>
      </c>
    </row>
    <row r="1621" spans="1:2" x14ac:dyDescent="0.2">
      <c r="A1621" s="5" t="s">
        <v>3555</v>
      </c>
      <c r="B1621" s="6">
        <v>6100.8</v>
      </c>
    </row>
    <row r="1622" spans="1:2" x14ac:dyDescent="0.2">
      <c r="A1622" s="5" t="s">
        <v>3557</v>
      </c>
      <c r="B1622" s="6">
        <v>3009.44</v>
      </c>
    </row>
    <row r="1623" spans="1:2" x14ac:dyDescent="0.2">
      <c r="A1623" s="5" t="s">
        <v>3559</v>
      </c>
      <c r="B1623" s="6">
        <v>6939.51</v>
      </c>
    </row>
    <row r="1624" spans="1:2" x14ac:dyDescent="0.2">
      <c r="A1624" s="5" t="s">
        <v>3561</v>
      </c>
      <c r="B1624" s="6">
        <v>5074.72</v>
      </c>
    </row>
    <row r="1625" spans="1:2" x14ac:dyDescent="0.2">
      <c r="A1625" s="5" t="s">
        <v>3563</v>
      </c>
      <c r="B1625" s="6">
        <v>4467.42</v>
      </c>
    </row>
    <row r="1626" spans="1:2" x14ac:dyDescent="0.2">
      <c r="A1626" s="5" t="s">
        <v>3565</v>
      </c>
      <c r="B1626" s="6">
        <v>9124.15</v>
      </c>
    </row>
    <row r="1627" spans="1:2" x14ac:dyDescent="0.2">
      <c r="A1627" s="5" t="s">
        <v>3567</v>
      </c>
      <c r="B1627" s="6">
        <v>5827.65</v>
      </c>
    </row>
    <row r="1628" spans="1:2" x14ac:dyDescent="0.2">
      <c r="A1628" s="5" t="s">
        <v>3569</v>
      </c>
      <c r="B1628" s="6">
        <v>4618.6000000000004</v>
      </c>
    </row>
    <row r="1629" spans="1:2" x14ac:dyDescent="0.2">
      <c r="A1629" s="5" t="s">
        <v>3571</v>
      </c>
      <c r="B1629" s="6">
        <v>5865.44</v>
      </c>
    </row>
    <row r="1630" spans="1:2" x14ac:dyDescent="0.2">
      <c r="A1630" s="5" t="s">
        <v>3573</v>
      </c>
      <c r="B1630" s="6">
        <v>1603.36</v>
      </c>
    </row>
    <row r="1631" spans="1:2" x14ac:dyDescent="0.2">
      <c r="A1631" s="5" t="s">
        <v>3575</v>
      </c>
      <c r="B1631" s="6">
        <v>6767.76</v>
      </c>
    </row>
    <row r="1632" spans="1:2" x14ac:dyDescent="0.2">
      <c r="A1632" s="5" t="s">
        <v>3577</v>
      </c>
      <c r="B1632" s="6">
        <v>10667.4</v>
      </c>
    </row>
    <row r="1633" spans="1:2" x14ac:dyDescent="0.2">
      <c r="A1633" s="5" t="s">
        <v>3579</v>
      </c>
      <c r="B1633" s="6">
        <v>20219.16</v>
      </c>
    </row>
    <row r="1634" spans="1:2" x14ac:dyDescent="0.2">
      <c r="A1634" s="5" t="s">
        <v>3582</v>
      </c>
      <c r="B1634" s="6">
        <v>5455.83</v>
      </c>
    </row>
    <row r="1635" spans="1:2" x14ac:dyDescent="0.2">
      <c r="A1635" s="5" t="s">
        <v>3584</v>
      </c>
      <c r="B1635" s="6">
        <v>6121.93</v>
      </c>
    </row>
    <row r="1636" spans="1:2" x14ac:dyDescent="0.2">
      <c r="A1636" s="5" t="s">
        <v>3586</v>
      </c>
      <c r="B1636" s="6">
        <v>18609.650000000001</v>
      </c>
    </row>
    <row r="1637" spans="1:2" x14ac:dyDescent="0.2">
      <c r="A1637" s="5" t="s">
        <v>3589</v>
      </c>
      <c r="B1637" s="6">
        <v>6195.77</v>
      </c>
    </row>
    <row r="1638" spans="1:2" x14ac:dyDescent="0.2">
      <c r="A1638" s="4" t="s">
        <v>3592</v>
      </c>
      <c r="B1638" s="6">
        <v>1644674.5000000005</v>
      </c>
    </row>
    <row r="1639" spans="1:2" x14ac:dyDescent="0.2">
      <c r="A1639" s="5" t="s">
        <v>3593</v>
      </c>
      <c r="B1639" s="6">
        <v>352.69</v>
      </c>
    </row>
    <row r="1640" spans="1:2" x14ac:dyDescent="0.2">
      <c r="A1640" s="5" t="s">
        <v>3595</v>
      </c>
      <c r="B1640" s="6">
        <v>4225</v>
      </c>
    </row>
    <row r="1641" spans="1:2" x14ac:dyDescent="0.2">
      <c r="A1641" s="5" t="s">
        <v>3597</v>
      </c>
      <c r="B1641" s="6">
        <v>2120.15</v>
      </c>
    </row>
    <row r="1642" spans="1:2" x14ac:dyDescent="0.2">
      <c r="A1642" s="5" t="s">
        <v>3599</v>
      </c>
      <c r="B1642" s="6">
        <v>1538.23</v>
      </c>
    </row>
    <row r="1643" spans="1:2" x14ac:dyDescent="0.2">
      <c r="A1643" s="5" t="s">
        <v>3601</v>
      </c>
      <c r="B1643" s="6">
        <v>259.83999999999997</v>
      </c>
    </row>
    <row r="1644" spans="1:2" x14ac:dyDescent="0.2">
      <c r="A1644" s="5" t="s">
        <v>3603</v>
      </c>
      <c r="B1644" s="6">
        <v>1290.3499999999999</v>
      </c>
    </row>
    <row r="1645" spans="1:2" x14ac:dyDescent="0.2">
      <c r="A1645" s="5" t="s">
        <v>3605</v>
      </c>
      <c r="B1645" s="6">
        <v>1499.7</v>
      </c>
    </row>
    <row r="1646" spans="1:2" x14ac:dyDescent="0.2">
      <c r="A1646" s="5" t="s">
        <v>3607</v>
      </c>
      <c r="B1646" s="6">
        <v>3223.64</v>
      </c>
    </row>
    <row r="1647" spans="1:2" x14ac:dyDescent="0.2">
      <c r="A1647" s="7" t="s">
        <v>3609</v>
      </c>
      <c r="B1647" s="8">
        <v>20554.940000000002</v>
      </c>
    </row>
    <row r="1648" spans="1:2" x14ac:dyDescent="0.2">
      <c r="A1648" s="7" t="s">
        <v>3612</v>
      </c>
      <c r="B1648" s="8">
        <v>35220.32</v>
      </c>
    </row>
    <row r="1649" spans="1:2" x14ac:dyDescent="0.2">
      <c r="A1649" s="7" t="s">
        <v>3617</v>
      </c>
      <c r="B1649" s="8">
        <v>17913.11</v>
      </c>
    </row>
    <row r="1650" spans="1:2" x14ac:dyDescent="0.2">
      <c r="A1650" s="7" t="s">
        <v>3619</v>
      </c>
      <c r="B1650" s="8">
        <v>8897.14</v>
      </c>
    </row>
    <row r="1651" spans="1:2" x14ac:dyDescent="0.2">
      <c r="A1651" s="7" t="s">
        <v>3621</v>
      </c>
      <c r="B1651" s="8">
        <v>3097.49</v>
      </c>
    </row>
    <row r="1652" spans="1:2" x14ac:dyDescent="0.2">
      <c r="A1652" s="7" t="s">
        <v>3623</v>
      </c>
      <c r="B1652" s="8">
        <v>3519.81</v>
      </c>
    </row>
    <row r="1653" spans="1:2" x14ac:dyDescent="0.2">
      <c r="A1653" s="7" t="s">
        <v>3625</v>
      </c>
      <c r="B1653" s="8">
        <v>6288.97</v>
      </c>
    </row>
    <row r="1654" spans="1:2" x14ac:dyDescent="0.2">
      <c r="A1654" s="7" t="s">
        <v>3627</v>
      </c>
      <c r="B1654" s="8">
        <v>31284.749999999996</v>
      </c>
    </row>
    <row r="1655" spans="1:2" x14ac:dyDescent="0.2">
      <c r="A1655" s="7" t="s">
        <v>3634</v>
      </c>
      <c r="B1655" s="8">
        <v>6555.45</v>
      </c>
    </row>
    <row r="1656" spans="1:2" x14ac:dyDescent="0.2">
      <c r="A1656" s="7" t="s">
        <v>3637</v>
      </c>
      <c r="B1656" s="8">
        <v>17477.260000000002</v>
      </c>
    </row>
    <row r="1657" spans="1:2" x14ac:dyDescent="0.2">
      <c r="A1657" s="7" t="s">
        <v>3640</v>
      </c>
      <c r="B1657" s="8">
        <v>5576.15</v>
      </c>
    </row>
    <row r="1658" spans="1:2" x14ac:dyDescent="0.2">
      <c r="A1658" s="7" t="s">
        <v>3642</v>
      </c>
      <c r="B1658" s="8">
        <v>7137.67</v>
      </c>
    </row>
    <row r="1659" spans="1:2" x14ac:dyDescent="0.2">
      <c r="A1659" s="7" t="s">
        <v>3644</v>
      </c>
      <c r="B1659" s="8">
        <v>11698.880000000001</v>
      </c>
    </row>
    <row r="1660" spans="1:2" x14ac:dyDescent="0.2">
      <c r="A1660" s="5" t="s">
        <v>3647</v>
      </c>
      <c r="B1660" s="6">
        <v>3678.99</v>
      </c>
    </row>
    <row r="1661" spans="1:2" x14ac:dyDescent="0.2">
      <c r="A1661" s="7" t="s">
        <v>3649</v>
      </c>
      <c r="B1661" s="8">
        <v>11133.739999999998</v>
      </c>
    </row>
    <row r="1662" spans="1:2" x14ac:dyDescent="0.2">
      <c r="A1662" s="7" t="s">
        <v>3653</v>
      </c>
      <c r="B1662" s="8">
        <v>16791.009999999998</v>
      </c>
    </row>
    <row r="1663" spans="1:2" x14ac:dyDescent="0.2">
      <c r="A1663" s="7" t="s">
        <v>3655</v>
      </c>
      <c r="B1663" s="8">
        <v>10275.77</v>
      </c>
    </row>
    <row r="1664" spans="1:2" x14ac:dyDescent="0.2">
      <c r="A1664" s="7" t="s">
        <v>3657</v>
      </c>
      <c r="B1664" s="8">
        <v>7340.95</v>
      </c>
    </row>
    <row r="1665" spans="1:2" x14ac:dyDescent="0.2">
      <c r="A1665" s="7" t="s">
        <v>3659</v>
      </c>
      <c r="B1665" s="8">
        <v>6463.41</v>
      </c>
    </row>
    <row r="1666" spans="1:2" x14ac:dyDescent="0.2">
      <c r="A1666" s="7" t="s">
        <v>3661</v>
      </c>
      <c r="B1666" s="8">
        <v>5037.1099999999997</v>
      </c>
    </row>
    <row r="1667" spans="1:2" x14ac:dyDescent="0.2">
      <c r="A1667" s="7" t="s">
        <v>3663</v>
      </c>
      <c r="B1667" s="8">
        <v>64561.75</v>
      </c>
    </row>
    <row r="1668" spans="1:2" x14ac:dyDescent="0.2">
      <c r="A1668" s="7" t="s">
        <v>3668</v>
      </c>
      <c r="B1668" s="8">
        <v>28407.58</v>
      </c>
    </row>
    <row r="1669" spans="1:2" x14ac:dyDescent="0.2">
      <c r="A1669" s="7" t="s">
        <v>3671</v>
      </c>
      <c r="B1669" s="8">
        <v>12358.11</v>
      </c>
    </row>
    <row r="1670" spans="1:2" x14ac:dyDescent="0.2">
      <c r="A1670" s="7" t="s">
        <v>3674</v>
      </c>
      <c r="B1670" s="8">
        <v>11777.87</v>
      </c>
    </row>
    <row r="1671" spans="1:2" x14ac:dyDescent="0.2">
      <c r="A1671" s="7" t="s">
        <v>3676</v>
      </c>
      <c r="B1671" s="8">
        <v>7883.96</v>
      </c>
    </row>
    <row r="1672" spans="1:2" x14ac:dyDescent="0.2">
      <c r="A1672" s="7" t="s">
        <v>3678</v>
      </c>
      <c r="B1672" s="8">
        <v>11801.66</v>
      </c>
    </row>
    <row r="1673" spans="1:2" x14ac:dyDescent="0.2">
      <c r="A1673" s="7" t="s">
        <v>3680</v>
      </c>
      <c r="B1673" s="8">
        <v>25243.09</v>
      </c>
    </row>
    <row r="1674" spans="1:2" x14ac:dyDescent="0.2">
      <c r="A1674" s="5" t="s">
        <v>3683</v>
      </c>
      <c r="B1674" s="6">
        <v>542.5</v>
      </c>
    </row>
    <row r="1675" spans="1:2" x14ac:dyDescent="0.2">
      <c r="A1675" s="5" t="s">
        <v>3685</v>
      </c>
      <c r="B1675" s="6">
        <v>1342.62</v>
      </c>
    </row>
    <row r="1676" spans="1:2" x14ac:dyDescent="0.2">
      <c r="A1676" s="5" t="s">
        <v>3687</v>
      </c>
      <c r="B1676" s="6">
        <v>1110.99</v>
      </c>
    </row>
    <row r="1677" spans="1:2" x14ac:dyDescent="0.2">
      <c r="A1677" s="5" t="s">
        <v>3689</v>
      </c>
      <c r="B1677" s="6">
        <v>2494.5</v>
      </c>
    </row>
    <row r="1678" spans="1:2" x14ac:dyDescent="0.2">
      <c r="A1678" s="5" t="s">
        <v>3691</v>
      </c>
      <c r="B1678" s="6">
        <v>5448.96</v>
      </c>
    </row>
    <row r="1679" spans="1:2" x14ac:dyDescent="0.2">
      <c r="A1679" s="5" t="s">
        <v>3693</v>
      </c>
      <c r="B1679" s="6">
        <v>303.13</v>
      </c>
    </row>
    <row r="1680" spans="1:2" x14ac:dyDescent="0.2">
      <c r="A1680" s="5" t="s">
        <v>3695</v>
      </c>
      <c r="B1680" s="6">
        <v>1007.8</v>
      </c>
    </row>
    <row r="1681" spans="1:2" x14ac:dyDescent="0.2">
      <c r="A1681" s="5" t="s">
        <v>3697</v>
      </c>
      <c r="B1681" s="6">
        <v>516.96</v>
      </c>
    </row>
    <row r="1682" spans="1:2" x14ac:dyDescent="0.2">
      <c r="A1682" s="5" t="s">
        <v>3699</v>
      </c>
      <c r="B1682" s="6">
        <v>3122.34</v>
      </c>
    </row>
    <row r="1683" spans="1:2" x14ac:dyDescent="0.2">
      <c r="A1683" s="5" t="s">
        <v>3701</v>
      </c>
      <c r="B1683" s="6">
        <v>1821.38</v>
      </c>
    </row>
    <row r="1684" spans="1:2" x14ac:dyDescent="0.2">
      <c r="A1684" s="5" t="s">
        <v>3703</v>
      </c>
      <c r="B1684" s="6">
        <v>1441.23</v>
      </c>
    </row>
    <row r="1685" spans="1:2" x14ac:dyDescent="0.2">
      <c r="A1685" s="5" t="s">
        <v>3705</v>
      </c>
      <c r="B1685" s="6">
        <v>157.94</v>
      </c>
    </row>
    <row r="1686" spans="1:2" x14ac:dyDescent="0.2">
      <c r="A1686" s="5" t="s">
        <v>3707</v>
      </c>
      <c r="B1686" s="6">
        <v>2273.38</v>
      </c>
    </row>
    <row r="1687" spans="1:2" x14ac:dyDescent="0.2">
      <c r="A1687" s="5" t="s">
        <v>3709</v>
      </c>
      <c r="B1687" s="6">
        <v>3521.65</v>
      </c>
    </row>
    <row r="1688" spans="1:2" x14ac:dyDescent="0.2">
      <c r="A1688" s="5" t="s">
        <v>3711</v>
      </c>
      <c r="B1688" s="6">
        <v>6302.35</v>
      </c>
    </row>
    <row r="1689" spans="1:2" x14ac:dyDescent="0.2">
      <c r="A1689" s="5" t="s">
        <v>3713</v>
      </c>
      <c r="B1689" s="6">
        <v>2335.2399999999998</v>
      </c>
    </row>
    <row r="1690" spans="1:2" x14ac:dyDescent="0.2">
      <c r="A1690" s="5" t="s">
        <v>3715</v>
      </c>
      <c r="B1690" s="6">
        <v>6347.34</v>
      </c>
    </row>
    <row r="1691" spans="1:2" x14ac:dyDescent="0.2">
      <c r="A1691" s="5" t="s">
        <v>3717</v>
      </c>
      <c r="B1691" s="6">
        <v>1856.86</v>
      </c>
    </row>
    <row r="1692" spans="1:2" x14ac:dyDescent="0.2">
      <c r="A1692" s="5" t="s">
        <v>3719</v>
      </c>
      <c r="B1692" s="6">
        <v>977.49</v>
      </c>
    </row>
    <row r="1693" spans="1:2" x14ac:dyDescent="0.2">
      <c r="A1693" s="5" t="s">
        <v>3721</v>
      </c>
      <c r="B1693" s="6">
        <v>4558.49</v>
      </c>
    </row>
    <row r="1694" spans="1:2" x14ac:dyDescent="0.2">
      <c r="A1694" s="5" t="s">
        <v>3723</v>
      </c>
      <c r="B1694" s="6">
        <v>511.34</v>
      </c>
    </row>
    <row r="1695" spans="1:2" x14ac:dyDescent="0.2">
      <c r="A1695" s="5" t="s">
        <v>3725</v>
      </c>
      <c r="B1695" s="6">
        <v>4159.4799999999996</v>
      </c>
    </row>
    <row r="1696" spans="1:2" x14ac:dyDescent="0.2">
      <c r="A1696" s="5" t="s">
        <v>3727</v>
      </c>
      <c r="B1696" s="6">
        <v>4666.3500000000004</v>
      </c>
    </row>
    <row r="1697" spans="1:2" x14ac:dyDescent="0.2">
      <c r="A1697" s="5" t="s">
        <v>3729</v>
      </c>
      <c r="B1697" s="6">
        <v>2681.18</v>
      </c>
    </row>
    <row r="1698" spans="1:2" x14ac:dyDescent="0.2">
      <c r="A1698" s="5" t="s">
        <v>3731</v>
      </c>
      <c r="B1698" s="6">
        <v>6425.6100000000006</v>
      </c>
    </row>
    <row r="1699" spans="1:2" x14ac:dyDescent="0.2">
      <c r="A1699" s="5" t="s">
        <v>3734</v>
      </c>
      <c r="B1699" s="6">
        <v>3639.91</v>
      </c>
    </row>
    <row r="1700" spans="1:2" x14ac:dyDescent="0.2">
      <c r="A1700" s="5" t="s">
        <v>3736</v>
      </c>
      <c r="B1700" s="6">
        <v>2296.83</v>
      </c>
    </row>
    <row r="1701" spans="1:2" x14ac:dyDescent="0.2">
      <c r="A1701" s="5" t="s">
        <v>3738</v>
      </c>
      <c r="B1701" s="6">
        <v>1438.03</v>
      </c>
    </row>
    <row r="1702" spans="1:2" x14ac:dyDescent="0.2">
      <c r="A1702" s="5" t="s">
        <v>3740</v>
      </c>
      <c r="B1702" s="6">
        <v>793.21</v>
      </c>
    </row>
    <row r="1703" spans="1:2" x14ac:dyDescent="0.2">
      <c r="A1703" s="5" t="s">
        <v>3742</v>
      </c>
      <c r="B1703" s="6">
        <v>2743.3</v>
      </c>
    </row>
    <row r="1704" spans="1:2" x14ac:dyDescent="0.2">
      <c r="A1704" s="5" t="s">
        <v>3744</v>
      </c>
      <c r="B1704" s="6">
        <v>3079.15</v>
      </c>
    </row>
    <row r="1705" spans="1:2" x14ac:dyDescent="0.2">
      <c r="A1705" s="5" t="s">
        <v>3746</v>
      </c>
      <c r="B1705" s="6">
        <v>2232.09</v>
      </c>
    </row>
    <row r="1706" spans="1:2" x14ac:dyDescent="0.2">
      <c r="A1706" s="5" t="s">
        <v>3748</v>
      </c>
      <c r="B1706" s="6">
        <v>409.56</v>
      </c>
    </row>
    <row r="1707" spans="1:2" x14ac:dyDescent="0.2">
      <c r="A1707" s="5" t="s">
        <v>3750</v>
      </c>
      <c r="B1707" s="6">
        <v>1525.05</v>
      </c>
    </row>
    <row r="1708" spans="1:2" x14ac:dyDescent="0.2">
      <c r="A1708" s="5" t="s">
        <v>3752</v>
      </c>
      <c r="B1708" s="6">
        <v>1989.93</v>
      </c>
    </row>
    <row r="1709" spans="1:2" x14ac:dyDescent="0.2">
      <c r="A1709" s="5" t="s">
        <v>3754</v>
      </c>
      <c r="B1709" s="6">
        <v>5453.58</v>
      </c>
    </row>
    <row r="1710" spans="1:2" x14ac:dyDescent="0.2">
      <c r="A1710" s="5" t="s">
        <v>3756</v>
      </c>
      <c r="B1710" s="6">
        <v>5268.9</v>
      </c>
    </row>
    <row r="1711" spans="1:2" x14ac:dyDescent="0.2">
      <c r="A1711" s="5" t="s">
        <v>3758</v>
      </c>
      <c r="B1711" s="6">
        <v>1563.65</v>
      </c>
    </row>
    <row r="1712" spans="1:2" x14ac:dyDescent="0.2">
      <c r="A1712" s="5" t="s">
        <v>3760</v>
      </c>
      <c r="B1712" s="6">
        <v>1409.54</v>
      </c>
    </row>
    <row r="1713" spans="1:2" x14ac:dyDescent="0.2">
      <c r="A1713" s="5" t="s">
        <v>3762</v>
      </c>
      <c r="B1713" s="6">
        <v>281.82</v>
      </c>
    </row>
    <row r="1714" spans="1:2" x14ac:dyDescent="0.2">
      <c r="A1714" s="5" t="s">
        <v>3764</v>
      </c>
      <c r="B1714" s="6">
        <v>1622.71</v>
      </c>
    </row>
    <row r="1715" spans="1:2" x14ac:dyDescent="0.2">
      <c r="A1715" s="5" t="s">
        <v>3766</v>
      </c>
      <c r="B1715" s="6">
        <v>2953.57</v>
      </c>
    </row>
    <row r="1716" spans="1:2" x14ac:dyDescent="0.2">
      <c r="A1716" s="5" t="s">
        <v>3768</v>
      </c>
      <c r="B1716" s="6">
        <v>1716.01</v>
      </c>
    </row>
    <row r="1717" spans="1:2" x14ac:dyDescent="0.2">
      <c r="A1717" s="5" t="s">
        <v>3770</v>
      </c>
      <c r="B1717" s="6">
        <v>1179.82</v>
      </c>
    </row>
    <row r="1718" spans="1:2" x14ac:dyDescent="0.2">
      <c r="A1718" s="5" t="s">
        <v>3772</v>
      </c>
      <c r="B1718" s="6">
        <v>1536.58</v>
      </c>
    </row>
    <row r="1719" spans="1:2" x14ac:dyDescent="0.2">
      <c r="A1719" s="5" t="s">
        <v>3774</v>
      </c>
      <c r="B1719" s="6">
        <v>11221.28</v>
      </c>
    </row>
    <row r="1720" spans="1:2" x14ac:dyDescent="0.2">
      <c r="A1720" s="5" t="s">
        <v>3776</v>
      </c>
      <c r="B1720" s="6">
        <v>2649.69</v>
      </c>
    </row>
    <row r="1721" spans="1:2" x14ac:dyDescent="0.2">
      <c r="A1721" s="5" t="s">
        <v>3778</v>
      </c>
      <c r="B1721" s="6">
        <v>627.49</v>
      </c>
    </row>
    <row r="1722" spans="1:2" x14ac:dyDescent="0.2">
      <c r="A1722" s="5" t="s">
        <v>3780</v>
      </c>
      <c r="B1722" s="6">
        <v>3414.73</v>
      </c>
    </row>
    <row r="1723" spans="1:2" x14ac:dyDescent="0.2">
      <c r="A1723" s="5" t="s">
        <v>3782</v>
      </c>
      <c r="B1723" s="6">
        <v>476.22</v>
      </c>
    </row>
    <row r="1724" spans="1:2" x14ac:dyDescent="0.2">
      <c r="A1724" s="5" t="s">
        <v>3784</v>
      </c>
      <c r="B1724" s="6">
        <v>938.25</v>
      </c>
    </row>
    <row r="1725" spans="1:2" x14ac:dyDescent="0.2">
      <c r="A1725" s="5" t="s">
        <v>3786</v>
      </c>
      <c r="B1725" s="6">
        <v>1641.65</v>
      </c>
    </row>
    <row r="1726" spans="1:2" x14ac:dyDescent="0.2">
      <c r="A1726" s="5" t="s">
        <v>3788</v>
      </c>
      <c r="B1726" s="6">
        <v>4894.96</v>
      </c>
    </row>
    <row r="1727" spans="1:2" x14ac:dyDescent="0.2">
      <c r="A1727" s="5" t="s">
        <v>3790</v>
      </c>
      <c r="B1727" s="6">
        <v>8761.15</v>
      </c>
    </row>
    <row r="1728" spans="1:2" x14ac:dyDescent="0.2">
      <c r="A1728" s="5" t="s">
        <v>3792</v>
      </c>
      <c r="B1728" s="6">
        <v>166.47</v>
      </c>
    </row>
    <row r="1729" spans="1:2" x14ac:dyDescent="0.2">
      <c r="A1729" s="5" t="s">
        <v>3794</v>
      </c>
      <c r="B1729" s="6">
        <v>322.14</v>
      </c>
    </row>
    <row r="1730" spans="1:2" x14ac:dyDescent="0.2">
      <c r="A1730" s="5" t="s">
        <v>3796</v>
      </c>
      <c r="B1730" s="6">
        <v>7003.46</v>
      </c>
    </row>
    <row r="1731" spans="1:2" x14ac:dyDescent="0.2">
      <c r="A1731" s="5" t="s">
        <v>3798</v>
      </c>
      <c r="B1731" s="6">
        <v>871.68</v>
      </c>
    </row>
    <row r="1732" spans="1:2" x14ac:dyDescent="0.2">
      <c r="A1732" s="5" t="s">
        <v>3800</v>
      </c>
      <c r="B1732" s="6">
        <v>9178.85</v>
      </c>
    </row>
    <row r="1733" spans="1:2" x14ac:dyDescent="0.2">
      <c r="A1733" s="5" t="s">
        <v>3802</v>
      </c>
      <c r="B1733" s="6">
        <v>5512.67</v>
      </c>
    </row>
    <row r="1734" spans="1:2" x14ac:dyDescent="0.2">
      <c r="A1734" s="5" t="s">
        <v>3804</v>
      </c>
      <c r="B1734" s="6">
        <v>965.63</v>
      </c>
    </row>
    <row r="1735" spans="1:2" x14ac:dyDescent="0.2">
      <c r="A1735" s="5" t="s">
        <v>3806</v>
      </c>
      <c r="B1735" s="6">
        <v>484.44</v>
      </c>
    </row>
    <row r="1736" spans="1:2" x14ac:dyDescent="0.2">
      <c r="A1736" s="5" t="s">
        <v>3808</v>
      </c>
      <c r="B1736" s="6">
        <v>4066.35</v>
      </c>
    </row>
    <row r="1737" spans="1:2" x14ac:dyDescent="0.2">
      <c r="A1737" s="5" t="s">
        <v>3810</v>
      </c>
      <c r="B1737" s="6">
        <v>5975.17</v>
      </c>
    </row>
    <row r="1738" spans="1:2" x14ac:dyDescent="0.2">
      <c r="A1738" s="5" t="s">
        <v>3813</v>
      </c>
      <c r="B1738" s="6">
        <v>1936.38</v>
      </c>
    </row>
    <row r="1739" spans="1:2" x14ac:dyDescent="0.2">
      <c r="A1739" s="5" t="s">
        <v>3815</v>
      </c>
      <c r="B1739" s="6">
        <v>2096.35</v>
      </c>
    </row>
    <row r="1740" spans="1:2" x14ac:dyDescent="0.2">
      <c r="A1740" s="5" t="s">
        <v>3817</v>
      </c>
      <c r="B1740" s="6">
        <v>3512.96</v>
      </c>
    </row>
    <row r="1741" spans="1:2" x14ac:dyDescent="0.2">
      <c r="A1741" s="5" t="s">
        <v>3819</v>
      </c>
      <c r="B1741" s="6">
        <v>584.75</v>
      </c>
    </row>
    <row r="1742" spans="1:2" x14ac:dyDescent="0.2">
      <c r="A1742" s="5" t="s">
        <v>3821</v>
      </c>
      <c r="B1742" s="6">
        <v>516.95000000000005</v>
      </c>
    </row>
    <row r="1743" spans="1:2" x14ac:dyDescent="0.2">
      <c r="A1743" s="5" t="s">
        <v>3823</v>
      </c>
      <c r="B1743" s="6">
        <v>2840.25</v>
      </c>
    </row>
    <row r="1744" spans="1:2" x14ac:dyDescent="0.2">
      <c r="A1744" s="5" t="s">
        <v>3825</v>
      </c>
      <c r="B1744" s="6">
        <v>478.48</v>
      </c>
    </row>
    <row r="1745" spans="1:2" x14ac:dyDescent="0.2">
      <c r="A1745" s="5" t="s">
        <v>3827</v>
      </c>
      <c r="B1745" s="6">
        <v>1183.73</v>
      </c>
    </row>
    <row r="1746" spans="1:2" x14ac:dyDescent="0.2">
      <c r="A1746" s="5" t="s">
        <v>3829</v>
      </c>
      <c r="B1746" s="6">
        <v>2796.35</v>
      </c>
    </row>
    <row r="1747" spans="1:2" x14ac:dyDescent="0.2">
      <c r="A1747" s="5" t="s">
        <v>3831</v>
      </c>
      <c r="B1747" s="6">
        <v>1987.95</v>
      </c>
    </row>
    <row r="1748" spans="1:2" x14ac:dyDescent="0.2">
      <c r="A1748" s="5" t="s">
        <v>3833</v>
      </c>
      <c r="B1748" s="6">
        <v>5581.1</v>
      </c>
    </row>
    <row r="1749" spans="1:2" x14ac:dyDescent="0.2">
      <c r="A1749" s="5" t="s">
        <v>3836</v>
      </c>
      <c r="B1749" s="6">
        <v>5166.47</v>
      </c>
    </row>
    <row r="1750" spans="1:2" x14ac:dyDescent="0.2">
      <c r="A1750" s="5" t="s">
        <v>3838</v>
      </c>
      <c r="B1750" s="6">
        <v>3239</v>
      </c>
    </row>
    <row r="1751" spans="1:2" x14ac:dyDescent="0.2">
      <c r="A1751" s="5" t="s">
        <v>3840</v>
      </c>
      <c r="B1751" s="6">
        <v>294.43</v>
      </c>
    </row>
    <row r="1752" spans="1:2" x14ac:dyDescent="0.2">
      <c r="A1752" s="5" t="s">
        <v>3842</v>
      </c>
      <c r="B1752" s="6">
        <v>251.66</v>
      </c>
    </row>
    <row r="1753" spans="1:2" x14ac:dyDescent="0.2">
      <c r="A1753" s="5" t="s">
        <v>3844</v>
      </c>
      <c r="B1753" s="6">
        <v>792.36</v>
      </c>
    </row>
    <row r="1754" spans="1:2" x14ac:dyDescent="0.2">
      <c r="A1754" s="5" t="s">
        <v>3846</v>
      </c>
      <c r="B1754" s="6">
        <v>2553.9699999999998</v>
      </c>
    </row>
    <row r="1755" spans="1:2" x14ac:dyDescent="0.2">
      <c r="A1755" s="5" t="s">
        <v>3848</v>
      </c>
      <c r="B1755" s="6">
        <v>1404.67</v>
      </c>
    </row>
    <row r="1756" spans="1:2" x14ac:dyDescent="0.2">
      <c r="A1756" s="5" t="s">
        <v>3850</v>
      </c>
      <c r="B1756" s="6">
        <v>567.39</v>
      </c>
    </row>
    <row r="1757" spans="1:2" x14ac:dyDescent="0.2">
      <c r="A1757" s="5" t="s">
        <v>3852</v>
      </c>
      <c r="B1757" s="6">
        <v>1854.18</v>
      </c>
    </row>
    <row r="1758" spans="1:2" x14ac:dyDescent="0.2">
      <c r="A1758" s="5" t="s">
        <v>3854</v>
      </c>
      <c r="B1758" s="6">
        <v>3405.32</v>
      </c>
    </row>
    <row r="1759" spans="1:2" x14ac:dyDescent="0.2">
      <c r="A1759" s="5" t="s">
        <v>3856</v>
      </c>
      <c r="B1759" s="6">
        <v>786.05</v>
      </c>
    </row>
    <row r="1760" spans="1:2" x14ac:dyDescent="0.2">
      <c r="A1760" s="5" t="s">
        <v>3858</v>
      </c>
      <c r="B1760" s="6">
        <v>3818.72</v>
      </c>
    </row>
    <row r="1761" spans="1:2" x14ac:dyDescent="0.2">
      <c r="A1761" s="5" t="s">
        <v>3860</v>
      </c>
      <c r="B1761" s="6">
        <v>4236.63</v>
      </c>
    </row>
    <row r="1762" spans="1:2" x14ac:dyDescent="0.2">
      <c r="A1762" s="5" t="s">
        <v>3862</v>
      </c>
      <c r="B1762" s="6">
        <v>822.43</v>
      </c>
    </row>
    <row r="1763" spans="1:2" x14ac:dyDescent="0.2">
      <c r="A1763" s="5" t="s">
        <v>3864</v>
      </c>
      <c r="B1763" s="6">
        <v>1709.84</v>
      </c>
    </row>
    <row r="1764" spans="1:2" x14ac:dyDescent="0.2">
      <c r="A1764" s="5" t="s">
        <v>3866</v>
      </c>
      <c r="B1764" s="6">
        <v>2259.04</v>
      </c>
    </row>
    <row r="1765" spans="1:2" x14ac:dyDescent="0.2">
      <c r="A1765" s="5" t="s">
        <v>3868</v>
      </c>
      <c r="B1765" s="6">
        <v>897.01</v>
      </c>
    </row>
    <row r="1766" spans="1:2" x14ac:dyDescent="0.2">
      <c r="A1766" s="5" t="s">
        <v>3870</v>
      </c>
      <c r="B1766" s="6">
        <v>1051.06</v>
      </c>
    </row>
    <row r="1767" spans="1:2" x14ac:dyDescent="0.2">
      <c r="A1767" s="5" t="s">
        <v>3873</v>
      </c>
      <c r="B1767" s="6">
        <v>8946.42</v>
      </c>
    </row>
    <row r="1768" spans="1:2" x14ac:dyDescent="0.2">
      <c r="A1768" s="5" t="s">
        <v>3875</v>
      </c>
      <c r="B1768" s="6">
        <v>15911.09</v>
      </c>
    </row>
    <row r="1769" spans="1:2" x14ac:dyDescent="0.2">
      <c r="A1769" s="5" t="s">
        <v>3877</v>
      </c>
      <c r="B1769" s="6">
        <v>1494.48</v>
      </c>
    </row>
    <row r="1770" spans="1:2" x14ac:dyDescent="0.2">
      <c r="A1770" s="5" t="s">
        <v>3879</v>
      </c>
      <c r="B1770" s="6">
        <v>3567.29</v>
      </c>
    </row>
    <row r="1771" spans="1:2" x14ac:dyDescent="0.2">
      <c r="A1771" s="5" t="s">
        <v>3881</v>
      </c>
      <c r="B1771" s="6">
        <v>4525.88</v>
      </c>
    </row>
    <row r="1772" spans="1:2" x14ac:dyDescent="0.2">
      <c r="A1772" s="5" t="s">
        <v>3883</v>
      </c>
      <c r="B1772" s="6">
        <v>1264.1600000000001</v>
      </c>
    </row>
    <row r="1773" spans="1:2" x14ac:dyDescent="0.2">
      <c r="A1773" s="5" t="s">
        <v>3885</v>
      </c>
      <c r="B1773" s="6">
        <v>3056.53</v>
      </c>
    </row>
    <row r="1774" spans="1:2" x14ac:dyDescent="0.2">
      <c r="A1774" s="5" t="s">
        <v>3887</v>
      </c>
      <c r="B1774" s="6">
        <v>1779.83</v>
      </c>
    </row>
    <row r="1775" spans="1:2" x14ac:dyDescent="0.2">
      <c r="A1775" s="5" t="s">
        <v>3889</v>
      </c>
      <c r="B1775" s="6">
        <v>1746.32</v>
      </c>
    </row>
    <row r="1776" spans="1:2" x14ac:dyDescent="0.2">
      <c r="A1776" s="5" t="s">
        <v>3891</v>
      </c>
      <c r="B1776" s="6">
        <v>6625.31</v>
      </c>
    </row>
    <row r="1777" spans="1:2" x14ac:dyDescent="0.2">
      <c r="A1777" s="5" t="s">
        <v>3893</v>
      </c>
      <c r="B1777" s="6">
        <v>979.2</v>
      </c>
    </row>
    <row r="1778" spans="1:2" x14ac:dyDescent="0.2">
      <c r="A1778" s="5" t="s">
        <v>3895</v>
      </c>
      <c r="B1778" s="6">
        <v>3670.12</v>
      </c>
    </row>
    <row r="1779" spans="1:2" x14ac:dyDescent="0.2">
      <c r="A1779" s="5" t="s">
        <v>3897</v>
      </c>
      <c r="B1779" s="6">
        <v>7852.74</v>
      </c>
    </row>
    <row r="1780" spans="1:2" x14ac:dyDescent="0.2">
      <c r="A1780" s="5" t="s">
        <v>3899</v>
      </c>
      <c r="B1780" s="6">
        <v>748.17</v>
      </c>
    </row>
    <row r="1781" spans="1:2" x14ac:dyDescent="0.2">
      <c r="A1781" s="5" t="s">
        <v>3901</v>
      </c>
      <c r="B1781" s="6">
        <v>3328.4</v>
      </c>
    </row>
    <row r="1782" spans="1:2" x14ac:dyDescent="0.2">
      <c r="A1782" s="5" t="s">
        <v>3903</v>
      </c>
      <c r="B1782" s="6">
        <v>3608.33</v>
      </c>
    </row>
    <row r="1783" spans="1:2" x14ac:dyDescent="0.2">
      <c r="A1783" s="5" t="s">
        <v>3905</v>
      </c>
      <c r="B1783" s="6">
        <v>2245.84</v>
      </c>
    </row>
    <row r="1784" spans="1:2" x14ac:dyDescent="0.2">
      <c r="A1784" s="5" t="s">
        <v>3907</v>
      </c>
      <c r="B1784" s="6">
        <v>1242.48</v>
      </c>
    </row>
    <row r="1785" spans="1:2" x14ac:dyDescent="0.2">
      <c r="A1785" s="5" t="s">
        <v>3909</v>
      </c>
      <c r="B1785" s="6">
        <v>3666.07</v>
      </c>
    </row>
    <row r="1786" spans="1:2" x14ac:dyDescent="0.2">
      <c r="A1786" s="5" t="s">
        <v>3911</v>
      </c>
      <c r="B1786" s="6">
        <v>8095.1</v>
      </c>
    </row>
    <row r="1787" spans="1:2" x14ac:dyDescent="0.2">
      <c r="A1787" s="5" t="s">
        <v>3913</v>
      </c>
      <c r="B1787" s="6">
        <v>3856.93</v>
      </c>
    </row>
    <row r="1788" spans="1:2" x14ac:dyDescent="0.2">
      <c r="A1788" s="5" t="s">
        <v>3915</v>
      </c>
      <c r="B1788" s="6">
        <v>3994.89</v>
      </c>
    </row>
    <row r="1789" spans="1:2" x14ac:dyDescent="0.2">
      <c r="A1789" s="5" t="s">
        <v>3917</v>
      </c>
      <c r="B1789" s="6">
        <v>6163.34</v>
      </c>
    </row>
    <row r="1790" spans="1:2" x14ac:dyDescent="0.2">
      <c r="A1790" s="5" t="s">
        <v>3919</v>
      </c>
      <c r="B1790" s="6">
        <v>1910.78</v>
      </c>
    </row>
    <row r="1791" spans="1:2" x14ac:dyDescent="0.2">
      <c r="A1791" s="5" t="s">
        <v>3921</v>
      </c>
      <c r="B1791" s="6">
        <v>3871.19</v>
      </c>
    </row>
    <row r="1792" spans="1:2" x14ac:dyDescent="0.2">
      <c r="A1792" s="5" t="s">
        <v>3923</v>
      </c>
      <c r="B1792" s="6">
        <v>1415.64</v>
      </c>
    </row>
    <row r="1793" spans="1:2" x14ac:dyDescent="0.2">
      <c r="A1793" s="5" t="s">
        <v>3925</v>
      </c>
      <c r="B1793" s="6">
        <v>795.11</v>
      </c>
    </row>
    <row r="1794" spans="1:2" x14ac:dyDescent="0.2">
      <c r="A1794" s="5" t="s">
        <v>3927</v>
      </c>
      <c r="B1794" s="6">
        <v>537.65</v>
      </c>
    </row>
    <row r="1795" spans="1:2" x14ac:dyDescent="0.2">
      <c r="A1795" s="5" t="s">
        <v>3929</v>
      </c>
      <c r="B1795" s="6">
        <v>5141.3100000000004</v>
      </c>
    </row>
    <row r="1796" spans="1:2" x14ac:dyDescent="0.2">
      <c r="A1796" s="5" t="s">
        <v>3931</v>
      </c>
      <c r="B1796" s="6">
        <v>889.5</v>
      </c>
    </row>
    <row r="1797" spans="1:2" x14ac:dyDescent="0.2">
      <c r="A1797" s="5" t="s">
        <v>3933</v>
      </c>
      <c r="B1797" s="6">
        <v>1274.53</v>
      </c>
    </row>
    <row r="1798" spans="1:2" x14ac:dyDescent="0.2">
      <c r="A1798" s="5" t="s">
        <v>3935</v>
      </c>
      <c r="B1798" s="6">
        <v>1027.7</v>
      </c>
    </row>
    <row r="1799" spans="1:2" x14ac:dyDescent="0.2">
      <c r="A1799" s="5" t="s">
        <v>3937</v>
      </c>
      <c r="B1799" s="6">
        <v>1788.66</v>
      </c>
    </row>
    <row r="1800" spans="1:2" x14ac:dyDescent="0.2">
      <c r="A1800" s="5" t="s">
        <v>3939</v>
      </c>
      <c r="B1800" s="6">
        <v>688.51</v>
      </c>
    </row>
    <row r="1801" spans="1:2" x14ac:dyDescent="0.2">
      <c r="A1801" s="5" t="s">
        <v>3941</v>
      </c>
      <c r="B1801" s="6">
        <v>568.20000000000005</v>
      </c>
    </row>
    <row r="1802" spans="1:2" x14ac:dyDescent="0.2">
      <c r="A1802" s="5" t="s">
        <v>3943</v>
      </c>
      <c r="B1802" s="6">
        <v>399.62</v>
      </c>
    </row>
    <row r="1803" spans="1:2" x14ac:dyDescent="0.2">
      <c r="A1803" s="5" t="s">
        <v>3945</v>
      </c>
      <c r="B1803" s="6">
        <v>1489.3</v>
      </c>
    </row>
    <row r="1804" spans="1:2" x14ac:dyDescent="0.2">
      <c r="A1804" s="5" t="s">
        <v>3947</v>
      </c>
      <c r="B1804" s="6">
        <v>965.57</v>
      </c>
    </row>
    <row r="1805" spans="1:2" x14ac:dyDescent="0.2">
      <c r="A1805" s="5" t="s">
        <v>3949</v>
      </c>
      <c r="B1805" s="6">
        <v>3369.67</v>
      </c>
    </row>
    <row r="1806" spans="1:2" x14ac:dyDescent="0.2">
      <c r="A1806" s="5" t="s">
        <v>3951</v>
      </c>
      <c r="B1806" s="6">
        <v>535.04999999999995</v>
      </c>
    </row>
    <row r="1807" spans="1:2" x14ac:dyDescent="0.2">
      <c r="A1807" s="5" t="s">
        <v>3953</v>
      </c>
      <c r="B1807" s="6">
        <v>6502.21</v>
      </c>
    </row>
    <row r="1808" spans="1:2" x14ac:dyDescent="0.2">
      <c r="A1808" s="5" t="s">
        <v>3955</v>
      </c>
      <c r="B1808" s="6">
        <v>1538.69</v>
      </c>
    </row>
    <row r="1809" spans="1:2" x14ac:dyDescent="0.2">
      <c r="A1809" s="5" t="s">
        <v>3957</v>
      </c>
      <c r="B1809" s="6">
        <v>1366.78</v>
      </c>
    </row>
    <row r="1810" spans="1:2" x14ac:dyDescent="0.2">
      <c r="A1810" s="5" t="s">
        <v>3959</v>
      </c>
      <c r="B1810" s="6">
        <v>994.06</v>
      </c>
    </row>
    <row r="1811" spans="1:2" x14ac:dyDescent="0.2">
      <c r="A1811" s="5" t="s">
        <v>3961</v>
      </c>
      <c r="B1811" s="6">
        <v>4540.95</v>
      </c>
    </row>
    <row r="1812" spans="1:2" x14ac:dyDescent="0.2">
      <c r="A1812" s="5" t="s">
        <v>3963</v>
      </c>
      <c r="B1812" s="6">
        <v>847.21</v>
      </c>
    </row>
    <row r="1813" spans="1:2" x14ac:dyDescent="0.2">
      <c r="A1813" s="5" t="s">
        <v>3965</v>
      </c>
      <c r="B1813" s="6">
        <v>6330.29</v>
      </c>
    </row>
    <row r="1814" spans="1:2" x14ac:dyDescent="0.2">
      <c r="A1814" s="5" t="s">
        <v>3967</v>
      </c>
      <c r="B1814" s="6">
        <v>2339.4699999999998</v>
      </c>
    </row>
    <row r="1815" spans="1:2" x14ac:dyDescent="0.2">
      <c r="A1815" s="5" t="s">
        <v>3969</v>
      </c>
      <c r="B1815" s="6">
        <v>4474.9799999999996</v>
      </c>
    </row>
    <row r="1816" spans="1:2" x14ac:dyDescent="0.2">
      <c r="A1816" s="5" t="s">
        <v>3971</v>
      </c>
      <c r="B1816" s="6">
        <v>4412.05</v>
      </c>
    </row>
    <row r="1817" spans="1:2" x14ac:dyDescent="0.2">
      <c r="A1817" s="5" t="s">
        <v>3973</v>
      </c>
      <c r="B1817" s="6">
        <v>5711.27</v>
      </c>
    </row>
    <row r="1818" spans="1:2" x14ac:dyDescent="0.2">
      <c r="A1818" s="5" t="s">
        <v>3975</v>
      </c>
      <c r="B1818" s="6">
        <v>14423.95</v>
      </c>
    </row>
    <row r="1819" spans="1:2" x14ac:dyDescent="0.2">
      <c r="A1819" s="5" t="s">
        <v>3978</v>
      </c>
      <c r="B1819" s="6">
        <v>524.77</v>
      </c>
    </row>
    <row r="1820" spans="1:2" x14ac:dyDescent="0.2">
      <c r="A1820" s="5" t="s">
        <v>3980</v>
      </c>
      <c r="B1820" s="6">
        <v>1563.92</v>
      </c>
    </row>
    <row r="1821" spans="1:2" x14ac:dyDescent="0.2">
      <c r="A1821" s="5" t="s">
        <v>3982</v>
      </c>
      <c r="B1821" s="6">
        <v>1693.12</v>
      </c>
    </row>
    <row r="1822" spans="1:2" x14ac:dyDescent="0.2">
      <c r="A1822" s="5" t="s">
        <v>3984</v>
      </c>
      <c r="B1822" s="6">
        <v>1849.96</v>
      </c>
    </row>
    <row r="1823" spans="1:2" x14ac:dyDescent="0.2">
      <c r="A1823" s="5" t="s">
        <v>3986</v>
      </c>
      <c r="B1823" s="6">
        <v>1397.85</v>
      </c>
    </row>
    <row r="1824" spans="1:2" x14ac:dyDescent="0.2">
      <c r="A1824" s="5" t="s">
        <v>3988</v>
      </c>
      <c r="B1824" s="6">
        <v>3910.21</v>
      </c>
    </row>
    <row r="1825" spans="1:2" x14ac:dyDescent="0.2">
      <c r="A1825" s="5" t="s">
        <v>3990</v>
      </c>
      <c r="B1825" s="6">
        <v>1955.64</v>
      </c>
    </row>
    <row r="1826" spans="1:2" x14ac:dyDescent="0.2">
      <c r="A1826" s="5" t="s">
        <v>3992</v>
      </c>
      <c r="B1826" s="6">
        <v>1214.3900000000001</v>
      </c>
    </row>
    <row r="1827" spans="1:2" x14ac:dyDescent="0.2">
      <c r="A1827" s="5" t="s">
        <v>3994</v>
      </c>
      <c r="B1827" s="6">
        <v>1190.94</v>
      </c>
    </row>
    <row r="1828" spans="1:2" x14ac:dyDescent="0.2">
      <c r="A1828" s="5" t="s">
        <v>3996</v>
      </c>
      <c r="B1828" s="6">
        <v>888.3</v>
      </c>
    </row>
    <row r="1829" spans="1:2" x14ac:dyDescent="0.2">
      <c r="A1829" s="5" t="s">
        <v>3998</v>
      </c>
      <c r="B1829" s="6">
        <v>1020.06</v>
      </c>
    </row>
    <row r="1830" spans="1:2" x14ac:dyDescent="0.2">
      <c r="A1830" s="5" t="s">
        <v>4000</v>
      </c>
      <c r="B1830" s="6">
        <v>2248.92</v>
      </c>
    </row>
    <row r="1831" spans="1:2" x14ac:dyDescent="0.2">
      <c r="A1831" s="5" t="s">
        <v>4002</v>
      </c>
      <c r="B1831" s="6">
        <v>2723.18</v>
      </c>
    </row>
    <row r="1832" spans="1:2" x14ac:dyDescent="0.2">
      <c r="A1832" s="5" t="s">
        <v>4004</v>
      </c>
      <c r="B1832" s="6">
        <v>2117.56</v>
      </c>
    </row>
    <row r="1833" spans="1:2" x14ac:dyDescent="0.2">
      <c r="A1833" s="5" t="s">
        <v>4006</v>
      </c>
      <c r="B1833" s="6">
        <v>885.57</v>
      </c>
    </row>
    <row r="1834" spans="1:2" x14ac:dyDescent="0.2">
      <c r="A1834" s="5" t="s">
        <v>4008</v>
      </c>
      <c r="B1834" s="6">
        <v>6892.04</v>
      </c>
    </row>
    <row r="1835" spans="1:2" x14ac:dyDescent="0.2">
      <c r="A1835" s="5" t="s">
        <v>4010</v>
      </c>
      <c r="B1835" s="6">
        <v>4493.6499999999996</v>
      </c>
    </row>
    <row r="1836" spans="1:2" x14ac:dyDescent="0.2">
      <c r="A1836" s="5" t="s">
        <v>4012</v>
      </c>
      <c r="B1836" s="6">
        <v>2210.7199999999998</v>
      </c>
    </row>
    <row r="1837" spans="1:2" x14ac:dyDescent="0.2">
      <c r="A1837" s="5" t="s">
        <v>4014</v>
      </c>
      <c r="B1837" s="6">
        <v>1841.19</v>
      </c>
    </row>
    <row r="1838" spans="1:2" x14ac:dyDescent="0.2">
      <c r="A1838" s="5" t="s">
        <v>4016</v>
      </c>
      <c r="B1838" s="6">
        <v>4016.25</v>
      </c>
    </row>
    <row r="1839" spans="1:2" x14ac:dyDescent="0.2">
      <c r="A1839" s="5" t="s">
        <v>4018</v>
      </c>
      <c r="B1839" s="6">
        <v>1564.29</v>
      </c>
    </row>
    <row r="1840" spans="1:2" x14ac:dyDescent="0.2">
      <c r="A1840" s="5" t="s">
        <v>4020</v>
      </c>
      <c r="B1840" s="6">
        <v>1624.27</v>
      </c>
    </row>
    <row r="1841" spans="1:2" x14ac:dyDescent="0.2">
      <c r="A1841" s="5" t="s">
        <v>4022</v>
      </c>
      <c r="B1841" s="6">
        <v>1924.22</v>
      </c>
    </row>
    <row r="1842" spans="1:2" x14ac:dyDescent="0.2">
      <c r="A1842" s="5" t="s">
        <v>4024</v>
      </c>
      <c r="B1842" s="6">
        <v>20313.62</v>
      </c>
    </row>
    <row r="1843" spans="1:2" x14ac:dyDescent="0.2">
      <c r="A1843" s="5" t="s">
        <v>4026</v>
      </c>
      <c r="B1843" s="6">
        <v>1509.94</v>
      </c>
    </row>
    <row r="1844" spans="1:2" x14ac:dyDescent="0.2">
      <c r="A1844" s="5" t="s">
        <v>4028</v>
      </c>
      <c r="B1844" s="6">
        <v>4785.8100000000004</v>
      </c>
    </row>
    <row r="1845" spans="1:2" x14ac:dyDescent="0.2">
      <c r="A1845" s="5" t="s">
        <v>4030</v>
      </c>
      <c r="B1845" s="6">
        <v>1611.74</v>
      </c>
    </row>
    <row r="1846" spans="1:2" x14ac:dyDescent="0.2">
      <c r="A1846" s="5" t="s">
        <v>4032</v>
      </c>
      <c r="B1846" s="6">
        <v>3180.28</v>
      </c>
    </row>
    <row r="1847" spans="1:2" x14ac:dyDescent="0.2">
      <c r="A1847" s="5" t="s">
        <v>4034</v>
      </c>
      <c r="B1847" s="6">
        <v>1916.39</v>
      </c>
    </row>
    <row r="1848" spans="1:2" x14ac:dyDescent="0.2">
      <c r="A1848" s="5" t="s">
        <v>4036</v>
      </c>
      <c r="B1848" s="6">
        <v>770.13</v>
      </c>
    </row>
    <row r="1849" spans="1:2" x14ac:dyDescent="0.2">
      <c r="A1849" s="5" t="s">
        <v>4038</v>
      </c>
      <c r="B1849" s="6">
        <v>1516.09</v>
      </c>
    </row>
    <row r="1850" spans="1:2" x14ac:dyDescent="0.2">
      <c r="A1850" s="5" t="s">
        <v>4040</v>
      </c>
      <c r="B1850" s="6">
        <v>1660.43</v>
      </c>
    </row>
    <row r="1851" spans="1:2" x14ac:dyDescent="0.2">
      <c r="A1851" s="5" t="s">
        <v>4042</v>
      </c>
      <c r="B1851" s="6">
        <v>3021.29</v>
      </c>
    </row>
    <row r="1852" spans="1:2" x14ac:dyDescent="0.2">
      <c r="A1852" s="5" t="s">
        <v>4044</v>
      </c>
      <c r="B1852" s="6">
        <v>1776.55</v>
      </c>
    </row>
    <row r="1853" spans="1:2" x14ac:dyDescent="0.2">
      <c r="A1853" s="5" t="s">
        <v>4046</v>
      </c>
      <c r="B1853" s="6">
        <v>204.19</v>
      </c>
    </row>
    <row r="1854" spans="1:2" x14ac:dyDescent="0.2">
      <c r="A1854" s="5" t="s">
        <v>4048</v>
      </c>
      <c r="B1854" s="6">
        <v>785.47</v>
      </c>
    </row>
    <row r="1855" spans="1:2" x14ac:dyDescent="0.2">
      <c r="A1855" s="5" t="s">
        <v>4050</v>
      </c>
      <c r="B1855" s="6">
        <v>2012.4</v>
      </c>
    </row>
    <row r="1856" spans="1:2" x14ac:dyDescent="0.2">
      <c r="A1856" s="5" t="s">
        <v>4052</v>
      </c>
      <c r="B1856" s="6">
        <v>14083.45</v>
      </c>
    </row>
    <row r="1857" spans="1:2" x14ac:dyDescent="0.2">
      <c r="A1857" s="5" t="s">
        <v>4054</v>
      </c>
      <c r="B1857" s="6">
        <v>377.18</v>
      </c>
    </row>
    <row r="1858" spans="1:2" x14ac:dyDescent="0.2">
      <c r="A1858" s="5" t="s">
        <v>4056</v>
      </c>
      <c r="B1858" s="6">
        <v>3406.9</v>
      </c>
    </row>
    <row r="1859" spans="1:2" x14ac:dyDescent="0.2">
      <c r="A1859" s="5" t="s">
        <v>4058</v>
      </c>
      <c r="B1859" s="6">
        <v>549.89</v>
      </c>
    </row>
    <row r="1860" spans="1:2" x14ac:dyDescent="0.2">
      <c r="A1860" s="5" t="s">
        <v>4060</v>
      </c>
      <c r="B1860" s="6">
        <v>1295.56</v>
      </c>
    </row>
    <row r="1861" spans="1:2" x14ac:dyDescent="0.2">
      <c r="A1861" s="5" t="s">
        <v>4062</v>
      </c>
      <c r="B1861" s="6">
        <v>1181.4100000000001</v>
      </c>
    </row>
    <row r="1862" spans="1:2" x14ac:dyDescent="0.2">
      <c r="A1862" s="5" t="s">
        <v>4064</v>
      </c>
      <c r="B1862" s="6">
        <v>9502.7099999999991</v>
      </c>
    </row>
    <row r="1863" spans="1:2" x14ac:dyDescent="0.2">
      <c r="A1863" s="5" t="s">
        <v>4067</v>
      </c>
      <c r="B1863" s="6">
        <v>17730.84</v>
      </c>
    </row>
    <row r="1864" spans="1:2" x14ac:dyDescent="0.2">
      <c r="A1864" s="5" t="s">
        <v>4070</v>
      </c>
      <c r="B1864" s="6">
        <v>1007.03</v>
      </c>
    </row>
    <row r="1865" spans="1:2" x14ac:dyDescent="0.2">
      <c r="A1865" s="5" t="s">
        <v>4072</v>
      </c>
      <c r="B1865" s="6">
        <v>435.9</v>
      </c>
    </row>
    <row r="1866" spans="1:2" x14ac:dyDescent="0.2">
      <c r="A1866" s="5" t="s">
        <v>4074</v>
      </c>
      <c r="B1866" s="6">
        <v>2246.27</v>
      </c>
    </row>
    <row r="1867" spans="1:2" x14ac:dyDescent="0.2">
      <c r="A1867" s="5" t="s">
        <v>4076</v>
      </c>
      <c r="B1867" s="6">
        <v>476.29</v>
      </c>
    </row>
    <row r="1868" spans="1:2" x14ac:dyDescent="0.2">
      <c r="A1868" s="5" t="s">
        <v>4078</v>
      </c>
      <c r="B1868" s="6">
        <v>5447.3</v>
      </c>
    </row>
    <row r="1869" spans="1:2" x14ac:dyDescent="0.2">
      <c r="A1869" s="5" t="s">
        <v>4080</v>
      </c>
      <c r="B1869" s="6">
        <v>11391.2</v>
      </c>
    </row>
    <row r="1870" spans="1:2" x14ac:dyDescent="0.2">
      <c r="A1870" s="5" t="s">
        <v>4082</v>
      </c>
      <c r="B1870" s="6">
        <v>281.83999999999997</v>
      </c>
    </row>
    <row r="1871" spans="1:2" x14ac:dyDescent="0.2">
      <c r="A1871" s="5" t="s">
        <v>4084</v>
      </c>
      <c r="B1871" s="6">
        <v>338.31</v>
      </c>
    </row>
    <row r="1872" spans="1:2" x14ac:dyDescent="0.2">
      <c r="A1872" s="5" t="s">
        <v>4086</v>
      </c>
      <c r="B1872" s="6">
        <v>1373.87</v>
      </c>
    </row>
    <row r="1873" spans="1:2" x14ac:dyDescent="0.2">
      <c r="A1873" s="5" t="s">
        <v>4088</v>
      </c>
      <c r="B1873" s="6">
        <v>1543.09</v>
      </c>
    </row>
    <row r="1874" spans="1:2" x14ac:dyDescent="0.2">
      <c r="A1874" s="5" t="s">
        <v>4090</v>
      </c>
      <c r="B1874" s="6">
        <v>3175.18</v>
      </c>
    </row>
    <row r="1875" spans="1:2" x14ac:dyDescent="0.2">
      <c r="A1875" s="5" t="s">
        <v>4092</v>
      </c>
      <c r="B1875" s="6">
        <v>2159.71</v>
      </c>
    </row>
    <row r="1876" spans="1:2" x14ac:dyDescent="0.2">
      <c r="A1876" s="5" t="s">
        <v>4094</v>
      </c>
      <c r="B1876" s="6">
        <v>465.22</v>
      </c>
    </row>
    <row r="1877" spans="1:2" x14ac:dyDescent="0.2">
      <c r="A1877" s="5" t="s">
        <v>4096</v>
      </c>
      <c r="B1877" s="6">
        <v>945.34</v>
      </c>
    </row>
    <row r="1878" spans="1:2" x14ac:dyDescent="0.2">
      <c r="A1878" s="5" t="s">
        <v>4098</v>
      </c>
      <c r="B1878" s="6">
        <v>893.38</v>
      </c>
    </row>
    <row r="1879" spans="1:2" x14ac:dyDescent="0.2">
      <c r="A1879" s="5" t="s">
        <v>4100</v>
      </c>
      <c r="B1879" s="6">
        <v>409.98</v>
      </c>
    </row>
    <row r="1880" spans="1:2" x14ac:dyDescent="0.2">
      <c r="A1880" s="5" t="s">
        <v>4102</v>
      </c>
      <c r="B1880" s="6">
        <v>1165.28</v>
      </c>
    </row>
    <row r="1881" spans="1:2" x14ac:dyDescent="0.2">
      <c r="A1881" s="5" t="s">
        <v>4104</v>
      </c>
      <c r="B1881" s="6">
        <v>2439.7800000000002</v>
      </c>
    </row>
    <row r="1882" spans="1:2" x14ac:dyDescent="0.2">
      <c r="A1882" s="5" t="s">
        <v>4106</v>
      </c>
      <c r="B1882" s="6">
        <v>3527.7</v>
      </c>
    </row>
    <row r="1883" spans="1:2" x14ac:dyDescent="0.2">
      <c r="A1883" s="5" t="s">
        <v>4108</v>
      </c>
      <c r="B1883" s="6">
        <v>676.81</v>
      </c>
    </row>
    <row r="1884" spans="1:2" x14ac:dyDescent="0.2">
      <c r="A1884" s="5" t="s">
        <v>4110</v>
      </c>
      <c r="B1884" s="6">
        <v>6280.84</v>
      </c>
    </row>
    <row r="1885" spans="1:2" x14ac:dyDescent="0.2">
      <c r="A1885" s="5" t="s">
        <v>4112</v>
      </c>
      <c r="B1885" s="6">
        <v>4605.9399999999996</v>
      </c>
    </row>
    <row r="1886" spans="1:2" x14ac:dyDescent="0.2">
      <c r="A1886" s="5" t="s">
        <v>4114</v>
      </c>
      <c r="B1886" s="6">
        <v>2880.03</v>
      </c>
    </row>
    <row r="1887" spans="1:2" x14ac:dyDescent="0.2">
      <c r="A1887" s="5" t="s">
        <v>4116</v>
      </c>
      <c r="B1887" s="6">
        <v>784.9</v>
      </c>
    </row>
    <row r="1888" spans="1:2" x14ac:dyDescent="0.2">
      <c r="A1888" s="5" t="s">
        <v>4118</v>
      </c>
      <c r="B1888" s="6">
        <v>897.05</v>
      </c>
    </row>
    <row r="1889" spans="1:2" x14ac:dyDescent="0.2">
      <c r="A1889" s="5" t="s">
        <v>4120</v>
      </c>
      <c r="B1889" s="6">
        <v>1356.17</v>
      </c>
    </row>
    <row r="1890" spans="1:2" x14ac:dyDescent="0.2">
      <c r="A1890" s="5" t="s">
        <v>4122</v>
      </c>
      <c r="B1890" s="6">
        <v>3066.55</v>
      </c>
    </row>
    <row r="1891" spans="1:2" x14ac:dyDescent="0.2">
      <c r="A1891" s="5" t="s">
        <v>4124</v>
      </c>
      <c r="B1891" s="6">
        <v>3166.06</v>
      </c>
    </row>
    <row r="1892" spans="1:2" x14ac:dyDescent="0.2">
      <c r="A1892" s="5" t="s">
        <v>4126</v>
      </c>
      <c r="B1892" s="6">
        <v>560.89</v>
      </c>
    </row>
    <row r="1893" spans="1:2" x14ac:dyDescent="0.2">
      <c r="A1893" s="5" t="s">
        <v>4128</v>
      </c>
      <c r="B1893" s="6">
        <v>1752.03</v>
      </c>
    </row>
    <row r="1894" spans="1:2" x14ac:dyDescent="0.2">
      <c r="A1894" s="5" t="s">
        <v>4130</v>
      </c>
      <c r="B1894" s="6">
        <v>247.95</v>
      </c>
    </row>
    <row r="1895" spans="1:2" x14ac:dyDescent="0.2">
      <c r="A1895" s="5" t="s">
        <v>4132</v>
      </c>
      <c r="B1895" s="6">
        <v>8235.89</v>
      </c>
    </row>
    <row r="1896" spans="1:2" x14ac:dyDescent="0.2">
      <c r="A1896" s="5" t="s">
        <v>4134</v>
      </c>
      <c r="B1896" s="6">
        <v>4041.15</v>
      </c>
    </row>
    <row r="1897" spans="1:2" x14ac:dyDescent="0.2">
      <c r="A1897" s="5" t="s">
        <v>4136</v>
      </c>
      <c r="B1897" s="6">
        <v>521.92999999999995</v>
      </c>
    </row>
    <row r="1898" spans="1:2" x14ac:dyDescent="0.2">
      <c r="A1898" s="5" t="s">
        <v>4138</v>
      </c>
      <c r="B1898" s="6">
        <v>2749.08</v>
      </c>
    </row>
    <row r="1899" spans="1:2" x14ac:dyDescent="0.2">
      <c r="A1899" s="5" t="s">
        <v>4140</v>
      </c>
      <c r="B1899" s="6">
        <v>2650.58</v>
      </c>
    </row>
    <row r="1900" spans="1:2" x14ac:dyDescent="0.2">
      <c r="A1900" s="5" t="s">
        <v>4142</v>
      </c>
      <c r="B1900" s="6">
        <v>2464.5100000000002</v>
      </c>
    </row>
    <row r="1901" spans="1:2" x14ac:dyDescent="0.2">
      <c r="A1901" s="5" t="s">
        <v>4144</v>
      </c>
      <c r="B1901" s="6">
        <v>5711.84</v>
      </c>
    </row>
    <row r="1902" spans="1:2" x14ac:dyDescent="0.2">
      <c r="A1902" s="5" t="s">
        <v>4146</v>
      </c>
      <c r="B1902" s="6">
        <v>210.42</v>
      </c>
    </row>
    <row r="1903" spans="1:2" x14ac:dyDescent="0.2">
      <c r="A1903" s="5" t="s">
        <v>4148</v>
      </c>
      <c r="B1903" s="6">
        <v>4600.54</v>
      </c>
    </row>
    <row r="1904" spans="1:2" x14ac:dyDescent="0.2">
      <c r="A1904" s="5" t="s">
        <v>4151</v>
      </c>
      <c r="B1904" s="6">
        <v>4561.78</v>
      </c>
    </row>
    <row r="1905" spans="1:2" x14ac:dyDescent="0.2">
      <c r="A1905" s="5" t="s">
        <v>4153</v>
      </c>
      <c r="B1905" s="6">
        <v>305</v>
      </c>
    </row>
    <row r="1906" spans="1:2" x14ac:dyDescent="0.2">
      <c r="A1906" s="5" t="s">
        <v>4155</v>
      </c>
      <c r="B1906" s="6">
        <v>2222.4299999999998</v>
      </c>
    </row>
    <row r="1907" spans="1:2" x14ac:dyDescent="0.2">
      <c r="A1907" s="5" t="s">
        <v>4157</v>
      </c>
      <c r="B1907" s="6">
        <v>1372.44</v>
      </c>
    </row>
    <row r="1908" spans="1:2" x14ac:dyDescent="0.2">
      <c r="A1908" s="5" t="s">
        <v>4159</v>
      </c>
      <c r="B1908" s="6">
        <v>329.97</v>
      </c>
    </row>
    <row r="1909" spans="1:2" x14ac:dyDescent="0.2">
      <c r="A1909" s="5" t="s">
        <v>4161</v>
      </c>
      <c r="B1909" s="6">
        <v>5191.32</v>
      </c>
    </row>
    <row r="1910" spans="1:2" x14ac:dyDescent="0.2">
      <c r="A1910" s="5" t="s">
        <v>4163</v>
      </c>
      <c r="B1910" s="6">
        <v>1684.23</v>
      </c>
    </row>
    <row r="1911" spans="1:2" x14ac:dyDescent="0.2">
      <c r="A1911" s="5" t="s">
        <v>4165</v>
      </c>
      <c r="B1911" s="6">
        <v>938.71</v>
      </c>
    </row>
    <row r="1912" spans="1:2" x14ac:dyDescent="0.2">
      <c r="A1912" s="5" t="s">
        <v>4167</v>
      </c>
      <c r="B1912" s="6">
        <v>2917.11</v>
      </c>
    </row>
    <row r="1913" spans="1:2" x14ac:dyDescent="0.2">
      <c r="A1913" s="5" t="s">
        <v>4169</v>
      </c>
      <c r="B1913" s="6">
        <v>1088.6300000000001</v>
      </c>
    </row>
    <row r="1914" spans="1:2" x14ac:dyDescent="0.2">
      <c r="A1914" s="5" t="s">
        <v>4171</v>
      </c>
      <c r="B1914" s="6">
        <v>1804.24</v>
      </c>
    </row>
    <row r="1915" spans="1:2" x14ac:dyDescent="0.2">
      <c r="A1915" s="5" t="s">
        <v>4173</v>
      </c>
      <c r="B1915" s="6">
        <v>6791.46</v>
      </c>
    </row>
    <row r="1916" spans="1:2" x14ac:dyDescent="0.2">
      <c r="A1916" s="5" t="s">
        <v>4175</v>
      </c>
      <c r="B1916" s="6">
        <v>385.68</v>
      </c>
    </row>
    <row r="1917" spans="1:2" x14ac:dyDescent="0.2">
      <c r="A1917" s="5" t="s">
        <v>4177</v>
      </c>
      <c r="B1917" s="6">
        <v>1189.21</v>
      </c>
    </row>
    <row r="1918" spans="1:2" x14ac:dyDescent="0.2">
      <c r="A1918" s="5" t="s">
        <v>4179</v>
      </c>
      <c r="B1918" s="6">
        <v>743</v>
      </c>
    </row>
    <row r="1919" spans="1:2" x14ac:dyDescent="0.2">
      <c r="A1919" s="5" t="s">
        <v>4181</v>
      </c>
      <c r="B1919" s="6">
        <v>1142.55</v>
      </c>
    </row>
    <row r="1920" spans="1:2" x14ac:dyDescent="0.2">
      <c r="A1920" s="5" t="s">
        <v>4183</v>
      </c>
      <c r="B1920" s="6">
        <v>738.82</v>
      </c>
    </row>
    <row r="1921" spans="1:2" x14ac:dyDescent="0.2">
      <c r="A1921" s="5" t="s">
        <v>4185</v>
      </c>
      <c r="B1921" s="6">
        <v>1268.5999999999999</v>
      </c>
    </row>
    <row r="1922" spans="1:2" x14ac:dyDescent="0.2">
      <c r="A1922" s="5" t="s">
        <v>4187</v>
      </c>
      <c r="B1922" s="6">
        <v>1892.18</v>
      </c>
    </row>
    <row r="1923" spans="1:2" x14ac:dyDescent="0.2">
      <c r="A1923" s="5" t="s">
        <v>4189</v>
      </c>
      <c r="B1923" s="6">
        <v>13874.36</v>
      </c>
    </row>
    <row r="1924" spans="1:2" x14ac:dyDescent="0.2">
      <c r="A1924" s="5" t="s">
        <v>4192</v>
      </c>
      <c r="B1924" s="6">
        <v>1893.8400000000001</v>
      </c>
    </row>
    <row r="1925" spans="1:2" x14ac:dyDescent="0.2">
      <c r="A1925" s="5" t="s">
        <v>4195</v>
      </c>
      <c r="B1925" s="6">
        <v>714.21</v>
      </c>
    </row>
    <row r="1926" spans="1:2" x14ac:dyDescent="0.2">
      <c r="A1926" s="5" t="s">
        <v>4197</v>
      </c>
      <c r="B1926" s="6">
        <v>13170.84</v>
      </c>
    </row>
    <row r="1927" spans="1:2" x14ac:dyDescent="0.2">
      <c r="A1927" s="5" t="s">
        <v>4199</v>
      </c>
      <c r="B1927" s="6">
        <v>5234.82</v>
      </c>
    </row>
    <row r="1928" spans="1:2" x14ac:dyDescent="0.2">
      <c r="A1928" s="7" t="s">
        <v>4201</v>
      </c>
      <c r="B1928" s="8">
        <v>12460.65</v>
      </c>
    </row>
    <row r="1929" spans="1:2" x14ac:dyDescent="0.2">
      <c r="A1929" s="5" t="s">
        <v>4203</v>
      </c>
      <c r="B1929" s="6">
        <v>1737.83</v>
      </c>
    </row>
    <row r="1930" spans="1:2" x14ac:dyDescent="0.2">
      <c r="A1930" s="5" t="s">
        <v>4205</v>
      </c>
      <c r="B1930" s="6">
        <v>1458.33</v>
      </c>
    </row>
    <row r="1931" spans="1:2" x14ac:dyDescent="0.2">
      <c r="A1931" s="5" t="s">
        <v>4207</v>
      </c>
      <c r="B1931" s="6">
        <v>4439.12</v>
      </c>
    </row>
    <row r="1932" spans="1:2" x14ac:dyDescent="0.2">
      <c r="A1932" s="5" t="s">
        <v>4209</v>
      </c>
      <c r="B1932" s="6">
        <v>2257.2399999999998</v>
      </c>
    </row>
    <row r="1933" spans="1:2" x14ac:dyDescent="0.2">
      <c r="A1933" s="5" t="s">
        <v>4211</v>
      </c>
      <c r="B1933" s="6">
        <v>636.74</v>
      </c>
    </row>
    <row r="1934" spans="1:2" x14ac:dyDescent="0.2">
      <c r="A1934" s="5" t="s">
        <v>4213</v>
      </c>
      <c r="B1934" s="6">
        <v>943.03</v>
      </c>
    </row>
    <row r="1935" spans="1:2" x14ac:dyDescent="0.2">
      <c r="A1935" s="5" t="s">
        <v>4215</v>
      </c>
      <c r="B1935" s="6">
        <v>231.26</v>
      </c>
    </row>
    <row r="1936" spans="1:2" x14ac:dyDescent="0.2">
      <c r="A1936" s="5" t="s">
        <v>4217</v>
      </c>
      <c r="B1936" s="6">
        <v>1967.06</v>
      </c>
    </row>
    <row r="1937" spans="1:2" x14ac:dyDescent="0.2">
      <c r="A1937" s="5" t="s">
        <v>4219</v>
      </c>
      <c r="B1937" s="6">
        <v>733.51</v>
      </c>
    </row>
    <row r="1938" spans="1:2" x14ac:dyDescent="0.2">
      <c r="A1938" s="5" t="s">
        <v>4221</v>
      </c>
      <c r="B1938" s="6">
        <v>2230.59</v>
      </c>
    </row>
    <row r="1939" spans="1:2" x14ac:dyDescent="0.2">
      <c r="A1939" s="5" t="s">
        <v>4223</v>
      </c>
      <c r="B1939" s="6">
        <v>1648.58</v>
      </c>
    </row>
    <row r="1940" spans="1:2" x14ac:dyDescent="0.2">
      <c r="A1940" s="5" t="s">
        <v>4225</v>
      </c>
      <c r="B1940" s="6">
        <v>8503.94</v>
      </c>
    </row>
    <row r="1941" spans="1:2" x14ac:dyDescent="0.2">
      <c r="A1941" s="5" t="s">
        <v>4227</v>
      </c>
      <c r="B1941" s="6">
        <v>1583.18</v>
      </c>
    </row>
    <row r="1942" spans="1:2" x14ac:dyDescent="0.2">
      <c r="A1942" s="5" t="s">
        <v>4229</v>
      </c>
      <c r="B1942" s="6">
        <v>1616.27</v>
      </c>
    </row>
    <row r="1943" spans="1:2" x14ac:dyDescent="0.2">
      <c r="A1943" s="5" t="s">
        <v>4231</v>
      </c>
      <c r="B1943" s="6">
        <v>2310.64</v>
      </c>
    </row>
    <row r="1944" spans="1:2" x14ac:dyDescent="0.2">
      <c r="A1944" s="5" t="s">
        <v>4233</v>
      </c>
      <c r="B1944" s="6">
        <v>912.26</v>
      </c>
    </row>
    <row r="1945" spans="1:2" x14ac:dyDescent="0.2">
      <c r="A1945" s="5" t="s">
        <v>4235</v>
      </c>
      <c r="B1945" s="6">
        <v>1311.89</v>
      </c>
    </row>
    <row r="1946" spans="1:2" x14ac:dyDescent="0.2">
      <c r="A1946" s="5" t="s">
        <v>4237</v>
      </c>
      <c r="B1946" s="6">
        <v>2045.88</v>
      </c>
    </row>
    <row r="1947" spans="1:2" x14ac:dyDescent="0.2">
      <c r="A1947" s="5" t="s">
        <v>4239</v>
      </c>
      <c r="B1947" s="6">
        <v>246.44</v>
      </c>
    </row>
    <row r="1948" spans="1:2" x14ac:dyDescent="0.2">
      <c r="A1948" s="5" t="s">
        <v>4241</v>
      </c>
      <c r="B1948" s="6">
        <v>820.45</v>
      </c>
    </row>
    <row r="1949" spans="1:2" x14ac:dyDescent="0.2">
      <c r="A1949" s="5" t="s">
        <v>4243</v>
      </c>
      <c r="B1949" s="6">
        <v>2541.0300000000002</v>
      </c>
    </row>
    <row r="1950" spans="1:2" x14ac:dyDescent="0.2">
      <c r="A1950" s="5" t="s">
        <v>4245</v>
      </c>
      <c r="B1950" s="6">
        <v>7248.37</v>
      </c>
    </row>
    <row r="1951" spans="1:2" x14ac:dyDescent="0.2">
      <c r="A1951" s="5" t="s">
        <v>4247</v>
      </c>
      <c r="B1951" s="6">
        <v>10038.120000000001</v>
      </c>
    </row>
    <row r="1952" spans="1:2" x14ac:dyDescent="0.2">
      <c r="A1952" s="5" t="s">
        <v>4249</v>
      </c>
      <c r="B1952" s="6">
        <v>4258.62</v>
      </c>
    </row>
    <row r="1953" spans="1:2" x14ac:dyDescent="0.2">
      <c r="A1953" s="5" t="s">
        <v>4251</v>
      </c>
      <c r="B1953" s="6">
        <v>5783.29</v>
      </c>
    </row>
    <row r="1954" spans="1:2" x14ac:dyDescent="0.2">
      <c r="A1954" s="5" t="s">
        <v>4253</v>
      </c>
      <c r="B1954" s="6">
        <v>508.65</v>
      </c>
    </row>
    <row r="1955" spans="1:2" x14ac:dyDescent="0.2">
      <c r="A1955" s="5" t="s">
        <v>4255</v>
      </c>
      <c r="B1955" s="6">
        <v>486.94</v>
      </c>
    </row>
    <row r="1956" spans="1:2" x14ac:dyDescent="0.2">
      <c r="A1956" s="5" t="s">
        <v>4257</v>
      </c>
      <c r="B1956" s="6">
        <v>121.25</v>
      </c>
    </row>
    <row r="1957" spans="1:2" x14ac:dyDescent="0.2">
      <c r="A1957" s="5" t="s">
        <v>4259</v>
      </c>
      <c r="B1957" s="6">
        <v>1626.2</v>
      </c>
    </row>
    <row r="1958" spans="1:2" x14ac:dyDescent="0.2">
      <c r="A1958" s="5" t="s">
        <v>4261</v>
      </c>
      <c r="B1958" s="6">
        <v>3106.41</v>
      </c>
    </row>
    <row r="1959" spans="1:2" x14ac:dyDescent="0.2">
      <c r="A1959" s="5" t="s">
        <v>4263</v>
      </c>
      <c r="B1959" s="6">
        <v>3602.02</v>
      </c>
    </row>
    <row r="1960" spans="1:2" x14ac:dyDescent="0.2">
      <c r="A1960" s="5" t="s">
        <v>4265</v>
      </c>
      <c r="B1960" s="6">
        <v>386.91</v>
      </c>
    </row>
    <row r="1961" spans="1:2" x14ac:dyDescent="0.2">
      <c r="A1961" s="5" t="s">
        <v>4267</v>
      </c>
      <c r="B1961" s="6">
        <v>5405.75</v>
      </c>
    </row>
    <row r="1962" spans="1:2" x14ac:dyDescent="0.2">
      <c r="A1962" s="5" t="s">
        <v>4269</v>
      </c>
      <c r="B1962" s="6">
        <v>2431.1799999999998</v>
      </c>
    </row>
    <row r="1963" spans="1:2" x14ac:dyDescent="0.2">
      <c r="A1963" s="5" t="s">
        <v>4271</v>
      </c>
      <c r="B1963" s="6">
        <v>4416.24</v>
      </c>
    </row>
    <row r="1964" spans="1:2" x14ac:dyDescent="0.2">
      <c r="A1964" s="5" t="s">
        <v>4274</v>
      </c>
      <c r="B1964" s="6">
        <v>1015.36</v>
      </c>
    </row>
    <row r="1965" spans="1:2" x14ac:dyDescent="0.2">
      <c r="A1965" s="5" t="s">
        <v>4276</v>
      </c>
      <c r="B1965" s="6">
        <v>502.27</v>
      </c>
    </row>
    <row r="1966" spans="1:2" x14ac:dyDescent="0.2">
      <c r="A1966" s="5" t="s">
        <v>4278</v>
      </c>
      <c r="B1966" s="6">
        <v>1023.49</v>
      </c>
    </row>
    <row r="1967" spans="1:2" x14ac:dyDescent="0.2">
      <c r="A1967" s="5" t="s">
        <v>4280</v>
      </c>
      <c r="B1967" s="6">
        <v>2771.9</v>
      </c>
    </row>
    <row r="1968" spans="1:2" x14ac:dyDescent="0.2">
      <c r="A1968" s="5" t="s">
        <v>4282</v>
      </c>
      <c r="B1968" s="6">
        <v>349.66</v>
      </c>
    </row>
    <row r="1969" spans="1:2" x14ac:dyDescent="0.2">
      <c r="A1969" s="5" t="s">
        <v>4284</v>
      </c>
      <c r="B1969" s="6">
        <v>165.39</v>
      </c>
    </row>
    <row r="1970" spans="1:2" x14ac:dyDescent="0.2">
      <c r="A1970" s="5" t="s">
        <v>4286</v>
      </c>
      <c r="B1970" s="6">
        <v>3051.31</v>
      </c>
    </row>
    <row r="1971" spans="1:2" x14ac:dyDescent="0.2">
      <c r="A1971" s="5" t="s">
        <v>4288</v>
      </c>
      <c r="B1971" s="6">
        <v>806.54</v>
      </c>
    </row>
    <row r="1972" spans="1:2" x14ac:dyDescent="0.2">
      <c r="A1972" s="5" t="s">
        <v>4290</v>
      </c>
      <c r="B1972" s="6">
        <v>12973.529999999999</v>
      </c>
    </row>
    <row r="1973" spans="1:2" x14ac:dyDescent="0.2">
      <c r="A1973" s="5" t="s">
        <v>4293</v>
      </c>
      <c r="B1973" s="6">
        <v>750.54</v>
      </c>
    </row>
    <row r="1974" spans="1:2" x14ac:dyDescent="0.2">
      <c r="A1974" s="5" t="s">
        <v>4295</v>
      </c>
      <c r="B1974" s="6">
        <v>3020.49</v>
      </c>
    </row>
    <row r="1975" spans="1:2" x14ac:dyDescent="0.2">
      <c r="A1975" s="5" t="s">
        <v>4297</v>
      </c>
      <c r="B1975" s="6">
        <v>8006.95</v>
      </c>
    </row>
    <row r="1976" spans="1:2" x14ac:dyDescent="0.2">
      <c r="A1976" s="5" t="s">
        <v>4299</v>
      </c>
      <c r="B1976" s="6">
        <v>398.31</v>
      </c>
    </row>
    <row r="1977" spans="1:2" x14ac:dyDescent="0.2">
      <c r="A1977" s="5" t="s">
        <v>4301</v>
      </c>
      <c r="B1977" s="6">
        <v>330.31</v>
      </c>
    </row>
    <row r="1978" spans="1:2" x14ac:dyDescent="0.2">
      <c r="A1978" s="5" t="s">
        <v>4303</v>
      </c>
      <c r="B1978" s="6">
        <v>154.44</v>
      </c>
    </row>
    <row r="1979" spans="1:2" x14ac:dyDescent="0.2">
      <c r="A1979" s="5" t="s">
        <v>4305</v>
      </c>
      <c r="B1979" s="6">
        <v>261.24</v>
      </c>
    </row>
    <row r="1980" spans="1:2" x14ac:dyDescent="0.2">
      <c r="A1980" s="5" t="s">
        <v>4307</v>
      </c>
      <c r="B1980" s="6">
        <v>2895.09</v>
      </c>
    </row>
    <row r="1981" spans="1:2" x14ac:dyDescent="0.2">
      <c r="A1981" s="5" t="s">
        <v>4309</v>
      </c>
      <c r="B1981" s="6">
        <v>3395.01</v>
      </c>
    </row>
    <row r="1982" spans="1:2" x14ac:dyDescent="0.2">
      <c r="A1982" s="5" t="s">
        <v>4311</v>
      </c>
      <c r="B1982" s="6">
        <v>9325.99</v>
      </c>
    </row>
    <row r="1983" spans="1:2" x14ac:dyDescent="0.2">
      <c r="A1983" s="5" t="s">
        <v>4313</v>
      </c>
      <c r="B1983" s="6">
        <v>328.35</v>
      </c>
    </row>
    <row r="1984" spans="1:2" x14ac:dyDescent="0.2">
      <c r="A1984" s="5" t="s">
        <v>4315</v>
      </c>
      <c r="B1984" s="6">
        <v>1749.45</v>
      </c>
    </row>
    <row r="1985" spans="1:2" x14ac:dyDescent="0.2">
      <c r="A1985" s="5" t="s">
        <v>4317</v>
      </c>
      <c r="B1985" s="6">
        <v>1240.51</v>
      </c>
    </row>
    <row r="1986" spans="1:2" x14ac:dyDescent="0.2">
      <c r="A1986" s="5" t="s">
        <v>4319</v>
      </c>
      <c r="B1986" s="6">
        <v>691.26</v>
      </c>
    </row>
    <row r="1987" spans="1:2" x14ac:dyDescent="0.2">
      <c r="A1987" s="5" t="s">
        <v>4321</v>
      </c>
      <c r="B1987" s="6">
        <v>356.91</v>
      </c>
    </row>
    <row r="1988" spans="1:2" x14ac:dyDescent="0.2">
      <c r="A1988" s="5" t="s">
        <v>4323</v>
      </c>
      <c r="B1988" s="6">
        <v>5535.04</v>
      </c>
    </row>
    <row r="1989" spans="1:2" x14ac:dyDescent="0.2">
      <c r="A1989" s="5" t="s">
        <v>4325</v>
      </c>
      <c r="B1989" s="6">
        <v>3118.24</v>
      </c>
    </row>
    <row r="1990" spans="1:2" x14ac:dyDescent="0.2">
      <c r="A1990" s="7" t="s">
        <v>4327</v>
      </c>
      <c r="B1990" s="8">
        <v>28061.870000000003</v>
      </c>
    </row>
    <row r="1991" spans="1:2" x14ac:dyDescent="0.2">
      <c r="A1991" s="7" t="s">
        <v>4330</v>
      </c>
      <c r="B1991" s="8">
        <v>40635.070000000007</v>
      </c>
    </row>
    <row r="1992" spans="1:2" x14ac:dyDescent="0.2">
      <c r="A1992" s="7" t="s">
        <v>4334</v>
      </c>
      <c r="B1992" s="8">
        <v>13353.41</v>
      </c>
    </row>
    <row r="1993" spans="1:2" x14ac:dyDescent="0.2">
      <c r="A1993" s="5" t="s">
        <v>4336</v>
      </c>
      <c r="B1993" s="6">
        <v>1257.31</v>
      </c>
    </row>
    <row r="1994" spans="1:2" x14ac:dyDescent="0.2">
      <c r="A1994" s="5" t="s">
        <v>4338</v>
      </c>
      <c r="B1994" s="6">
        <v>2511.92</v>
      </c>
    </row>
    <row r="1995" spans="1:2" x14ac:dyDescent="0.2">
      <c r="A1995" s="5" t="s">
        <v>4340</v>
      </c>
      <c r="B1995" s="6">
        <v>2581.0500000000002</v>
      </c>
    </row>
    <row r="1996" spans="1:2" x14ac:dyDescent="0.2">
      <c r="A1996" s="5" t="s">
        <v>4342</v>
      </c>
      <c r="B1996" s="6">
        <v>7527.56</v>
      </c>
    </row>
    <row r="1997" spans="1:2" x14ac:dyDescent="0.2">
      <c r="A1997" s="5" t="s">
        <v>4344</v>
      </c>
      <c r="B1997" s="6">
        <v>6719.39</v>
      </c>
    </row>
    <row r="1998" spans="1:2" x14ac:dyDescent="0.2">
      <c r="A1998" s="5" t="s">
        <v>4346</v>
      </c>
      <c r="B1998" s="6">
        <v>5894.93</v>
      </c>
    </row>
    <row r="1999" spans="1:2" x14ac:dyDescent="0.2">
      <c r="A1999" s="5" t="s">
        <v>4348</v>
      </c>
      <c r="B1999" s="6">
        <v>5583.57</v>
      </c>
    </row>
    <row r="2000" spans="1:2" x14ac:dyDescent="0.2">
      <c r="A2000" s="5" t="s">
        <v>4350</v>
      </c>
      <c r="B2000" s="6">
        <v>6301.23</v>
      </c>
    </row>
    <row r="2001" spans="1:2" x14ac:dyDescent="0.2">
      <c r="A2001" s="5" t="s">
        <v>4352</v>
      </c>
      <c r="B2001" s="6">
        <v>6643.84</v>
      </c>
    </row>
    <row r="2002" spans="1:2" x14ac:dyDescent="0.2">
      <c r="A2002" s="5" t="s">
        <v>4354</v>
      </c>
      <c r="B2002" s="6">
        <v>10400.76</v>
      </c>
    </row>
    <row r="2003" spans="1:2" x14ac:dyDescent="0.2">
      <c r="A2003" s="5" t="s">
        <v>4356</v>
      </c>
      <c r="B2003" s="6">
        <v>645.25</v>
      </c>
    </row>
    <row r="2004" spans="1:2" x14ac:dyDescent="0.2">
      <c r="A2004" s="5" t="s">
        <v>4358</v>
      </c>
      <c r="B2004" s="6">
        <v>788.95</v>
      </c>
    </row>
    <row r="2005" spans="1:2" x14ac:dyDescent="0.2">
      <c r="A2005" s="5" t="s">
        <v>4360</v>
      </c>
      <c r="B2005" s="6">
        <v>7449.92</v>
      </c>
    </row>
    <row r="2006" spans="1:2" x14ac:dyDescent="0.2">
      <c r="A2006" s="5" t="s">
        <v>4362</v>
      </c>
      <c r="B2006" s="6">
        <v>4262.6099999999997</v>
      </c>
    </row>
    <row r="2007" spans="1:2" x14ac:dyDescent="0.2">
      <c r="A2007" s="5" t="s">
        <v>4365</v>
      </c>
      <c r="B2007" s="6">
        <v>1885.54</v>
      </c>
    </row>
    <row r="2008" spans="1:2" x14ac:dyDescent="0.2">
      <c r="A2008" s="5" t="s">
        <v>4367</v>
      </c>
      <c r="B2008" s="6">
        <v>2581.61</v>
      </c>
    </row>
    <row r="2009" spans="1:2" x14ac:dyDescent="0.2">
      <c r="A2009" s="5" t="s">
        <v>4369</v>
      </c>
      <c r="B2009" s="6">
        <v>410.64</v>
      </c>
    </row>
    <row r="2010" spans="1:2" x14ac:dyDescent="0.2">
      <c r="A2010" s="5" t="s">
        <v>4371</v>
      </c>
      <c r="B2010" s="6">
        <v>673.69</v>
      </c>
    </row>
    <row r="2011" spans="1:2" x14ac:dyDescent="0.2">
      <c r="A2011" s="5" t="s">
        <v>4373</v>
      </c>
      <c r="B2011" s="6">
        <v>312.83</v>
      </c>
    </row>
    <row r="2012" spans="1:2" x14ac:dyDescent="0.2">
      <c r="A2012" s="5" t="s">
        <v>4375</v>
      </c>
      <c r="B2012" s="6">
        <v>2304.9699999999998</v>
      </c>
    </row>
    <row r="2013" spans="1:2" x14ac:dyDescent="0.2">
      <c r="A2013" s="5" t="s">
        <v>4377</v>
      </c>
      <c r="B2013" s="6">
        <v>692.66</v>
      </c>
    </row>
    <row r="2014" spans="1:2" x14ac:dyDescent="0.2">
      <c r="A2014" s="5" t="s">
        <v>4379</v>
      </c>
      <c r="B2014" s="6">
        <v>592.71</v>
      </c>
    </row>
    <row r="2015" spans="1:2" x14ac:dyDescent="0.2">
      <c r="A2015" s="5" t="s">
        <v>4381</v>
      </c>
      <c r="B2015" s="6">
        <v>439.41</v>
      </c>
    </row>
    <row r="2016" spans="1:2" x14ac:dyDescent="0.2">
      <c r="A2016" s="5" t="s">
        <v>4383</v>
      </c>
      <c r="B2016" s="6">
        <v>18712.260000000002</v>
      </c>
    </row>
    <row r="2017" spans="1:2" x14ac:dyDescent="0.2">
      <c r="A2017" s="5" t="s">
        <v>4387</v>
      </c>
      <c r="B2017" s="6">
        <v>4027.16</v>
      </c>
    </row>
    <row r="2018" spans="1:2" x14ac:dyDescent="0.2">
      <c r="A2018" s="5" t="s">
        <v>4389</v>
      </c>
      <c r="B2018" s="6">
        <v>4834.03</v>
      </c>
    </row>
    <row r="2019" spans="1:2" x14ac:dyDescent="0.2">
      <c r="A2019" s="5" t="s">
        <v>4391</v>
      </c>
      <c r="B2019" s="6">
        <v>1214.9000000000001</v>
      </c>
    </row>
    <row r="2020" spans="1:2" x14ac:dyDescent="0.2">
      <c r="A2020" s="5" t="s">
        <v>4394</v>
      </c>
      <c r="B2020" s="6">
        <v>2240.64</v>
      </c>
    </row>
    <row r="2021" spans="1:2" x14ac:dyDescent="0.2">
      <c r="A2021" s="5" t="s">
        <v>4396</v>
      </c>
      <c r="B2021" s="6">
        <v>662.17</v>
      </c>
    </row>
    <row r="2022" spans="1:2" x14ac:dyDescent="0.2">
      <c r="A2022" s="5" t="s">
        <v>4398</v>
      </c>
      <c r="B2022" s="6">
        <v>3927.36</v>
      </c>
    </row>
    <row r="2023" spans="1:2" x14ac:dyDescent="0.2">
      <c r="A2023" s="5" t="s">
        <v>4400</v>
      </c>
      <c r="B2023" s="6">
        <v>7227.16</v>
      </c>
    </row>
    <row r="2024" spans="1:2" x14ac:dyDescent="0.2">
      <c r="A2024" s="5" t="s">
        <v>4402</v>
      </c>
      <c r="B2024" s="6">
        <v>3999.44</v>
      </c>
    </row>
    <row r="2025" spans="1:2" x14ac:dyDescent="0.2">
      <c r="A2025" s="5" t="s">
        <v>4404</v>
      </c>
      <c r="B2025" s="6">
        <v>5893.54</v>
      </c>
    </row>
    <row r="2026" spans="1:2" x14ac:dyDescent="0.2">
      <c r="A2026" s="5" t="s">
        <v>4407</v>
      </c>
      <c r="B2026" s="6">
        <v>2980.88</v>
      </c>
    </row>
    <row r="2027" spans="1:2" x14ac:dyDescent="0.2">
      <c r="A2027" s="5" t="s">
        <v>4409</v>
      </c>
      <c r="B2027" s="6">
        <v>5079.9799999999996</v>
      </c>
    </row>
    <row r="2028" spans="1:2" x14ac:dyDescent="0.2">
      <c r="A2028" s="5" t="s">
        <v>4411</v>
      </c>
      <c r="B2028" s="6">
        <v>1199.0899999999999</v>
      </c>
    </row>
    <row r="2029" spans="1:2" x14ac:dyDescent="0.2">
      <c r="A2029" s="5" t="s">
        <v>4413</v>
      </c>
      <c r="B2029" s="6">
        <v>890.35</v>
      </c>
    </row>
    <row r="2030" spans="1:2" x14ac:dyDescent="0.2">
      <c r="A2030" s="5" t="s">
        <v>4415</v>
      </c>
      <c r="B2030" s="6">
        <v>470.45</v>
      </c>
    </row>
    <row r="2031" spans="1:2" x14ac:dyDescent="0.2">
      <c r="A2031" s="5" t="s">
        <v>4417</v>
      </c>
      <c r="B2031" s="6">
        <v>2024.44</v>
      </c>
    </row>
    <row r="2032" spans="1:2" x14ac:dyDescent="0.2">
      <c r="A2032" s="5" t="s">
        <v>4419</v>
      </c>
      <c r="B2032" s="6">
        <v>28541.899999999998</v>
      </c>
    </row>
    <row r="2033" spans="1:2" x14ac:dyDescent="0.2">
      <c r="A2033" s="5" t="s">
        <v>4422</v>
      </c>
      <c r="B2033" s="6">
        <v>9002.08</v>
      </c>
    </row>
    <row r="2034" spans="1:2" x14ac:dyDescent="0.2">
      <c r="A2034" s="5" t="s">
        <v>4424</v>
      </c>
      <c r="B2034" s="6">
        <v>1758.36</v>
      </c>
    </row>
    <row r="2035" spans="1:2" x14ac:dyDescent="0.2">
      <c r="A2035" s="5" t="s">
        <v>4426</v>
      </c>
      <c r="B2035" s="6">
        <v>1688.92</v>
      </c>
    </row>
    <row r="2036" spans="1:2" x14ac:dyDescent="0.2">
      <c r="A2036" s="5" t="s">
        <v>4428</v>
      </c>
      <c r="B2036" s="6">
        <v>327.82</v>
      </c>
    </row>
    <row r="2037" spans="1:2" x14ac:dyDescent="0.2">
      <c r="A2037" s="5" t="s">
        <v>4430</v>
      </c>
      <c r="B2037" s="6">
        <v>2644.39</v>
      </c>
    </row>
    <row r="2038" spans="1:2" x14ac:dyDescent="0.2">
      <c r="A2038" s="5" t="s">
        <v>4432</v>
      </c>
      <c r="B2038" s="6">
        <v>2181.58</v>
      </c>
    </row>
    <row r="2039" spans="1:2" x14ac:dyDescent="0.2">
      <c r="A2039" s="5" t="s">
        <v>4434</v>
      </c>
      <c r="B2039" s="6">
        <v>31696.120000000003</v>
      </c>
    </row>
    <row r="2040" spans="1:2" x14ac:dyDescent="0.2">
      <c r="A2040" s="5" t="s">
        <v>4437</v>
      </c>
      <c r="B2040" s="6">
        <v>13077.91</v>
      </c>
    </row>
    <row r="2041" spans="1:2" x14ac:dyDescent="0.2">
      <c r="A2041" s="5" t="s">
        <v>4440</v>
      </c>
      <c r="B2041" s="6">
        <v>7386.39</v>
      </c>
    </row>
    <row r="2042" spans="1:2" x14ac:dyDescent="0.2">
      <c r="A2042" s="5" t="s">
        <v>4442</v>
      </c>
      <c r="B2042" s="6">
        <v>2696.27</v>
      </c>
    </row>
    <row r="2043" spans="1:2" x14ac:dyDescent="0.2">
      <c r="A2043" s="5" t="s">
        <v>4444</v>
      </c>
      <c r="B2043" s="6">
        <v>541.59</v>
      </c>
    </row>
    <row r="2044" spans="1:2" x14ac:dyDescent="0.2">
      <c r="A2044" s="5" t="s">
        <v>4446</v>
      </c>
      <c r="B2044" s="6">
        <v>4537.55</v>
      </c>
    </row>
    <row r="2045" spans="1:2" x14ac:dyDescent="0.2">
      <c r="A2045" s="5" t="s">
        <v>4448</v>
      </c>
      <c r="B2045" s="6">
        <v>6977.6</v>
      </c>
    </row>
    <row r="2046" spans="1:2" x14ac:dyDescent="0.2">
      <c r="A2046" s="4" t="s">
        <v>4450</v>
      </c>
      <c r="B2046" s="6">
        <v>68628.88</v>
      </c>
    </row>
    <row r="2047" spans="1:2" x14ac:dyDescent="0.2">
      <c r="A2047" s="5" t="s">
        <v>4451</v>
      </c>
      <c r="B2047" s="6">
        <v>302.47000000000003</v>
      </c>
    </row>
    <row r="2048" spans="1:2" x14ac:dyDescent="0.2">
      <c r="A2048" s="5" t="s">
        <v>4453</v>
      </c>
      <c r="B2048" s="6">
        <v>3525.32</v>
      </c>
    </row>
    <row r="2049" spans="1:2" x14ac:dyDescent="0.2">
      <c r="A2049" s="5" t="s">
        <v>4455</v>
      </c>
      <c r="B2049" s="6">
        <v>12022.8</v>
      </c>
    </row>
    <row r="2050" spans="1:2" x14ac:dyDescent="0.2">
      <c r="A2050" s="5" t="s">
        <v>4457</v>
      </c>
      <c r="B2050" s="6">
        <v>11000.93</v>
      </c>
    </row>
    <row r="2051" spans="1:2" x14ac:dyDescent="0.2">
      <c r="A2051" s="5" t="s">
        <v>4459</v>
      </c>
      <c r="B2051" s="6">
        <v>6053.12</v>
      </c>
    </row>
    <row r="2052" spans="1:2" x14ac:dyDescent="0.2">
      <c r="A2052" s="5" t="s">
        <v>4461</v>
      </c>
      <c r="B2052" s="6">
        <v>1922.16</v>
      </c>
    </row>
    <row r="2053" spans="1:2" x14ac:dyDescent="0.2">
      <c r="A2053" s="5" t="s">
        <v>4463</v>
      </c>
      <c r="B2053" s="6">
        <v>5578.25</v>
      </c>
    </row>
    <row r="2054" spans="1:2" x14ac:dyDescent="0.2">
      <c r="A2054" s="5" t="s">
        <v>4466</v>
      </c>
      <c r="B2054" s="6">
        <v>16287.95</v>
      </c>
    </row>
    <row r="2055" spans="1:2" x14ac:dyDescent="0.2">
      <c r="A2055" s="5" t="s">
        <v>4469</v>
      </c>
      <c r="B2055" s="6">
        <v>661.45</v>
      </c>
    </row>
    <row r="2056" spans="1:2" x14ac:dyDescent="0.2">
      <c r="A2056" s="5" t="s">
        <v>4471</v>
      </c>
      <c r="B2056" s="6">
        <v>4310.01</v>
      </c>
    </row>
    <row r="2057" spans="1:2" x14ac:dyDescent="0.2">
      <c r="A2057" s="5" t="s">
        <v>4473</v>
      </c>
      <c r="B2057" s="6">
        <v>6964.42</v>
      </c>
    </row>
    <row r="2058" spans="1:2" x14ac:dyDescent="0.2">
      <c r="A2058" s="4" t="s">
        <v>4476</v>
      </c>
      <c r="B2058" s="6">
        <v>5159.1099999999997</v>
      </c>
    </row>
    <row r="2059" spans="1:2" x14ac:dyDescent="0.2">
      <c r="A2059" s="7" t="s">
        <v>4477</v>
      </c>
      <c r="B2059" s="8">
        <v>5159.1099999999997</v>
      </c>
    </row>
    <row r="2060" spans="1:2" x14ac:dyDescent="0.2">
      <c r="A2060" s="4" t="s">
        <v>4479</v>
      </c>
      <c r="B2060" s="6">
        <v>940068.28999999934</v>
      </c>
    </row>
    <row r="2061" spans="1:2" x14ac:dyDescent="0.2">
      <c r="A2061" s="5" t="s">
        <v>4480</v>
      </c>
      <c r="B2061" s="6">
        <v>917.5</v>
      </c>
    </row>
    <row r="2062" spans="1:2" x14ac:dyDescent="0.2">
      <c r="A2062" s="5" t="s">
        <v>4482</v>
      </c>
      <c r="B2062" s="6">
        <v>11451.24</v>
      </c>
    </row>
    <row r="2063" spans="1:2" x14ac:dyDescent="0.2">
      <c r="A2063" s="5" t="s">
        <v>4484</v>
      </c>
      <c r="B2063" s="6">
        <v>1377.59</v>
      </c>
    </row>
    <row r="2064" spans="1:2" x14ac:dyDescent="0.2">
      <c r="A2064" s="5" t="s">
        <v>4486</v>
      </c>
      <c r="B2064" s="6">
        <v>4913.33</v>
      </c>
    </row>
    <row r="2065" spans="1:2" x14ac:dyDescent="0.2">
      <c r="A2065" s="5" t="s">
        <v>4488</v>
      </c>
      <c r="B2065" s="6">
        <v>4010.21</v>
      </c>
    </row>
    <row r="2066" spans="1:2" x14ac:dyDescent="0.2">
      <c r="A2066" s="5" t="s">
        <v>4490</v>
      </c>
      <c r="B2066" s="6">
        <v>4702.99</v>
      </c>
    </row>
    <row r="2067" spans="1:2" x14ac:dyDescent="0.2">
      <c r="A2067" s="7" t="s">
        <v>4492</v>
      </c>
      <c r="B2067" s="8">
        <v>16397.490000000002</v>
      </c>
    </row>
    <row r="2068" spans="1:2" x14ac:dyDescent="0.2">
      <c r="A2068" s="7" t="s">
        <v>4495</v>
      </c>
      <c r="B2068" s="8">
        <v>8598.83</v>
      </c>
    </row>
    <row r="2069" spans="1:2" x14ac:dyDescent="0.2">
      <c r="A2069" s="7" t="s">
        <v>4498</v>
      </c>
      <c r="B2069" s="8">
        <v>74532.08</v>
      </c>
    </row>
    <row r="2070" spans="1:2" x14ac:dyDescent="0.2">
      <c r="A2070" s="7" t="s">
        <v>4504</v>
      </c>
      <c r="B2070" s="8">
        <v>6561.28</v>
      </c>
    </row>
    <row r="2071" spans="1:2" x14ac:dyDescent="0.2">
      <c r="A2071" s="7" t="s">
        <v>4506</v>
      </c>
      <c r="B2071" s="8">
        <v>20406.23</v>
      </c>
    </row>
    <row r="2072" spans="1:2" x14ac:dyDescent="0.2">
      <c r="A2072" s="7" t="s">
        <v>4508</v>
      </c>
      <c r="B2072" s="8">
        <v>26882.940000000002</v>
      </c>
    </row>
    <row r="2073" spans="1:2" x14ac:dyDescent="0.2">
      <c r="A2073" s="7" t="s">
        <v>4513</v>
      </c>
      <c r="B2073" s="8">
        <v>19548.870000000003</v>
      </c>
    </row>
    <row r="2074" spans="1:2" x14ac:dyDescent="0.2">
      <c r="A2074" s="7" t="s">
        <v>4516</v>
      </c>
      <c r="B2074" s="8">
        <v>5131.91</v>
      </c>
    </row>
    <row r="2075" spans="1:2" x14ac:dyDescent="0.2">
      <c r="A2075" s="5" t="s">
        <v>4518</v>
      </c>
      <c r="B2075" s="6">
        <v>3653.48</v>
      </c>
    </row>
    <row r="2076" spans="1:2" x14ac:dyDescent="0.2">
      <c r="A2076" s="5" t="s">
        <v>4520</v>
      </c>
      <c r="B2076" s="6">
        <v>1012.43</v>
      </c>
    </row>
    <row r="2077" spans="1:2" x14ac:dyDescent="0.2">
      <c r="A2077" s="5" t="s">
        <v>4522</v>
      </c>
      <c r="B2077" s="6">
        <v>3006.99</v>
      </c>
    </row>
    <row r="2078" spans="1:2" x14ac:dyDescent="0.2">
      <c r="A2078" s="5" t="s">
        <v>4524</v>
      </c>
      <c r="B2078" s="6">
        <v>3812.65</v>
      </c>
    </row>
    <row r="2079" spans="1:2" x14ac:dyDescent="0.2">
      <c r="A2079" s="5" t="s">
        <v>4526</v>
      </c>
      <c r="B2079" s="6">
        <v>6643.89</v>
      </c>
    </row>
    <row r="2080" spans="1:2" x14ac:dyDescent="0.2">
      <c r="A2080" s="5" t="s">
        <v>4528</v>
      </c>
      <c r="B2080" s="6">
        <v>7943.57</v>
      </c>
    </row>
    <row r="2081" spans="1:2" x14ac:dyDescent="0.2">
      <c r="A2081" s="5" t="s">
        <v>4530</v>
      </c>
      <c r="B2081" s="6">
        <v>2576.34</v>
      </c>
    </row>
    <row r="2082" spans="1:2" x14ac:dyDescent="0.2">
      <c r="A2082" s="5" t="s">
        <v>4532</v>
      </c>
      <c r="B2082" s="6">
        <v>16910.919999999998</v>
      </c>
    </row>
    <row r="2083" spans="1:2" x14ac:dyDescent="0.2">
      <c r="A2083" s="5" t="s">
        <v>4534</v>
      </c>
      <c r="B2083" s="6">
        <v>4187.66</v>
      </c>
    </row>
    <row r="2084" spans="1:2" x14ac:dyDescent="0.2">
      <c r="A2084" s="5" t="s">
        <v>4536</v>
      </c>
      <c r="B2084" s="6">
        <v>2595.96</v>
      </c>
    </row>
    <row r="2085" spans="1:2" x14ac:dyDescent="0.2">
      <c r="A2085" s="5" t="s">
        <v>4538</v>
      </c>
      <c r="B2085" s="6">
        <v>3181.75</v>
      </c>
    </row>
    <row r="2086" spans="1:2" x14ac:dyDescent="0.2">
      <c r="A2086" s="5" t="s">
        <v>4540</v>
      </c>
      <c r="B2086" s="6">
        <v>7206.76</v>
      </c>
    </row>
    <row r="2087" spans="1:2" x14ac:dyDescent="0.2">
      <c r="A2087" s="5" t="s">
        <v>4542</v>
      </c>
      <c r="B2087" s="6">
        <v>3776.23</v>
      </c>
    </row>
    <row r="2088" spans="1:2" x14ac:dyDescent="0.2">
      <c r="A2088" s="5" t="s">
        <v>4544</v>
      </c>
      <c r="B2088" s="6">
        <v>3502.49</v>
      </c>
    </row>
    <row r="2089" spans="1:2" x14ac:dyDescent="0.2">
      <c r="A2089" s="5" t="s">
        <v>4546</v>
      </c>
      <c r="B2089" s="6">
        <v>2270.7199999999998</v>
      </c>
    </row>
    <row r="2090" spans="1:2" x14ac:dyDescent="0.2">
      <c r="A2090" s="5" t="s">
        <v>4548</v>
      </c>
      <c r="B2090" s="6">
        <v>1031.3599999999999</v>
      </c>
    </row>
    <row r="2091" spans="1:2" x14ac:dyDescent="0.2">
      <c r="A2091" s="5" t="s">
        <v>4550</v>
      </c>
      <c r="B2091" s="6">
        <v>6298.82</v>
      </c>
    </row>
    <row r="2092" spans="1:2" x14ac:dyDescent="0.2">
      <c r="A2092" s="5" t="s">
        <v>4552</v>
      </c>
      <c r="B2092" s="6">
        <v>3502.35</v>
      </c>
    </row>
    <row r="2093" spans="1:2" x14ac:dyDescent="0.2">
      <c r="A2093" s="5" t="s">
        <v>4554</v>
      </c>
      <c r="B2093" s="6">
        <v>5974.73</v>
      </c>
    </row>
    <row r="2094" spans="1:2" x14ac:dyDescent="0.2">
      <c r="A2094" s="5" t="s">
        <v>4556</v>
      </c>
      <c r="B2094" s="6">
        <v>2810.32</v>
      </c>
    </row>
    <row r="2095" spans="1:2" x14ac:dyDescent="0.2">
      <c r="A2095" s="5" t="s">
        <v>4558</v>
      </c>
      <c r="B2095" s="6">
        <v>4958.1499999999996</v>
      </c>
    </row>
    <row r="2096" spans="1:2" x14ac:dyDescent="0.2">
      <c r="A2096" s="5" t="s">
        <v>4560</v>
      </c>
      <c r="B2096" s="6">
        <v>2075.17</v>
      </c>
    </row>
    <row r="2097" spans="1:2" x14ac:dyDescent="0.2">
      <c r="A2097" s="5" t="s">
        <v>4562</v>
      </c>
      <c r="B2097" s="6">
        <v>6803.46</v>
      </c>
    </row>
    <row r="2098" spans="1:2" x14ac:dyDescent="0.2">
      <c r="A2098" s="5" t="s">
        <v>4564</v>
      </c>
      <c r="B2098" s="6">
        <v>2591.37</v>
      </c>
    </row>
    <row r="2099" spans="1:2" x14ac:dyDescent="0.2">
      <c r="A2099" s="5" t="s">
        <v>4459</v>
      </c>
      <c r="B2099" s="6">
        <v>3510.73</v>
      </c>
    </row>
    <row r="2100" spans="1:2" x14ac:dyDescent="0.2">
      <c r="A2100" s="5" t="s">
        <v>4567</v>
      </c>
      <c r="B2100" s="6">
        <v>2326.1</v>
      </c>
    </row>
    <row r="2101" spans="1:2" x14ac:dyDescent="0.2">
      <c r="A2101" s="5" t="s">
        <v>4569</v>
      </c>
      <c r="B2101" s="6">
        <v>6065.69</v>
      </c>
    </row>
    <row r="2102" spans="1:2" x14ac:dyDescent="0.2">
      <c r="A2102" s="5" t="s">
        <v>4571</v>
      </c>
      <c r="B2102" s="6">
        <v>5897.7800000000007</v>
      </c>
    </row>
    <row r="2103" spans="1:2" x14ac:dyDescent="0.2">
      <c r="A2103" s="5" t="s">
        <v>4574</v>
      </c>
      <c r="B2103" s="6">
        <v>11362.35</v>
      </c>
    </row>
    <row r="2104" spans="1:2" x14ac:dyDescent="0.2">
      <c r="A2104" s="5" t="s">
        <v>4576</v>
      </c>
      <c r="B2104" s="6">
        <v>497.02</v>
      </c>
    </row>
    <row r="2105" spans="1:2" x14ac:dyDescent="0.2">
      <c r="A2105" s="5" t="s">
        <v>4578</v>
      </c>
      <c r="B2105" s="6">
        <v>1578.16</v>
      </c>
    </row>
    <row r="2106" spans="1:2" x14ac:dyDescent="0.2">
      <c r="A2106" s="5" t="s">
        <v>4580</v>
      </c>
      <c r="B2106" s="6">
        <v>1393.72</v>
      </c>
    </row>
    <row r="2107" spans="1:2" x14ac:dyDescent="0.2">
      <c r="A2107" s="5" t="s">
        <v>4582</v>
      </c>
      <c r="B2107" s="6">
        <v>25514.35</v>
      </c>
    </row>
    <row r="2108" spans="1:2" x14ac:dyDescent="0.2">
      <c r="A2108" s="5" t="s">
        <v>4585</v>
      </c>
      <c r="B2108" s="6">
        <v>1679.02</v>
      </c>
    </row>
    <row r="2109" spans="1:2" x14ac:dyDescent="0.2">
      <c r="A2109" s="5" t="s">
        <v>4587</v>
      </c>
      <c r="B2109" s="6">
        <v>7059.42</v>
      </c>
    </row>
    <row r="2110" spans="1:2" x14ac:dyDescent="0.2">
      <c r="A2110" s="5" t="s">
        <v>4589</v>
      </c>
      <c r="B2110" s="6">
        <v>5409.97</v>
      </c>
    </row>
    <row r="2111" spans="1:2" x14ac:dyDescent="0.2">
      <c r="A2111" s="5" t="s">
        <v>4591</v>
      </c>
      <c r="B2111" s="6">
        <v>788.04</v>
      </c>
    </row>
    <row r="2112" spans="1:2" x14ac:dyDescent="0.2">
      <c r="A2112" s="5" t="s">
        <v>4593</v>
      </c>
      <c r="B2112" s="6">
        <v>4462.53</v>
      </c>
    </row>
    <row r="2113" spans="1:2" x14ac:dyDescent="0.2">
      <c r="A2113" s="5" t="s">
        <v>4595</v>
      </c>
      <c r="B2113" s="6">
        <v>1323.28</v>
      </c>
    </row>
    <row r="2114" spans="1:2" x14ac:dyDescent="0.2">
      <c r="A2114" s="5" t="s">
        <v>4597</v>
      </c>
      <c r="B2114" s="6">
        <v>1663.34</v>
      </c>
    </row>
    <row r="2115" spans="1:2" x14ac:dyDescent="0.2">
      <c r="A2115" s="5" t="s">
        <v>4599</v>
      </c>
      <c r="B2115" s="6">
        <v>3437.67</v>
      </c>
    </row>
    <row r="2116" spans="1:2" x14ac:dyDescent="0.2">
      <c r="A2116" s="5" t="s">
        <v>4601</v>
      </c>
      <c r="B2116" s="6">
        <v>1517.02</v>
      </c>
    </row>
    <row r="2117" spans="1:2" x14ac:dyDescent="0.2">
      <c r="A2117" s="5" t="s">
        <v>4603</v>
      </c>
      <c r="B2117" s="6">
        <v>5470.76</v>
      </c>
    </row>
    <row r="2118" spans="1:2" x14ac:dyDescent="0.2">
      <c r="A2118" s="5" t="s">
        <v>4605</v>
      </c>
      <c r="B2118" s="6">
        <v>4266.8999999999996</v>
      </c>
    </row>
    <row r="2119" spans="1:2" x14ac:dyDescent="0.2">
      <c r="A2119" s="5" t="s">
        <v>4607</v>
      </c>
      <c r="B2119" s="6">
        <v>3016.63</v>
      </c>
    </row>
    <row r="2120" spans="1:2" x14ac:dyDescent="0.2">
      <c r="A2120" s="5" t="s">
        <v>4609</v>
      </c>
      <c r="B2120" s="6">
        <v>1883.25</v>
      </c>
    </row>
    <row r="2121" spans="1:2" x14ac:dyDescent="0.2">
      <c r="A2121" s="5" t="s">
        <v>4611</v>
      </c>
      <c r="B2121" s="6">
        <v>7829.01</v>
      </c>
    </row>
    <row r="2122" spans="1:2" x14ac:dyDescent="0.2">
      <c r="A2122" s="5" t="s">
        <v>4613</v>
      </c>
      <c r="B2122" s="6">
        <v>8101.43</v>
      </c>
    </row>
    <row r="2123" spans="1:2" x14ac:dyDescent="0.2">
      <c r="A2123" s="5" t="s">
        <v>4615</v>
      </c>
      <c r="B2123" s="6">
        <v>5596.98</v>
      </c>
    </row>
    <row r="2124" spans="1:2" x14ac:dyDescent="0.2">
      <c r="A2124" s="5" t="s">
        <v>4617</v>
      </c>
      <c r="B2124" s="6">
        <v>3873.9</v>
      </c>
    </row>
    <row r="2125" spans="1:2" x14ac:dyDescent="0.2">
      <c r="A2125" s="5" t="s">
        <v>4619</v>
      </c>
      <c r="B2125" s="6">
        <v>6165.07</v>
      </c>
    </row>
    <row r="2126" spans="1:2" x14ac:dyDescent="0.2">
      <c r="A2126" s="5" t="s">
        <v>4621</v>
      </c>
      <c r="B2126" s="6">
        <v>19167.72</v>
      </c>
    </row>
    <row r="2127" spans="1:2" x14ac:dyDescent="0.2">
      <c r="A2127" s="5" t="s">
        <v>4623</v>
      </c>
      <c r="B2127" s="6">
        <v>1426.73</v>
      </c>
    </row>
    <row r="2128" spans="1:2" x14ac:dyDescent="0.2">
      <c r="A2128" s="5" t="s">
        <v>4625</v>
      </c>
      <c r="B2128" s="6">
        <v>3644.92</v>
      </c>
    </row>
    <row r="2129" spans="1:2" x14ac:dyDescent="0.2">
      <c r="A2129" s="5" t="s">
        <v>4627</v>
      </c>
      <c r="B2129" s="6">
        <v>305.49</v>
      </c>
    </row>
    <row r="2130" spans="1:2" x14ac:dyDescent="0.2">
      <c r="A2130" s="5" t="s">
        <v>4629</v>
      </c>
      <c r="B2130" s="6">
        <v>4056.37</v>
      </c>
    </row>
    <row r="2131" spans="1:2" x14ac:dyDescent="0.2">
      <c r="A2131" s="5" t="s">
        <v>4631</v>
      </c>
      <c r="B2131" s="6">
        <v>2064.02</v>
      </c>
    </row>
    <row r="2132" spans="1:2" x14ac:dyDescent="0.2">
      <c r="A2132" s="5" t="s">
        <v>4633</v>
      </c>
      <c r="B2132" s="6">
        <v>1126.5899999999999</v>
      </c>
    </row>
    <row r="2133" spans="1:2" x14ac:dyDescent="0.2">
      <c r="A2133" s="5" t="s">
        <v>4635</v>
      </c>
      <c r="B2133" s="6">
        <v>1533.64</v>
      </c>
    </row>
    <row r="2134" spans="1:2" x14ac:dyDescent="0.2">
      <c r="A2134" s="7" t="s">
        <v>4637</v>
      </c>
      <c r="B2134" s="8">
        <v>2473.38</v>
      </c>
    </row>
    <row r="2135" spans="1:2" x14ac:dyDescent="0.2">
      <c r="A2135" s="7" t="s">
        <v>4639</v>
      </c>
      <c r="B2135" s="8">
        <v>2608.1999999999998</v>
      </c>
    </row>
    <row r="2136" spans="1:2" x14ac:dyDescent="0.2">
      <c r="A2136" s="7" t="s">
        <v>4641</v>
      </c>
      <c r="B2136" s="8">
        <v>2380</v>
      </c>
    </row>
    <row r="2137" spans="1:2" x14ac:dyDescent="0.2">
      <c r="A2137" s="5" t="s">
        <v>4643</v>
      </c>
      <c r="B2137" s="6">
        <v>1897.48</v>
      </c>
    </row>
    <row r="2138" spans="1:2" x14ac:dyDescent="0.2">
      <c r="A2138" s="5" t="s">
        <v>4645</v>
      </c>
      <c r="B2138" s="6">
        <v>9763.9</v>
      </c>
    </row>
    <row r="2139" spans="1:2" x14ac:dyDescent="0.2">
      <c r="A2139" s="5" t="s">
        <v>4647</v>
      </c>
      <c r="B2139" s="6">
        <v>2402.35</v>
      </c>
    </row>
    <row r="2140" spans="1:2" x14ac:dyDescent="0.2">
      <c r="A2140" s="5" t="s">
        <v>4649</v>
      </c>
      <c r="B2140" s="6">
        <v>4888.24</v>
      </c>
    </row>
    <row r="2141" spans="1:2" x14ac:dyDescent="0.2">
      <c r="A2141" s="5" t="s">
        <v>4651</v>
      </c>
      <c r="B2141" s="6">
        <v>388.93</v>
      </c>
    </row>
    <row r="2142" spans="1:2" x14ac:dyDescent="0.2">
      <c r="A2142" s="5" t="s">
        <v>4653</v>
      </c>
      <c r="B2142" s="6">
        <v>2667.16</v>
      </c>
    </row>
    <row r="2143" spans="1:2" x14ac:dyDescent="0.2">
      <c r="A2143" s="5" t="s">
        <v>4655</v>
      </c>
      <c r="B2143" s="6">
        <v>3594.69</v>
      </c>
    </row>
    <row r="2144" spans="1:2" x14ac:dyDescent="0.2">
      <c r="A2144" s="5" t="s">
        <v>4657</v>
      </c>
      <c r="B2144" s="6">
        <v>7475.61</v>
      </c>
    </row>
    <row r="2145" spans="1:2" x14ac:dyDescent="0.2">
      <c r="A2145" s="5" t="s">
        <v>4659</v>
      </c>
      <c r="B2145" s="6">
        <v>3110.92</v>
      </c>
    </row>
    <row r="2146" spans="1:2" x14ac:dyDescent="0.2">
      <c r="A2146" s="5" t="s">
        <v>4661</v>
      </c>
      <c r="B2146" s="6">
        <v>3931.3</v>
      </c>
    </row>
    <row r="2147" spans="1:2" x14ac:dyDescent="0.2">
      <c r="A2147" s="5" t="s">
        <v>4663</v>
      </c>
      <c r="B2147" s="6">
        <v>7776.23</v>
      </c>
    </row>
    <row r="2148" spans="1:2" x14ac:dyDescent="0.2">
      <c r="A2148" s="5" t="s">
        <v>4665</v>
      </c>
      <c r="B2148" s="6">
        <v>8579.9599999999991</v>
      </c>
    </row>
    <row r="2149" spans="1:2" x14ac:dyDescent="0.2">
      <c r="A2149" s="5" t="s">
        <v>4667</v>
      </c>
      <c r="B2149" s="6">
        <v>10943.97</v>
      </c>
    </row>
    <row r="2150" spans="1:2" x14ac:dyDescent="0.2">
      <c r="A2150" s="5" t="s">
        <v>4669</v>
      </c>
      <c r="B2150" s="6">
        <v>14144.970000000001</v>
      </c>
    </row>
    <row r="2151" spans="1:2" x14ac:dyDescent="0.2">
      <c r="A2151" s="5" t="s">
        <v>4672</v>
      </c>
      <c r="B2151" s="6">
        <v>3879.6</v>
      </c>
    </row>
    <row r="2152" spans="1:2" x14ac:dyDescent="0.2">
      <c r="A2152" s="5" t="s">
        <v>4674</v>
      </c>
      <c r="B2152" s="6">
        <v>2060.1999999999998</v>
      </c>
    </row>
    <row r="2153" spans="1:2" x14ac:dyDescent="0.2">
      <c r="A2153" s="5" t="s">
        <v>4676</v>
      </c>
      <c r="B2153" s="6">
        <v>15434.13</v>
      </c>
    </row>
    <row r="2154" spans="1:2" x14ac:dyDescent="0.2">
      <c r="A2154" s="5" t="s">
        <v>4678</v>
      </c>
      <c r="B2154" s="6">
        <v>8285.2099999999991</v>
      </c>
    </row>
    <row r="2155" spans="1:2" x14ac:dyDescent="0.2">
      <c r="A2155" s="5" t="s">
        <v>4681</v>
      </c>
      <c r="B2155" s="6">
        <v>180.49</v>
      </c>
    </row>
    <row r="2156" spans="1:2" x14ac:dyDescent="0.2">
      <c r="A2156" s="5" t="s">
        <v>4683</v>
      </c>
      <c r="B2156" s="6">
        <v>5033.03</v>
      </c>
    </row>
    <row r="2157" spans="1:2" x14ac:dyDescent="0.2">
      <c r="A2157" s="5" t="s">
        <v>4685</v>
      </c>
      <c r="B2157" s="6">
        <v>2974.83</v>
      </c>
    </row>
    <row r="2158" spans="1:2" x14ac:dyDescent="0.2">
      <c r="A2158" s="5" t="s">
        <v>4687</v>
      </c>
      <c r="B2158" s="6">
        <v>569.96</v>
      </c>
    </row>
    <row r="2159" spans="1:2" x14ac:dyDescent="0.2">
      <c r="A2159" s="5" t="s">
        <v>4689</v>
      </c>
      <c r="B2159" s="6">
        <v>2617.86</v>
      </c>
    </row>
    <row r="2160" spans="1:2" x14ac:dyDescent="0.2">
      <c r="A2160" s="5" t="s">
        <v>4691</v>
      </c>
      <c r="B2160" s="6">
        <v>3131.14</v>
      </c>
    </row>
    <row r="2161" spans="1:2" x14ac:dyDescent="0.2">
      <c r="A2161" s="5" t="s">
        <v>4693</v>
      </c>
      <c r="B2161" s="6">
        <v>1877.03</v>
      </c>
    </row>
    <row r="2162" spans="1:2" x14ac:dyDescent="0.2">
      <c r="A2162" s="5" t="s">
        <v>4695</v>
      </c>
      <c r="B2162" s="6">
        <v>1784.04</v>
      </c>
    </row>
    <row r="2163" spans="1:2" x14ac:dyDescent="0.2">
      <c r="A2163" s="5" t="s">
        <v>4697</v>
      </c>
      <c r="B2163" s="6">
        <v>1875.27</v>
      </c>
    </row>
    <row r="2164" spans="1:2" x14ac:dyDescent="0.2">
      <c r="A2164" s="5" t="s">
        <v>4699</v>
      </c>
      <c r="B2164" s="6">
        <v>2431.0100000000002</v>
      </c>
    </row>
    <row r="2165" spans="1:2" x14ac:dyDescent="0.2">
      <c r="A2165" s="5" t="s">
        <v>4701</v>
      </c>
      <c r="B2165" s="6">
        <v>10628.49</v>
      </c>
    </row>
    <row r="2166" spans="1:2" x14ac:dyDescent="0.2">
      <c r="A2166" s="5" t="s">
        <v>4703</v>
      </c>
      <c r="B2166" s="6">
        <v>3073.11</v>
      </c>
    </row>
    <row r="2167" spans="1:2" x14ac:dyDescent="0.2">
      <c r="A2167" s="5" t="s">
        <v>4705</v>
      </c>
      <c r="B2167" s="6">
        <v>7539.62</v>
      </c>
    </row>
    <row r="2168" spans="1:2" x14ac:dyDescent="0.2">
      <c r="A2168" s="5" t="s">
        <v>4707</v>
      </c>
      <c r="B2168" s="6">
        <v>1773.81</v>
      </c>
    </row>
    <row r="2169" spans="1:2" x14ac:dyDescent="0.2">
      <c r="A2169" s="5" t="s">
        <v>4709</v>
      </c>
      <c r="B2169" s="6">
        <v>3941.46</v>
      </c>
    </row>
    <row r="2170" spans="1:2" x14ac:dyDescent="0.2">
      <c r="A2170" s="5" t="s">
        <v>4711</v>
      </c>
      <c r="B2170" s="6">
        <v>6870.82</v>
      </c>
    </row>
    <row r="2171" spans="1:2" x14ac:dyDescent="0.2">
      <c r="A2171" s="5" t="s">
        <v>4713</v>
      </c>
      <c r="B2171" s="6">
        <v>474.78</v>
      </c>
    </row>
    <row r="2172" spans="1:2" x14ac:dyDescent="0.2">
      <c r="A2172" s="5" t="s">
        <v>4715</v>
      </c>
      <c r="B2172" s="6">
        <v>6569.4</v>
      </c>
    </row>
    <row r="2173" spans="1:2" x14ac:dyDescent="0.2">
      <c r="A2173" s="5" t="s">
        <v>4717</v>
      </c>
      <c r="B2173" s="6">
        <v>2152.8000000000002</v>
      </c>
    </row>
    <row r="2174" spans="1:2" x14ac:dyDescent="0.2">
      <c r="A2174" s="5" t="s">
        <v>4719</v>
      </c>
      <c r="B2174" s="6">
        <v>328.5</v>
      </c>
    </row>
    <row r="2175" spans="1:2" x14ac:dyDescent="0.2">
      <c r="A2175" s="5" t="s">
        <v>4721</v>
      </c>
      <c r="B2175" s="6">
        <v>7115.79</v>
      </c>
    </row>
    <row r="2176" spans="1:2" x14ac:dyDescent="0.2">
      <c r="A2176" s="5" t="s">
        <v>4723</v>
      </c>
      <c r="B2176" s="6">
        <v>2937.78</v>
      </c>
    </row>
    <row r="2177" spans="1:2" x14ac:dyDescent="0.2">
      <c r="A2177" s="5" t="s">
        <v>4726</v>
      </c>
      <c r="B2177" s="6">
        <v>1520.48</v>
      </c>
    </row>
    <row r="2178" spans="1:2" x14ac:dyDescent="0.2">
      <c r="A2178" s="5" t="s">
        <v>4728</v>
      </c>
      <c r="B2178" s="6">
        <v>855.89</v>
      </c>
    </row>
    <row r="2179" spans="1:2" x14ac:dyDescent="0.2">
      <c r="A2179" s="5" t="s">
        <v>4730</v>
      </c>
      <c r="B2179" s="6">
        <v>4654.2299999999996</v>
      </c>
    </row>
    <row r="2180" spans="1:2" x14ac:dyDescent="0.2">
      <c r="A2180" s="5" t="s">
        <v>4732</v>
      </c>
      <c r="B2180" s="6">
        <v>8282.44</v>
      </c>
    </row>
    <row r="2181" spans="1:2" x14ac:dyDescent="0.2">
      <c r="A2181" s="7" t="s">
        <v>4734</v>
      </c>
      <c r="B2181" s="8">
        <v>9445.82</v>
      </c>
    </row>
    <row r="2182" spans="1:2" x14ac:dyDescent="0.2">
      <c r="A2182" s="5" t="s">
        <v>4736</v>
      </c>
      <c r="B2182" s="6">
        <v>3163.48</v>
      </c>
    </row>
    <row r="2183" spans="1:2" x14ac:dyDescent="0.2">
      <c r="A2183" s="5" t="s">
        <v>4738</v>
      </c>
      <c r="B2183" s="6">
        <v>1845.21</v>
      </c>
    </row>
    <row r="2184" spans="1:2" x14ac:dyDescent="0.2">
      <c r="A2184" s="5" t="s">
        <v>4740</v>
      </c>
      <c r="B2184" s="6">
        <v>3459.33</v>
      </c>
    </row>
    <row r="2185" spans="1:2" x14ac:dyDescent="0.2">
      <c r="A2185" s="5" t="s">
        <v>4742</v>
      </c>
      <c r="B2185" s="6">
        <v>7359.23</v>
      </c>
    </row>
    <row r="2186" spans="1:2" x14ac:dyDescent="0.2">
      <c r="A2186" s="5" t="s">
        <v>4744</v>
      </c>
      <c r="B2186" s="6">
        <v>2902.8</v>
      </c>
    </row>
    <row r="2187" spans="1:2" x14ac:dyDescent="0.2">
      <c r="A2187" s="5" t="s">
        <v>4746</v>
      </c>
      <c r="B2187" s="6">
        <v>13108.46</v>
      </c>
    </row>
    <row r="2188" spans="1:2" x14ac:dyDescent="0.2">
      <c r="A2188" s="5" t="s">
        <v>4748</v>
      </c>
      <c r="B2188" s="6">
        <v>4.1999999999999993</v>
      </c>
    </row>
    <row r="2189" spans="1:2" x14ac:dyDescent="0.2">
      <c r="A2189" s="5" t="s">
        <v>4750</v>
      </c>
      <c r="B2189" s="6">
        <v>11548.83</v>
      </c>
    </row>
    <row r="2190" spans="1:2" x14ac:dyDescent="0.2">
      <c r="A2190" s="5" t="s">
        <v>4752</v>
      </c>
      <c r="B2190" s="6">
        <v>4639.87</v>
      </c>
    </row>
    <row r="2191" spans="1:2" x14ac:dyDescent="0.2">
      <c r="A2191" s="5" t="s">
        <v>4755</v>
      </c>
      <c r="B2191" s="6">
        <v>1755.9</v>
      </c>
    </row>
    <row r="2192" spans="1:2" x14ac:dyDescent="0.2">
      <c r="A2192" s="5" t="s">
        <v>4757</v>
      </c>
      <c r="B2192" s="6">
        <v>8056.1500000000005</v>
      </c>
    </row>
    <row r="2193" spans="1:2" x14ac:dyDescent="0.2">
      <c r="A2193" s="5" t="s">
        <v>4760</v>
      </c>
      <c r="B2193" s="6">
        <v>1621.27</v>
      </c>
    </row>
    <row r="2194" spans="1:2" x14ac:dyDescent="0.2">
      <c r="A2194" s="5" t="s">
        <v>4762</v>
      </c>
      <c r="B2194" s="6">
        <v>23213.7</v>
      </c>
    </row>
    <row r="2195" spans="1:2" x14ac:dyDescent="0.2">
      <c r="A2195" s="5" t="s">
        <v>4765</v>
      </c>
      <c r="B2195" s="6">
        <v>2162.89</v>
      </c>
    </row>
    <row r="2196" spans="1:2" x14ac:dyDescent="0.2">
      <c r="A2196" s="5" t="s">
        <v>4767</v>
      </c>
      <c r="B2196" s="6">
        <v>2568.2600000000002</v>
      </c>
    </row>
    <row r="2197" spans="1:2" x14ac:dyDescent="0.2">
      <c r="A2197" s="5" t="s">
        <v>4769</v>
      </c>
      <c r="B2197" s="6">
        <v>8673.33</v>
      </c>
    </row>
    <row r="2198" spans="1:2" x14ac:dyDescent="0.2">
      <c r="A2198" s="5" t="s">
        <v>4771</v>
      </c>
      <c r="B2198" s="6">
        <v>3053.57</v>
      </c>
    </row>
    <row r="2199" spans="1:2" x14ac:dyDescent="0.2">
      <c r="A2199" s="5" t="s">
        <v>4773</v>
      </c>
      <c r="B2199" s="6">
        <v>2792.03</v>
      </c>
    </row>
    <row r="2200" spans="1:2" x14ac:dyDescent="0.2">
      <c r="A2200" s="5" t="s">
        <v>4775</v>
      </c>
      <c r="B2200" s="6">
        <v>4421.99</v>
      </c>
    </row>
    <row r="2201" spans="1:2" x14ac:dyDescent="0.2">
      <c r="A2201" s="5" t="s">
        <v>4777</v>
      </c>
      <c r="B2201" s="6">
        <v>9887.02</v>
      </c>
    </row>
    <row r="2202" spans="1:2" x14ac:dyDescent="0.2">
      <c r="A2202" s="5" t="s">
        <v>4779</v>
      </c>
      <c r="B2202" s="6">
        <v>5517.56</v>
      </c>
    </row>
    <row r="2203" spans="1:2" x14ac:dyDescent="0.2">
      <c r="A2203" s="5" t="s">
        <v>4781</v>
      </c>
      <c r="B2203" s="6">
        <v>5085.3900000000003</v>
      </c>
    </row>
    <row r="2204" spans="1:2" x14ac:dyDescent="0.2">
      <c r="A2204" s="5" t="s">
        <v>4783</v>
      </c>
      <c r="B2204" s="6">
        <v>761.48</v>
      </c>
    </row>
    <row r="2205" spans="1:2" x14ac:dyDescent="0.2">
      <c r="A2205" s="5" t="s">
        <v>4785</v>
      </c>
      <c r="B2205" s="6">
        <v>1389.9</v>
      </c>
    </row>
    <row r="2206" spans="1:2" x14ac:dyDescent="0.2">
      <c r="A2206" s="5" t="s">
        <v>4787</v>
      </c>
      <c r="B2206" s="6">
        <v>17777.03</v>
      </c>
    </row>
    <row r="2207" spans="1:2" x14ac:dyDescent="0.2">
      <c r="A2207" s="5" t="s">
        <v>4789</v>
      </c>
      <c r="B2207" s="6">
        <v>19034.72</v>
      </c>
    </row>
    <row r="2208" spans="1:2" x14ac:dyDescent="0.2">
      <c r="A2208" s="5" t="s">
        <v>4791</v>
      </c>
      <c r="B2208" s="6">
        <v>5191.45</v>
      </c>
    </row>
    <row r="2209" spans="1:2" x14ac:dyDescent="0.2">
      <c r="A2209" s="5" t="s">
        <v>4793</v>
      </c>
      <c r="B2209" s="6">
        <v>11196.99</v>
      </c>
    </row>
    <row r="2210" spans="1:2" x14ac:dyDescent="0.2">
      <c r="A2210" s="5" t="s">
        <v>4795</v>
      </c>
      <c r="B2210" s="6">
        <v>19913.32</v>
      </c>
    </row>
    <row r="2211" spans="1:2" x14ac:dyDescent="0.2">
      <c r="A2211" s="5" t="s">
        <v>4799</v>
      </c>
      <c r="B2211" s="6">
        <v>4829.18</v>
      </c>
    </row>
    <row r="2212" spans="1:2" x14ac:dyDescent="0.2">
      <c r="A2212" s="5" t="s">
        <v>4801</v>
      </c>
      <c r="B2212" s="6">
        <v>4679.05</v>
      </c>
    </row>
    <row r="2213" spans="1:2" x14ac:dyDescent="0.2">
      <c r="A2213" s="5" t="s">
        <v>4803</v>
      </c>
      <c r="B2213" s="6">
        <v>12066.35</v>
      </c>
    </row>
    <row r="2214" spans="1:2" x14ac:dyDescent="0.2">
      <c r="A2214" s="5" t="s">
        <v>4805</v>
      </c>
      <c r="B2214" s="6">
        <v>6756.69</v>
      </c>
    </row>
    <row r="2215" spans="1:2" x14ac:dyDescent="0.2">
      <c r="A2215" s="5" t="s">
        <v>4807</v>
      </c>
      <c r="B2215" s="6">
        <v>2531.65</v>
      </c>
    </row>
    <row r="2216" spans="1:2" x14ac:dyDescent="0.2">
      <c r="A2216" s="5" t="s">
        <v>4809</v>
      </c>
      <c r="B2216" s="6">
        <v>2804.63</v>
      </c>
    </row>
    <row r="2217" spans="1:2" x14ac:dyDescent="0.2">
      <c r="A2217" s="5" t="s">
        <v>4811</v>
      </c>
      <c r="B2217" s="6">
        <v>3479.72</v>
      </c>
    </row>
    <row r="2218" spans="1:2" x14ac:dyDescent="0.2">
      <c r="A2218" s="5" t="s">
        <v>4813</v>
      </c>
      <c r="B2218" s="6">
        <v>2713.69</v>
      </c>
    </row>
    <row r="2219" spans="1:2" x14ac:dyDescent="0.2">
      <c r="A2219" s="4" t="s">
        <v>4815</v>
      </c>
      <c r="B2219" s="6">
        <v>657899.02</v>
      </c>
    </row>
    <row r="2220" spans="1:2" x14ac:dyDescent="0.2">
      <c r="A2220" s="5" t="s">
        <v>4816</v>
      </c>
      <c r="B2220" s="6">
        <v>1781.27</v>
      </c>
    </row>
    <row r="2221" spans="1:2" x14ac:dyDescent="0.2">
      <c r="A2221" s="5" t="s">
        <v>4818</v>
      </c>
      <c r="B2221" s="6">
        <v>1432.49</v>
      </c>
    </row>
    <row r="2222" spans="1:2" x14ac:dyDescent="0.2">
      <c r="A2222" s="5" t="s">
        <v>4820</v>
      </c>
      <c r="B2222" s="6">
        <v>11218.1</v>
      </c>
    </row>
    <row r="2223" spans="1:2" x14ac:dyDescent="0.2">
      <c r="A2223" s="5" t="s">
        <v>4822</v>
      </c>
      <c r="B2223" s="6">
        <v>4233.04</v>
      </c>
    </row>
    <row r="2224" spans="1:2" x14ac:dyDescent="0.2">
      <c r="A2224" s="5" t="s">
        <v>4824</v>
      </c>
      <c r="B2224" s="6">
        <v>586.4</v>
      </c>
    </row>
    <row r="2225" spans="1:2" x14ac:dyDescent="0.2">
      <c r="A2225" s="5" t="s">
        <v>4826</v>
      </c>
      <c r="B2225" s="6">
        <v>1444.95</v>
      </c>
    </row>
    <row r="2226" spans="1:2" x14ac:dyDescent="0.2">
      <c r="A2226" s="5" t="s">
        <v>4828</v>
      </c>
      <c r="B2226" s="6">
        <v>1656.16</v>
      </c>
    </row>
    <row r="2227" spans="1:2" x14ac:dyDescent="0.2">
      <c r="A2227" s="5" t="s">
        <v>4830</v>
      </c>
      <c r="B2227" s="6">
        <v>593.54</v>
      </c>
    </row>
    <row r="2228" spans="1:2" x14ac:dyDescent="0.2">
      <c r="A2228" s="5" t="s">
        <v>4832</v>
      </c>
      <c r="B2228" s="6">
        <v>5129.05</v>
      </c>
    </row>
    <row r="2229" spans="1:2" x14ac:dyDescent="0.2">
      <c r="A2229" s="5" t="s">
        <v>4834</v>
      </c>
      <c r="B2229" s="6">
        <v>1474.52</v>
      </c>
    </row>
    <row r="2230" spans="1:2" x14ac:dyDescent="0.2">
      <c r="A2230" s="5" t="s">
        <v>4836</v>
      </c>
      <c r="B2230" s="6">
        <v>2687.25</v>
      </c>
    </row>
    <row r="2231" spans="1:2" x14ac:dyDescent="0.2">
      <c r="A2231" s="7" t="s">
        <v>4838</v>
      </c>
      <c r="B2231" s="8">
        <v>13913.83</v>
      </c>
    </row>
    <row r="2232" spans="1:2" x14ac:dyDescent="0.2">
      <c r="A2232" s="5" t="s">
        <v>4840</v>
      </c>
      <c r="B2232" s="6">
        <v>1231.1199999999999</v>
      </c>
    </row>
    <row r="2233" spans="1:2" x14ac:dyDescent="0.2">
      <c r="A2233" s="5" t="s">
        <v>4842</v>
      </c>
      <c r="B2233" s="6">
        <v>1117.44</v>
      </c>
    </row>
    <row r="2234" spans="1:2" x14ac:dyDescent="0.2">
      <c r="A2234" s="5" t="s">
        <v>4844</v>
      </c>
      <c r="B2234" s="6">
        <v>1593.9</v>
      </c>
    </row>
    <row r="2235" spans="1:2" x14ac:dyDescent="0.2">
      <c r="A2235" s="5" t="s">
        <v>4846</v>
      </c>
      <c r="B2235" s="6">
        <v>7136.25</v>
      </c>
    </row>
    <row r="2236" spans="1:2" x14ac:dyDescent="0.2">
      <c r="A2236" s="5" t="s">
        <v>4848</v>
      </c>
      <c r="B2236" s="6">
        <v>2896.91</v>
      </c>
    </row>
    <row r="2237" spans="1:2" x14ac:dyDescent="0.2">
      <c r="A2237" s="5" t="s">
        <v>4850</v>
      </c>
      <c r="B2237" s="6">
        <v>1960.73</v>
      </c>
    </row>
    <row r="2238" spans="1:2" x14ac:dyDescent="0.2">
      <c r="A2238" s="7" t="s">
        <v>4852</v>
      </c>
      <c r="B2238" s="8">
        <v>6695.84</v>
      </c>
    </row>
    <row r="2239" spans="1:2" x14ac:dyDescent="0.2">
      <c r="A2239" s="5" t="s">
        <v>4854</v>
      </c>
      <c r="B2239" s="6">
        <v>3047.65</v>
      </c>
    </row>
    <row r="2240" spans="1:2" x14ac:dyDescent="0.2">
      <c r="A2240" s="5" t="s">
        <v>4856</v>
      </c>
      <c r="B2240" s="6">
        <v>4140.8500000000004</v>
      </c>
    </row>
    <row r="2241" spans="1:2" x14ac:dyDescent="0.2">
      <c r="A2241" s="5" t="s">
        <v>4858</v>
      </c>
      <c r="B2241" s="6">
        <v>1808.08</v>
      </c>
    </row>
    <row r="2242" spans="1:2" x14ac:dyDescent="0.2">
      <c r="A2242" s="5" t="s">
        <v>4860</v>
      </c>
      <c r="B2242" s="6">
        <v>1308.8499999999999</v>
      </c>
    </row>
    <row r="2243" spans="1:2" x14ac:dyDescent="0.2">
      <c r="A2243" s="5" t="s">
        <v>4862</v>
      </c>
      <c r="B2243" s="6">
        <v>2331.75</v>
      </c>
    </row>
    <row r="2244" spans="1:2" x14ac:dyDescent="0.2">
      <c r="A2244" s="5" t="s">
        <v>4864</v>
      </c>
      <c r="B2244" s="6">
        <v>271.97000000000003</v>
      </c>
    </row>
    <row r="2245" spans="1:2" x14ac:dyDescent="0.2">
      <c r="A2245" s="5" t="s">
        <v>4866</v>
      </c>
      <c r="B2245" s="6">
        <v>4387.04</v>
      </c>
    </row>
    <row r="2246" spans="1:2" x14ac:dyDescent="0.2">
      <c r="A2246" s="5" t="s">
        <v>4868</v>
      </c>
      <c r="B2246" s="6">
        <v>4037.88</v>
      </c>
    </row>
    <row r="2247" spans="1:2" x14ac:dyDescent="0.2">
      <c r="A2247" s="5" t="s">
        <v>4870</v>
      </c>
      <c r="B2247" s="6">
        <v>3579.3</v>
      </c>
    </row>
    <row r="2248" spans="1:2" x14ac:dyDescent="0.2">
      <c r="A2248" s="5" t="s">
        <v>4872</v>
      </c>
      <c r="B2248" s="6">
        <v>2333.5300000000002</v>
      </c>
    </row>
    <row r="2249" spans="1:2" x14ac:dyDescent="0.2">
      <c r="A2249" s="5" t="s">
        <v>4874</v>
      </c>
      <c r="B2249" s="6">
        <v>867.78</v>
      </c>
    </row>
    <row r="2250" spans="1:2" x14ac:dyDescent="0.2">
      <c r="A2250" s="5" t="s">
        <v>4876</v>
      </c>
      <c r="B2250" s="6">
        <v>5574.4</v>
      </c>
    </row>
    <row r="2251" spans="1:2" x14ac:dyDescent="0.2">
      <c r="A2251" s="5" t="s">
        <v>4878</v>
      </c>
      <c r="B2251" s="6">
        <v>524.94000000000005</v>
      </c>
    </row>
    <row r="2252" spans="1:2" x14ac:dyDescent="0.2">
      <c r="A2252" s="5" t="s">
        <v>4880</v>
      </c>
      <c r="B2252" s="6">
        <v>16011.329999999998</v>
      </c>
    </row>
    <row r="2253" spans="1:2" x14ac:dyDescent="0.2">
      <c r="A2253" s="5" t="s">
        <v>4883</v>
      </c>
      <c r="B2253" s="6">
        <v>662.35</v>
      </c>
    </row>
    <row r="2254" spans="1:2" x14ac:dyDescent="0.2">
      <c r="A2254" s="5" t="s">
        <v>4885</v>
      </c>
      <c r="B2254" s="6">
        <v>2893.48</v>
      </c>
    </row>
    <row r="2255" spans="1:2" x14ac:dyDescent="0.2">
      <c r="A2255" s="5" t="s">
        <v>4887</v>
      </c>
      <c r="B2255" s="6">
        <v>13805.47</v>
      </c>
    </row>
    <row r="2256" spans="1:2" x14ac:dyDescent="0.2">
      <c r="A2256" s="5" t="s">
        <v>4889</v>
      </c>
      <c r="B2256" s="6">
        <v>2135.42</v>
      </c>
    </row>
    <row r="2257" spans="1:2" x14ac:dyDescent="0.2">
      <c r="A2257" s="5" t="s">
        <v>4891</v>
      </c>
      <c r="B2257" s="6">
        <v>23418.6</v>
      </c>
    </row>
    <row r="2258" spans="1:2" x14ac:dyDescent="0.2">
      <c r="A2258" s="5" t="s">
        <v>4894</v>
      </c>
      <c r="B2258" s="6">
        <v>5678.11</v>
      </c>
    </row>
    <row r="2259" spans="1:2" x14ac:dyDescent="0.2">
      <c r="A2259" s="5" t="s">
        <v>4896</v>
      </c>
      <c r="B2259" s="6">
        <v>2990.35</v>
      </c>
    </row>
    <row r="2260" spans="1:2" x14ac:dyDescent="0.2">
      <c r="A2260" s="5" t="s">
        <v>4898</v>
      </c>
      <c r="B2260" s="6">
        <v>946.78</v>
      </c>
    </row>
    <row r="2261" spans="1:2" x14ac:dyDescent="0.2">
      <c r="A2261" s="5" t="s">
        <v>4900</v>
      </c>
      <c r="B2261" s="6">
        <v>8237.35</v>
      </c>
    </row>
    <row r="2262" spans="1:2" x14ac:dyDescent="0.2">
      <c r="A2262" s="5" t="s">
        <v>4902</v>
      </c>
      <c r="B2262" s="6">
        <v>1828.02</v>
      </c>
    </row>
    <row r="2263" spans="1:2" x14ac:dyDescent="0.2">
      <c r="A2263" s="5" t="s">
        <v>4904</v>
      </c>
      <c r="B2263" s="6">
        <v>890.17</v>
      </c>
    </row>
    <row r="2264" spans="1:2" x14ac:dyDescent="0.2">
      <c r="A2264" s="5" t="s">
        <v>4906</v>
      </c>
      <c r="B2264" s="6">
        <v>20656.71</v>
      </c>
    </row>
    <row r="2265" spans="1:2" x14ac:dyDescent="0.2">
      <c r="A2265" s="5" t="s">
        <v>4909</v>
      </c>
      <c r="B2265" s="6">
        <v>20251.21</v>
      </c>
    </row>
    <row r="2266" spans="1:2" x14ac:dyDescent="0.2">
      <c r="A2266" s="5" t="s">
        <v>4911</v>
      </c>
      <c r="B2266" s="6">
        <v>13572.32</v>
      </c>
    </row>
    <row r="2267" spans="1:2" x14ac:dyDescent="0.2">
      <c r="A2267" s="5" t="s">
        <v>4914</v>
      </c>
      <c r="B2267" s="6">
        <v>8031.06</v>
      </c>
    </row>
    <row r="2268" spans="1:2" x14ac:dyDescent="0.2">
      <c r="A2268" s="5" t="s">
        <v>4916</v>
      </c>
      <c r="B2268" s="6">
        <v>12402.68</v>
      </c>
    </row>
    <row r="2269" spans="1:2" x14ac:dyDescent="0.2">
      <c r="A2269" s="5" t="s">
        <v>4918</v>
      </c>
      <c r="B2269" s="6">
        <v>5494.42</v>
      </c>
    </row>
    <row r="2270" spans="1:2" x14ac:dyDescent="0.2">
      <c r="A2270" s="5" t="s">
        <v>4920</v>
      </c>
      <c r="B2270" s="6">
        <v>4324.7700000000004</v>
      </c>
    </row>
    <row r="2271" spans="1:2" x14ac:dyDescent="0.2">
      <c r="A2271" s="5" t="s">
        <v>4922</v>
      </c>
      <c r="B2271" s="6">
        <v>6244.62</v>
      </c>
    </row>
    <row r="2272" spans="1:2" x14ac:dyDescent="0.2">
      <c r="A2272" s="5" t="s">
        <v>4924</v>
      </c>
      <c r="B2272" s="6">
        <v>12289.11</v>
      </c>
    </row>
    <row r="2273" spans="1:2" x14ac:dyDescent="0.2">
      <c r="A2273" s="5" t="s">
        <v>4926</v>
      </c>
      <c r="B2273" s="6">
        <v>3092.21</v>
      </c>
    </row>
    <row r="2274" spans="1:2" x14ac:dyDescent="0.2">
      <c r="A2274" s="5" t="s">
        <v>4928</v>
      </c>
      <c r="B2274" s="6">
        <v>541.55999999999995</v>
      </c>
    </row>
    <row r="2275" spans="1:2" x14ac:dyDescent="0.2">
      <c r="A2275" s="5" t="s">
        <v>4930</v>
      </c>
      <c r="B2275" s="6">
        <v>3062.72</v>
      </c>
    </row>
    <row r="2276" spans="1:2" x14ac:dyDescent="0.2">
      <c r="A2276" s="5" t="s">
        <v>4932</v>
      </c>
      <c r="B2276" s="6">
        <v>12141.65</v>
      </c>
    </row>
    <row r="2277" spans="1:2" x14ac:dyDescent="0.2">
      <c r="A2277" s="5" t="s">
        <v>4934</v>
      </c>
      <c r="B2277" s="6">
        <v>1927.55</v>
      </c>
    </row>
    <row r="2278" spans="1:2" x14ac:dyDescent="0.2">
      <c r="A2278" s="5" t="s">
        <v>4936</v>
      </c>
      <c r="B2278" s="6">
        <v>1618.27</v>
      </c>
    </row>
    <row r="2279" spans="1:2" x14ac:dyDescent="0.2">
      <c r="A2279" s="5" t="s">
        <v>4938</v>
      </c>
      <c r="B2279" s="6">
        <v>1809.8</v>
      </c>
    </row>
    <row r="2280" spans="1:2" x14ac:dyDescent="0.2">
      <c r="A2280" s="5" t="s">
        <v>4940</v>
      </c>
      <c r="B2280" s="6">
        <v>11014.14</v>
      </c>
    </row>
    <row r="2281" spans="1:2" x14ac:dyDescent="0.2">
      <c r="A2281" s="5" t="s">
        <v>4942</v>
      </c>
      <c r="B2281" s="6">
        <v>7140.15</v>
      </c>
    </row>
    <row r="2282" spans="1:2" x14ac:dyDescent="0.2">
      <c r="A2282" s="5" t="s">
        <v>4944</v>
      </c>
      <c r="B2282" s="6">
        <v>6628.93</v>
      </c>
    </row>
    <row r="2283" spans="1:2" x14ac:dyDescent="0.2">
      <c r="A2283" s="5" t="s">
        <v>4946</v>
      </c>
      <c r="B2283" s="6">
        <v>5022.68</v>
      </c>
    </row>
    <row r="2284" spans="1:2" x14ac:dyDescent="0.2">
      <c r="A2284" s="5" t="s">
        <v>4948</v>
      </c>
      <c r="B2284" s="6">
        <v>1474.01</v>
      </c>
    </row>
    <row r="2285" spans="1:2" x14ac:dyDescent="0.2">
      <c r="A2285" s="5" t="s">
        <v>4950</v>
      </c>
      <c r="B2285" s="6">
        <v>2024.58</v>
      </c>
    </row>
    <row r="2286" spans="1:2" x14ac:dyDescent="0.2">
      <c r="A2286" s="5" t="s">
        <v>4952</v>
      </c>
      <c r="B2286" s="6">
        <v>5191.59</v>
      </c>
    </row>
    <row r="2287" spans="1:2" x14ac:dyDescent="0.2">
      <c r="A2287" s="5" t="s">
        <v>4954</v>
      </c>
      <c r="B2287" s="6">
        <v>594.83000000000004</v>
      </c>
    </row>
    <row r="2288" spans="1:2" x14ac:dyDescent="0.2">
      <c r="A2288" s="5" t="s">
        <v>4956</v>
      </c>
      <c r="B2288" s="6">
        <v>90.1</v>
      </c>
    </row>
    <row r="2289" spans="1:2" x14ac:dyDescent="0.2">
      <c r="A2289" s="5" t="s">
        <v>4958</v>
      </c>
      <c r="B2289" s="6">
        <v>3428.5</v>
      </c>
    </row>
    <row r="2290" spans="1:2" x14ac:dyDescent="0.2">
      <c r="A2290" s="5" t="s">
        <v>4960</v>
      </c>
      <c r="B2290" s="6">
        <v>2464.11</v>
      </c>
    </row>
    <row r="2291" spans="1:2" x14ac:dyDescent="0.2">
      <c r="A2291" s="5" t="s">
        <v>4962</v>
      </c>
      <c r="B2291" s="6">
        <v>3004.56</v>
      </c>
    </row>
    <row r="2292" spans="1:2" x14ac:dyDescent="0.2">
      <c r="A2292" s="5" t="s">
        <v>4964</v>
      </c>
      <c r="B2292" s="6">
        <v>3350.39</v>
      </c>
    </row>
    <row r="2293" spans="1:2" x14ac:dyDescent="0.2">
      <c r="A2293" s="5" t="s">
        <v>4966</v>
      </c>
      <c r="B2293" s="6">
        <v>9265.5</v>
      </c>
    </row>
    <row r="2294" spans="1:2" x14ac:dyDescent="0.2">
      <c r="A2294" s="5" t="s">
        <v>4968</v>
      </c>
      <c r="B2294" s="6">
        <v>7009.44</v>
      </c>
    </row>
    <row r="2295" spans="1:2" x14ac:dyDescent="0.2">
      <c r="A2295" s="5" t="s">
        <v>4970</v>
      </c>
      <c r="B2295" s="6">
        <v>5267.12</v>
      </c>
    </row>
    <row r="2296" spans="1:2" x14ac:dyDescent="0.2">
      <c r="A2296" s="5" t="s">
        <v>4972</v>
      </c>
      <c r="B2296" s="6">
        <v>6538.9</v>
      </c>
    </row>
    <row r="2297" spans="1:2" x14ac:dyDescent="0.2">
      <c r="A2297" s="5" t="s">
        <v>4974</v>
      </c>
      <c r="B2297" s="6">
        <v>3973.35</v>
      </c>
    </row>
    <row r="2298" spans="1:2" x14ac:dyDescent="0.2">
      <c r="A2298" s="5" t="s">
        <v>4976</v>
      </c>
      <c r="B2298" s="6">
        <v>1616.27</v>
      </c>
    </row>
    <row r="2299" spans="1:2" x14ac:dyDescent="0.2">
      <c r="A2299" s="5" t="s">
        <v>4978</v>
      </c>
      <c r="B2299" s="6">
        <v>7656.32</v>
      </c>
    </row>
    <row r="2300" spans="1:2" x14ac:dyDescent="0.2">
      <c r="A2300" s="5" t="s">
        <v>4980</v>
      </c>
      <c r="B2300" s="6">
        <v>6209.58</v>
      </c>
    </row>
    <row r="2301" spans="1:2" x14ac:dyDescent="0.2">
      <c r="A2301" s="5" t="s">
        <v>4982</v>
      </c>
      <c r="B2301" s="6">
        <v>4448.75</v>
      </c>
    </row>
    <row r="2302" spans="1:2" x14ac:dyDescent="0.2">
      <c r="A2302" s="5" t="s">
        <v>4984</v>
      </c>
      <c r="B2302" s="6">
        <v>5029.25</v>
      </c>
    </row>
    <row r="2303" spans="1:2" x14ac:dyDescent="0.2">
      <c r="A2303" s="5" t="s">
        <v>4986</v>
      </c>
      <c r="B2303" s="6">
        <v>2313.36</v>
      </c>
    </row>
    <row r="2304" spans="1:2" x14ac:dyDescent="0.2">
      <c r="A2304" s="5" t="s">
        <v>4988</v>
      </c>
      <c r="B2304" s="6">
        <v>3389.8</v>
      </c>
    </row>
    <row r="2305" spans="1:2" x14ac:dyDescent="0.2">
      <c r="A2305" s="5" t="s">
        <v>4990</v>
      </c>
      <c r="B2305" s="6">
        <v>3980.9</v>
      </c>
    </row>
    <row r="2306" spans="1:2" x14ac:dyDescent="0.2">
      <c r="A2306" s="5" t="s">
        <v>4992</v>
      </c>
      <c r="B2306" s="6">
        <v>1399.05</v>
      </c>
    </row>
    <row r="2307" spans="1:2" x14ac:dyDescent="0.2">
      <c r="A2307" s="5" t="s">
        <v>4994</v>
      </c>
      <c r="B2307" s="6">
        <v>962.44</v>
      </c>
    </row>
    <row r="2308" spans="1:2" x14ac:dyDescent="0.2">
      <c r="A2308" s="5" t="s">
        <v>4996</v>
      </c>
      <c r="B2308" s="6">
        <v>3270.98</v>
      </c>
    </row>
    <row r="2309" spans="1:2" x14ac:dyDescent="0.2">
      <c r="A2309" s="5" t="s">
        <v>4998</v>
      </c>
      <c r="B2309" s="6">
        <v>495.47</v>
      </c>
    </row>
    <row r="2310" spans="1:2" x14ac:dyDescent="0.2">
      <c r="A2310" s="5" t="s">
        <v>5000</v>
      </c>
      <c r="B2310" s="6">
        <v>1676.45</v>
      </c>
    </row>
    <row r="2311" spans="1:2" x14ac:dyDescent="0.2">
      <c r="A2311" s="5" t="s">
        <v>5002</v>
      </c>
      <c r="B2311" s="6">
        <v>8006.62</v>
      </c>
    </row>
    <row r="2312" spans="1:2" x14ac:dyDescent="0.2">
      <c r="A2312" s="5" t="s">
        <v>5004</v>
      </c>
      <c r="B2312" s="6">
        <v>4905.76</v>
      </c>
    </row>
    <row r="2313" spans="1:2" x14ac:dyDescent="0.2">
      <c r="A2313" s="5" t="s">
        <v>5006</v>
      </c>
      <c r="B2313" s="6">
        <v>2673.04</v>
      </c>
    </row>
    <row r="2314" spans="1:2" x14ac:dyDescent="0.2">
      <c r="A2314" s="5" t="s">
        <v>5008</v>
      </c>
      <c r="B2314" s="6">
        <v>2695.31</v>
      </c>
    </row>
    <row r="2315" spans="1:2" x14ac:dyDescent="0.2">
      <c r="A2315" s="5" t="s">
        <v>5010</v>
      </c>
      <c r="B2315" s="6">
        <v>6308.26</v>
      </c>
    </row>
    <row r="2316" spans="1:2" x14ac:dyDescent="0.2">
      <c r="A2316" s="7" t="s">
        <v>5012</v>
      </c>
      <c r="B2316" s="8">
        <v>41953.75</v>
      </c>
    </row>
    <row r="2317" spans="1:2" x14ac:dyDescent="0.2">
      <c r="A2317" s="7" t="s">
        <v>5015</v>
      </c>
      <c r="B2317" s="8">
        <v>25213.88</v>
      </c>
    </row>
    <row r="2318" spans="1:2" x14ac:dyDescent="0.2">
      <c r="A2318" s="7" t="s">
        <v>5020</v>
      </c>
      <c r="B2318" s="8">
        <v>53578.95</v>
      </c>
    </row>
    <row r="2319" spans="1:2" x14ac:dyDescent="0.2">
      <c r="A2319" s="7" t="s">
        <v>5025</v>
      </c>
      <c r="B2319" s="8">
        <v>15103.77</v>
      </c>
    </row>
    <row r="2320" spans="1:2" x14ac:dyDescent="0.2">
      <c r="A2320" s="7" t="s">
        <v>5027</v>
      </c>
      <c r="B2320" s="8">
        <v>48794.380000000005</v>
      </c>
    </row>
    <row r="2321" spans="1:2" x14ac:dyDescent="0.2">
      <c r="A2321" s="7" t="s">
        <v>5031</v>
      </c>
      <c r="B2321" s="8">
        <v>12778.900000000001</v>
      </c>
    </row>
    <row r="2322" spans="1:2" x14ac:dyDescent="0.2">
      <c r="A2322" s="4" t="s">
        <v>5032</v>
      </c>
      <c r="B2322" s="6">
        <v>7715.21</v>
      </c>
    </row>
    <row r="2323" spans="1:2" x14ac:dyDescent="0.2">
      <c r="A2323" s="5" t="s">
        <v>5033</v>
      </c>
      <c r="B2323" s="6">
        <v>2241</v>
      </c>
    </row>
    <row r="2324" spans="1:2" x14ac:dyDescent="0.2">
      <c r="A2324" s="5" t="s">
        <v>5035</v>
      </c>
      <c r="B2324" s="6">
        <v>2668.83</v>
      </c>
    </row>
    <row r="2325" spans="1:2" x14ac:dyDescent="0.2">
      <c r="A2325" s="5" t="s">
        <v>5037</v>
      </c>
      <c r="B2325" s="6">
        <v>1270.26</v>
      </c>
    </row>
    <row r="2326" spans="1:2" x14ac:dyDescent="0.2">
      <c r="A2326" s="5" t="s">
        <v>5039</v>
      </c>
      <c r="B2326" s="6">
        <v>1535.12</v>
      </c>
    </row>
    <row r="2327" spans="1:2" x14ac:dyDescent="0.2">
      <c r="A2327" s="4" t="s">
        <v>5041</v>
      </c>
      <c r="B2327" s="6">
        <v>35119.979999999996</v>
      </c>
    </row>
    <row r="2328" spans="1:2" x14ac:dyDescent="0.2">
      <c r="A2328" s="7" t="s">
        <v>5042</v>
      </c>
      <c r="B2328" s="8">
        <v>5227.47</v>
      </c>
    </row>
    <row r="2329" spans="1:2" x14ac:dyDescent="0.2">
      <c r="A2329" s="5" t="s">
        <v>5044</v>
      </c>
      <c r="B2329" s="6">
        <v>1039.1600000000001</v>
      </c>
    </row>
    <row r="2330" spans="1:2" x14ac:dyDescent="0.2">
      <c r="A2330" s="5" t="s">
        <v>5046</v>
      </c>
      <c r="B2330" s="6">
        <v>10357.9</v>
      </c>
    </row>
    <row r="2331" spans="1:2" x14ac:dyDescent="0.2">
      <c r="A2331" s="5" t="s">
        <v>5048</v>
      </c>
      <c r="B2331" s="6">
        <v>1632.85</v>
      </c>
    </row>
    <row r="2332" spans="1:2" x14ac:dyDescent="0.2">
      <c r="A2332" s="5" t="s">
        <v>5050</v>
      </c>
      <c r="B2332" s="6">
        <v>1050.07</v>
      </c>
    </row>
    <row r="2333" spans="1:2" x14ac:dyDescent="0.2">
      <c r="A2333" s="5" t="s">
        <v>5052</v>
      </c>
      <c r="B2333" s="6">
        <v>3339.82</v>
      </c>
    </row>
    <row r="2334" spans="1:2" x14ac:dyDescent="0.2">
      <c r="A2334" s="5" t="s">
        <v>5054</v>
      </c>
      <c r="B2334" s="6">
        <v>1739.84</v>
      </c>
    </row>
    <row r="2335" spans="1:2" x14ac:dyDescent="0.2">
      <c r="A2335" s="5" t="s">
        <v>5056</v>
      </c>
      <c r="B2335" s="6">
        <v>1116.8800000000001</v>
      </c>
    </row>
    <row r="2336" spans="1:2" x14ac:dyDescent="0.2">
      <c r="A2336" s="5" t="s">
        <v>5058</v>
      </c>
      <c r="B2336" s="6">
        <v>6271.11</v>
      </c>
    </row>
    <row r="2337" spans="1:2" x14ac:dyDescent="0.2">
      <c r="A2337" s="5" t="s">
        <v>5060</v>
      </c>
      <c r="B2337" s="6">
        <v>1445.97</v>
      </c>
    </row>
    <row r="2338" spans="1:2" x14ac:dyDescent="0.2">
      <c r="A2338" s="5" t="s">
        <v>5062</v>
      </c>
      <c r="B2338" s="6">
        <v>1176.06</v>
      </c>
    </row>
    <row r="2339" spans="1:2" x14ac:dyDescent="0.2">
      <c r="A2339" s="5" t="s">
        <v>5064</v>
      </c>
      <c r="B2339" s="6">
        <v>722.85</v>
      </c>
    </row>
    <row r="2340" spans="1:2" x14ac:dyDescent="0.2">
      <c r="A2340" s="4" t="s">
        <v>5066</v>
      </c>
      <c r="B2340" s="6">
        <v>168454.53999999998</v>
      </c>
    </row>
    <row r="2341" spans="1:2" x14ac:dyDescent="0.2">
      <c r="A2341" s="7" t="s">
        <v>5067</v>
      </c>
      <c r="B2341" s="8">
        <v>40163.64</v>
      </c>
    </row>
    <row r="2342" spans="1:2" x14ac:dyDescent="0.2">
      <c r="A2342" s="7" t="s">
        <v>5071</v>
      </c>
      <c r="B2342" s="8">
        <v>13107.25</v>
      </c>
    </row>
    <row r="2343" spans="1:2" x14ac:dyDescent="0.2">
      <c r="A2343" s="7" t="s">
        <v>5073</v>
      </c>
      <c r="B2343" s="8">
        <v>12723.9</v>
      </c>
    </row>
    <row r="2344" spans="1:2" x14ac:dyDescent="0.2">
      <c r="A2344" s="7" t="s">
        <v>5075</v>
      </c>
      <c r="B2344" s="8">
        <v>12489.34</v>
      </c>
    </row>
    <row r="2345" spans="1:2" x14ac:dyDescent="0.2">
      <c r="A2345" s="7" t="s">
        <v>5077</v>
      </c>
      <c r="B2345" s="8">
        <v>89970.41</v>
      </c>
    </row>
    <row r="2346" spans="1:2" x14ac:dyDescent="0.2">
      <c r="A2346" s="4" t="s">
        <v>5084</v>
      </c>
      <c r="B2346" s="6">
        <v>17290.72</v>
      </c>
    </row>
    <row r="2347" spans="1:2" x14ac:dyDescent="0.2">
      <c r="A2347" s="5" t="s">
        <v>5085</v>
      </c>
      <c r="B2347" s="6">
        <v>1033.28</v>
      </c>
    </row>
    <row r="2348" spans="1:2" x14ac:dyDescent="0.2">
      <c r="A2348" s="5" t="s">
        <v>5087</v>
      </c>
      <c r="B2348" s="6">
        <v>934.06</v>
      </c>
    </row>
    <row r="2349" spans="1:2" x14ac:dyDescent="0.2">
      <c r="A2349" s="5" t="s">
        <v>5089</v>
      </c>
      <c r="B2349" s="6">
        <v>337.57</v>
      </c>
    </row>
    <row r="2350" spans="1:2" x14ac:dyDescent="0.2">
      <c r="A2350" s="5" t="s">
        <v>5091</v>
      </c>
      <c r="B2350" s="6">
        <v>2381.4899999999998</v>
      </c>
    </row>
    <row r="2351" spans="1:2" x14ac:dyDescent="0.2">
      <c r="A2351" s="5" t="s">
        <v>5093</v>
      </c>
      <c r="B2351" s="6">
        <v>356.85</v>
      </c>
    </row>
    <row r="2352" spans="1:2" x14ac:dyDescent="0.2">
      <c r="A2352" s="5" t="s">
        <v>5095</v>
      </c>
      <c r="B2352" s="6">
        <v>432.09</v>
      </c>
    </row>
    <row r="2353" spans="1:2" x14ac:dyDescent="0.2">
      <c r="A2353" s="5" t="s">
        <v>5097</v>
      </c>
      <c r="B2353" s="6">
        <v>981.1</v>
      </c>
    </row>
    <row r="2354" spans="1:2" x14ac:dyDescent="0.2">
      <c r="A2354" s="5" t="s">
        <v>5099</v>
      </c>
      <c r="B2354" s="6">
        <v>1460.94</v>
      </c>
    </row>
    <row r="2355" spans="1:2" x14ac:dyDescent="0.2">
      <c r="A2355" s="5" t="s">
        <v>5101</v>
      </c>
      <c r="B2355" s="6">
        <v>81.73</v>
      </c>
    </row>
    <row r="2356" spans="1:2" x14ac:dyDescent="0.2">
      <c r="A2356" s="5" t="s">
        <v>5103</v>
      </c>
      <c r="B2356" s="6">
        <v>3273.69</v>
      </c>
    </row>
    <row r="2357" spans="1:2" x14ac:dyDescent="0.2">
      <c r="A2357" s="5" t="s">
        <v>5105</v>
      </c>
      <c r="B2357" s="6">
        <v>2829.1</v>
      </c>
    </row>
    <row r="2358" spans="1:2" x14ac:dyDescent="0.2">
      <c r="A2358" s="5" t="s">
        <v>5107</v>
      </c>
      <c r="B2358" s="6">
        <v>975.68</v>
      </c>
    </row>
    <row r="2359" spans="1:2" x14ac:dyDescent="0.2">
      <c r="A2359" s="5" t="s">
        <v>5109</v>
      </c>
      <c r="B2359" s="6">
        <v>854.74</v>
      </c>
    </row>
    <row r="2360" spans="1:2" x14ac:dyDescent="0.2">
      <c r="A2360" s="5" t="s">
        <v>5111</v>
      </c>
      <c r="B2360" s="6">
        <v>726.78</v>
      </c>
    </row>
    <row r="2361" spans="1:2" x14ac:dyDescent="0.2">
      <c r="A2361" s="5" t="s">
        <v>5113</v>
      </c>
      <c r="B2361" s="6">
        <v>631.62</v>
      </c>
    </row>
    <row r="2362" spans="1:2" x14ac:dyDescent="0.2">
      <c r="A2362" s="4" t="s">
        <v>5115</v>
      </c>
      <c r="B2362" s="6">
        <v>129908.61000000002</v>
      </c>
    </row>
    <row r="2363" spans="1:2" x14ac:dyDescent="0.2">
      <c r="A2363" s="5" t="s">
        <v>5116</v>
      </c>
      <c r="B2363" s="6">
        <v>1478.27</v>
      </c>
    </row>
    <row r="2364" spans="1:2" x14ac:dyDescent="0.2">
      <c r="A2364" s="5" t="s">
        <v>5118</v>
      </c>
      <c r="B2364" s="6">
        <v>583.20000000000005</v>
      </c>
    </row>
    <row r="2365" spans="1:2" x14ac:dyDescent="0.2">
      <c r="A2365" s="7" t="s">
        <v>5120</v>
      </c>
      <c r="B2365" s="8">
        <v>25095.83</v>
      </c>
    </row>
    <row r="2366" spans="1:2" x14ac:dyDescent="0.2">
      <c r="A2366" s="5" t="s">
        <v>5123</v>
      </c>
      <c r="B2366" s="6">
        <v>25669.31</v>
      </c>
    </row>
    <row r="2367" spans="1:2" x14ac:dyDescent="0.2">
      <c r="A2367" s="5" t="s">
        <v>5126</v>
      </c>
      <c r="B2367" s="6">
        <v>1613.06</v>
      </c>
    </row>
    <row r="2368" spans="1:2" x14ac:dyDescent="0.2">
      <c r="A2368" s="5" t="s">
        <v>5128</v>
      </c>
      <c r="B2368" s="6">
        <v>256.07</v>
      </c>
    </row>
    <row r="2369" spans="1:2" x14ac:dyDescent="0.2">
      <c r="A2369" s="5" t="s">
        <v>5130</v>
      </c>
      <c r="B2369" s="6">
        <v>7431.09</v>
      </c>
    </row>
    <row r="2370" spans="1:2" x14ac:dyDescent="0.2">
      <c r="A2370" s="5" t="s">
        <v>5133</v>
      </c>
      <c r="B2370" s="6">
        <v>1933.76</v>
      </c>
    </row>
    <row r="2371" spans="1:2" x14ac:dyDescent="0.2">
      <c r="A2371" s="5" t="s">
        <v>5135</v>
      </c>
      <c r="B2371" s="6">
        <v>3088.06</v>
      </c>
    </row>
    <row r="2372" spans="1:2" x14ac:dyDescent="0.2">
      <c r="A2372" s="5" t="s">
        <v>5137</v>
      </c>
      <c r="B2372" s="6">
        <v>2226.91</v>
      </c>
    </row>
    <row r="2373" spans="1:2" x14ac:dyDescent="0.2">
      <c r="A2373" s="5" t="s">
        <v>5139</v>
      </c>
      <c r="B2373" s="6">
        <v>2965.43</v>
      </c>
    </row>
    <row r="2374" spans="1:2" x14ac:dyDescent="0.2">
      <c r="A2374" s="5" t="s">
        <v>5141</v>
      </c>
      <c r="B2374" s="6">
        <v>1438.44</v>
      </c>
    </row>
    <row r="2375" spans="1:2" x14ac:dyDescent="0.2">
      <c r="A2375" s="5" t="s">
        <v>5143</v>
      </c>
      <c r="B2375" s="6">
        <v>11743.51</v>
      </c>
    </row>
    <row r="2376" spans="1:2" x14ac:dyDescent="0.2">
      <c r="A2376" s="5" t="s">
        <v>5146</v>
      </c>
      <c r="B2376" s="6">
        <v>2218.67</v>
      </c>
    </row>
    <row r="2377" spans="1:2" x14ac:dyDescent="0.2">
      <c r="A2377" s="5" t="s">
        <v>5148</v>
      </c>
      <c r="B2377" s="6">
        <v>1881.42</v>
      </c>
    </row>
    <row r="2378" spans="1:2" x14ac:dyDescent="0.2">
      <c r="A2378" s="5" t="s">
        <v>5150</v>
      </c>
      <c r="B2378" s="6">
        <v>1854.32</v>
      </c>
    </row>
    <row r="2379" spans="1:2" x14ac:dyDescent="0.2">
      <c r="A2379" s="5" t="s">
        <v>5152</v>
      </c>
      <c r="B2379" s="6">
        <v>2375.19</v>
      </c>
    </row>
    <row r="2380" spans="1:2" x14ac:dyDescent="0.2">
      <c r="A2380" s="5" t="s">
        <v>5154</v>
      </c>
      <c r="B2380" s="6">
        <v>2991.08</v>
      </c>
    </row>
    <row r="2381" spans="1:2" x14ac:dyDescent="0.2">
      <c r="A2381" s="5" t="s">
        <v>5156</v>
      </c>
      <c r="B2381" s="6">
        <v>7422.73</v>
      </c>
    </row>
    <row r="2382" spans="1:2" x14ac:dyDescent="0.2">
      <c r="A2382" s="7" t="s">
        <v>5158</v>
      </c>
      <c r="B2382" s="8">
        <v>11922.539999999999</v>
      </c>
    </row>
    <row r="2383" spans="1:2" x14ac:dyDescent="0.2">
      <c r="A2383" s="5" t="s">
        <v>5161</v>
      </c>
      <c r="B2383" s="6">
        <v>525.04999999999995</v>
      </c>
    </row>
    <row r="2384" spans="1:2" x14ac:dyDescent="0.2">
      <c r="A2384" s="5" t="s">
        <v>5164</v>
      </c>
      <c r="B2384" s="6">
        <v>936.8</v>
      </c>
    </row>
    <row r="2385" spans="1:2" x14ac:dyDescent="0.2">
      <c r="A2385" s="5" t="s">
        <v>5166</v>
      </c>
      <c r="B2385" s="6">
        <v>937.11</v>
      </c>
    </row>
    <row r="2386" spans="1:2" x14ac:dyDescent="0.2">
      <c r="A2386" s="5" t="s">
        <v>5168</v>
      </c>
      <c r="B2386" s="6">
        <v>708.5</v>
      </c>
    </row>
    <row r="2387" spans="1:2" x14ac:dyDescent="0.2">
      <c r="A2387" s="5" t="s">
        <v>5170</v>
      </c>
      <c r="B2387" s="6">
        <v>1693.55</v>
      </c>
    </row>
    <row r="2388" spans="1:2" x14ac:dyDescent="0.2">
      <c r="A2388" s="5" t="s">
        <v>5172</v>
      </c>
      <c r="B2388" s="6">
        <v>2068.41</v>
      </c>
    </row>
    <row r="2389" spans="1:2" x14ac:dyDescent="0.2">
      <c r="A2389" s="5" t="s">
        <v>5174</v>
      </c>
      <c r="B2389" s="6">
        <v>3431.39</v>
      </c>
    </row>
    <row r="2390" spans="1:2" x14ac:dyDescent="0.2">
      <c r="A2390" s="5" t="s">
        <v>5177</v>
      </c>
      <c r="B2390" s="6">
        <v>1312.91</v>
      </c>
    </row>
    <row r="2391" spans="1:2" x14ac:dyDescent="0.2">
      <c r="A2391" s="5" t="s">
        <v>5179</v>
      </c>
      <c r="B2391" s="6">
        <v>2106</v>
      </c>
    </row>
    <row r="2392" spans="1:2" x14ac:dyDescent="0.2">
      <c r="A2392" s="4" t="s">
        <v>5181</v>
      </c>
      <c r="B2392" s="6">
        <v>227483.36000000002</v>
      </c>
    </row>
    <row r="2393" spans="1:2" x14ac:dyDescent="0.2">
      <c r="A2393" s="5" t="s">
        <v>5182</v>
      </c>
      <c r="B2393" s="6">
        <v>10028.5</v>
      </c>
    </row>
    <row r="2394" spans="1:2" x14ac:dyDescent="0.2">
      <c r="A2394" s="5" t="s">
        <v>5184</v>
      </c>
      <c r="B2394" s="6">
        <v>3347.05</v>
      </c>
    </row>
    <row r="2395" spans="1:2" x14ac:dyDescent="0.2">
      <c r="A2395" s="5" t="s">
        <v>5186</v>
      </c>
      <c r="B2395" s="6">
        <v>2224.65</v>
      </c>
    </row>
    <row r="2396" spans="1:2" x14ac:dyDescent="0.2">
      <c r="A2396" s="5" t="s">
        <v>5188</v>
      </c>
      <c r="B2396" s="6">
        <v>1525.36</v>
      </c>
    </row>
    <row r="2397" spans="1:2" x14ac:dyDescent="0.2">
      <c r="A2397" s="5" t="s">
        <v>5190</v>
      </c>
      <c r="B2397" s="6">
        <v>1697.4</v>
      </c>
    </row>
    <row r="2398" spans="1:2" x14ac:dyDescent="0.2">
      <c r="A2398" s="5" t="s">
        <v>5192</v>
      </c>
      <c r="B2398" s="6">
        <v>1577.85</v>
      </c>
    </row>
    <row r="2399" spans="1:2" x14ac:dyDescent="0.2">
      <c r="A2399" s="5" t="s">
        <v>5194</v>
      </c>
      <c r="B2399" s="6">
        <v>2956.55</v>
      </c>
    </row>
    <row r="2400" spans="1:2" x14ac:dyDescent="0.2">
      <c r="A2400" s="5" t="s">
        <v>5196</v>
      </c>
      <c r="B2400" s="6">
        <v>4858.7</v>
      </c>
    </row>
    <row r="2401" spans="1:2" x14ac:dyDescent="0.2">
      <c r="A2401" s="5" t="s">
        <v>5198</v>
      </c>
      <c r="B2401" s="6">
        <v>2503.85</v>
      </c>
    </row>
    <row r="2402" spans="1:2" x14ac:dyDescent="0.2">
      <c r="A2402" s="5" t="s">
        <v>5200</v>
      </c>
      <c r="B2402" s="6">
        <v>2934.55</v>
      </c>
    </row>
    <row r="2403" spans="1:2" x14ac:dyDescent="0.2">
      <c r="A2403" s="5" t="s">
        <v>5202</v>
      </c>
      <c r="B2403" s="6">
        <v>2051.5</v>
      </c>
    </row>
    <row r="2404" spans="1:2" x14ac:dyDescent="0.2">
      <c r="A2404" s="5" t="s">
        <v>5204</v>
      </c>
      <c r="B2404" s="6">
        <v>5115.6000000000004</v>
      </c>
    </row>
    <row r="2405" spans="1:2" x14ac:dyDescent="0.2">
      <c r="A2405" s="5" t="s">
        <v>5206</v>
      </c>
      <c r="B2405" s="6">
        <v>3030.45</v>
      </c>
    </row>
    <row r="2406" spans="1:2" x14ac:dyDescent="0.2">
      <c r="A2406" s="5" t="s">
        <v>5208</v>
      </c>
      <c r="B2406" s="6">
        <v>2665.4</v>
      </c>
    </row>
    <row r="2407" spans="1:2" x14ac:dyDescent="0.2">
      <c r="A2407" s="5" t="s">
        <v>5210</v>
      </c>
      <c r="B2407" s="6">
        <v>6598.2</v>
      </c>
    </row>
    <row r="2408" spans="1:2" x14ac:dyDescent="0.2">
      <c r="A2408" s="5" t="s">
        <v>5212</v>
      </c>
      <c r="B2408" s="6">
        <v>3169.2</v>
      </c>
    </row>
    <row r="2409" spans="1:2" x14ac:dyDescent="0.2">
      <c r="A2409" s="5" t="s">
        <v>5214</v>
      </c>
      <c r="B2409" s="6">
        <v>5907.9</v>
      </c>
    </row>
    <row r="2410" spans="1:2" x14ac:dyDescent="0.2">
      <c r="A2410" s="5" t="s">
        <v>5216</v>
      </c>
      <c r="B2410" s="6">
        <v>2683.17</v>
      </c>
    </row>
    <row r="2411" spans="1:2" x14ac:dyDescent="0.2">
      <c r="A2411" s="5" t="s">
        <v>5218</v>
      </c>
      <c r="B2411" s="6">
        <v>1283.6400000000001</v>
      </c>
    </row>
    <row r="2412" spans="1:2" x14ac:dyDescent="0.2">
      <c r="A2412" s="5" t="s">
        <v>5220</v>
      </c>
      <c r="B2412" s="6">
        <v>5282.42</v>
      </c>
    </row>
    <row r="2413" spans="1:2" x14ac:dyDescent="0.2">
      <c r="A2413" s="5" t="s">
        <v>5222</v>
      </c>
      <c r="B2413" s="6">
        <v>748.6</v>
      </c>
    </row>
    <row r="2414" spans="1:2" x14ac:dyDescent="0.2">
      <c r="A2414" s="5" t="s">
        <v>5224</v>
      </c>
      <c r="B2414" s="6">
        <v>6500.57</v>
      </c>
    </row>
    <row r="2415" spans="1:2" x14ac:dyDescent="0.2">
      <c r="A2415" s="5" t="s">
        <v>5226</v>
      </c>
      <c r="B2415" s="6">
        <v>626.20000000000005</v>
      </c>
    </row>
    <row r="2416" spans="1:2" x14ac:dyDescent="0.2">
      <c r="A2416" s="5" t="s">
        <v>5228</v>
      </c>
      <c r="B2416" s="6">
        <v>894.35</v>
      </c>
    </row>
    <row r="2417" spans="1:2" x14ac:dyDescent="0.2">
      <c r="A2417" s="5" t="s">
        <v>5230</v>
      </c>
      <c r="B2417" s="6">
        <v>3205.55</v>
      </c>
    </row>
    <row r="2418" spans="1:2" x14ac:dyDescent="0.2">
      <c r="A2418" s="5" t="s">
        <v>5232</v>
      </c>
      <c r="B2418" s="6">
        <v>6542.45</v>
      </c>
    </row>
    <row r="2419" spans="1:2" x14ac:dyDescent="0.2">
      <c r="A2419" s="5" t="s">
        <v>5234</v>
      </c>
      <c r="B2419" s="6">
        <v>43863</v>
      </c>
    </row>
    <row r="2420" spans="1:2" x14ac:dyDescent="0.2">
      <c r="A2420" s="5" t="s">
        <v>5236</v>
      </c>
      <c r="B2420" s="6">
        <v>3767.1</v>
      </c>
    </row>
    <row r="2421" spans="1:2" x14ac:dyDescent="0.2">
      <c r="A2421" s="5" t="s">
        <v>5238</v>
      </c>
      <c r="B2421" s="6">
        <v>1260.05</v>
      </c>
    </row>
    <row r="2422" spans="1:2" x14ac:dyDescent="0.2">
      <c r="A2422" s="5" t="s">
        <v>5240</v>
      </c>
      <c r="B2422" s="6">
        <v>1715.7</v>
      </c>
    </row>
    <row r="2423" spans="1:2" x14ac:dyDescent="0.2">
      <c r="A2423" s="5" t="s">
        <v>5242</v>
      </c>
      <c r="B2423" s="6">
        <v>2736.15</v>
      </c>
    </row>
    <row r="2424" spans="1:2" x14ac:dyDescent="0.2">
      <c r="A2424" s="5" t="s">
        <v>5244</v>
      </c>
      <c r="B2424" s="6">
        <v>470.95</v>
      </c>
    </row>
    <row r="2425" spans="1:2" x14ac:dyDescent="0.2">
      <c r="A2425" s="5" t="s">
        <v>5246</v>
      </c>
      <c r="B2425" s="6">
        <v>5588.6</v>
      </c>
    </row>
    <row r="2426" spans="1:2" x14ac:dyDescent="0.2">
      <c r="A2426" s="5" t="s">
        <v>5248</v>
      </c>
      <c r="B2426" s="6">
        <v>5416.35</v>
      </c>
    </row>
    <row r="2427" spans="1:2" x14ac:dyDescent="0.2">
      <c r="A2427" s="5" t="s">
        <v>5250</v>
      </c>
      <c r="B2427" s="6">
        <v>2546.5</v>
      </c>
    </row>
    <row r="2428" spans="1:2" x14ac:dyDescent="0.2">
      <c r="A2428" s="5" t="s">
        <v>5252</v>
      </c>
      <c r="B2428" s="6">
        <v>1354.3</v>
      </c>
    </row>
    <row r="2429" spans="1:2" x14ac:dyDescent="0.2">
      <c r="A2429" s="5" t="s">
        <v>5254</v>
      </c>
      <c r="B2429" s="6">
        <v>6902.1</v>
      </c>
    </row>
    <row r="2430" spans="1:2" x14ac:dyDescent="0.2">
      <c r="A2430" s="5" t="s">
        <v>5256</v>
      </c>
      <c r="B2430" s="6">
        <v>794.1</v>
      </c>
    </row>
    <row r="2431" spans="1:2" x14ac:dyDescent="0.2">
      <c r="A2431" s="5" t="s">
        <v>5258</v>
      </c>
      <c r="B2431" s="6">
        <v>728</v>
      </c>
    </row>
    <row r="2432" spans="1:2" x14ac:dyDescent="0.2">
      <c r="A2432" s="5" t="s">
        <v>5260</v>
      </c>
      <c r="B2432" s="6">
        <v>4671.5</v>
      </c>
    </row>
    <row r="2433" spans="1:2" x14ac:dyDescent="0.2">
      <c r="A2433" s="5" t="s">
        <v>5263</v>
      </c>
      <c r="B2433" s="6">
        <v>2927.5</v>
      </c>
    </row>
    <row r="2434" spans="1:2" x14ac:dyDescent="0.2">
      <c r="A2434" s="5" t="s">
        <v>5265</v>
      </c>
      <c r="B2434" s="6">
        <v>8157.85</v>
      </c>
    </row>
    <row r="2435" spans="1:2" x14ac:dyDescent="0.2">
      <c r="A2435" s="5" t="s">
        <v>5267</v>
      </c>
      <c r="B2435" s="6">
        <v>3102.6</v>
      </c>
    </row>
    <row r="2436" spans="1:2" x14ac:dyDescent="0.2">
      <c r="A2436" s="5" t="s">
        <v>5269</v>
      </c>
      <c r="B2436" s="6">
        <v>2408.65</v>
      </c>
    </row>
    <row r="2437" spans="1:2" x14ac:dyDescent="0.2">
      <c r="A2437" s="5" t="s">
        <v>5271</v>
      </c>
      <c r="B2437" s="6">
        <v>5707.85</v>
      </c>
    </row>
    <row r="2438" spans="1:2" x14ac:dyDescent="0.2">
      <c r="A2438" s="5" t="s">
        <v>5273</v>
      </c>
      <c r="B2438" s="6">
        <v>2293.6</v>
      </c>
    </row>
    <row r="2439" spans="1:2" x14ac:dyDescent="0.2">
      <c r="A2439" s="5" t="s">
        <v>5275</v>
      </c>
      <c r="B2439" s="6">
        <v>920.85</v>
      </c>
    </row>
    <row r="2440" spans="1:2" x14ac:dyDescent="0.2">
      <c r="A2440" s="5" t="s">
        <v>5277</v>
      </c>
      <c r="B2440" s="6">
        <v>29406.880000000001</v>
      </c>
    </row>
    <row r="2441" spans="1:2" x14ac:dyDescent="0.2">
      <c r="A2441" s="5" t="s">
        <v>5279</v>
      </c>
      <c r="B2441" s="6">
        <v>735.27</v>
      </c>
    </row>
    <row r="2442" spans="1:2" x14ac:dyDescent="0.2">
      <c r="A2442" s="5" t="s">
        <v>5281</v>
      </c>
      <c r="B2442" s="6">
        <v>48.25</v>
      </c>
    </row>
    <row r="2443" spans="1:2" x14ac:dyDescent="0.2">
      <c r="A2443" s="4" t="s">
        <v>5283</v>
      </c>
      <c r="B2443" s="6">
        <v>8011.2999999999993</v>
      </c>
    </row>
    <row r="2444" spans="1:2" x14ac:dyDescent="0.2">
      <c r="A2444" s="7" t="s">
        <v>5284</v>
      </c>
      <c r="B2444" s="8">
        <v>6263.24</v>
      </c>
    </row>
    <row r="2445" spans="1:2" x14ac:dyDescent="0.2">
      <c r="A2445" s="7" t="s">
        <v>5287</v>
      </c>
      <c r="B2445" s="8">
        <v>1748.06</v>
      </c>
    </row>
    <row r="2446" spans="1:2" x14ac:dyDescent="0.2">
      <c r="A2446" s="4" t="s">
        <v>5289</v>
      </c>
      <c r="B2446" s="6">
        <v>1065.24</v>
      </c>
    </row>
    <row r="2447" spans="1:2" x14ac:dyDescent="0.2">
      <c r="A2447" s="5" t="s">
        <v>5290</v>
      </c>
      <c r="B2447" s="6">
        <v>1065.24</v>
      </c>
    </row>
    <row r="2448" spans="1:2" x14ac:dyDescent="0.2">
      <c r="A2448" s="4" t="s">
        <v>5293</v>
      </c>
    </row>
    <row r="2449" spans="1:2" x14ac:dyDescent="0.2">
      <c r="A2449" s="5" t="s">
        <v>5293</v>
      </c>
    </row>
    <row r="2450" spans="1:2" x14ac:dyDescent="0.2">
      <c r="A2450" s="4" t="s">
        <v>5294</v>
      </c>
      <c r="B2450" s="6">
        <v>14025628.599999992</v>
      </c>
    </row>
    <row r="2451" spans="1:2" x14ac:dyDescent="0.2">
      <c r="B2451"/>
    </row>
    <row r="2452" spans="1:2" x14ac:dyDescent="0.2">
      <c r="B2452"/>
    </row>
    <row r="2453" spans="1:2" x14ac:dyDescent="0.2">
      <c r="B2453"/>
    </row>
    <row r="2454" spans="1:2" x14ac:dyDescent="0.2">
      <c r="B2454"/>
    </row>
    <row r="2455" spans="1:2" x14ac:dyDescent="0.2">
      <c r="B2455"/>
    </row>
    <row r="2456" spans="1:2" x14ac:dyDescent="0.2">
      <c r="B2456"/>
    </row>
    <row r="2457" spans="1:2" x14ac:dyDescent="0.2">
      <c r="B2457"/>
    </row>
    <row r="2458" spans="1:2" x14ac:dyDescent="0.2">
      <c r="B2458"/>
    </row>
    <row r="2459" spans="1:2" x14ac:dyDescent="0.2">
      <c r="B2459"/>
    </row>
    <row r="2460" spans="1:2" x14ac:dyDescent="0.2">
      <c r="B2460"/>
    </row>
    <row r="2461" spans="1:2" x14ac:dyDescent="0.2">
      <c r="B2461"/>
    </row>
    <row r="2462" spans="1:2" x14ac:dyDescent="0.2">
      <c r="B2462"/>
    </row>
    <row r="2463" spans="1:2" x14ac:dyDescent="0.2">
      <c r="B2463"/>
    </row>
    <row r="2464" spans="1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 2022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2023-01-04T15:25:11Z</dcterms:created>
  <dcterms:modified xsi:type="dcterms:W3CDTF">2023-01-04T20:01:04Z</dcterms:modified>
</cp:coreProperties>
</file>