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35" windowHeight="1252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44525"/>
</workbook>
</file>

<file path=xl/calcChain.xml><?xml version="1.0" encoding="utf-8"?>
<calcChain xmlns="http://schemas.openxmlformats.org/spreadsheetml/2006/main">
  <c r="C12" i="8" l="1"/>
  <c r="G12" i="8" s="1"/>
  <c r="C11" i="8"/>
  <c r="G11" i="8" s="1"/>
  <c r="C10" i="8"/>
  <c r="G10" i="8" s="1"/>
  <c r="C9" i="8"/>
  <c r="G9" i="8" s="1"/>
  <c r="C8" i="8"/>
  <c r="G8" i="8" s="1"/>
  <c r="C7" i="8"/>
  <c r="G7" i="8" s="1"/>
  <c r="C6" i="8"/>
  <c r="G6" i="8" s="1"/>
  <c r="C5" i="8"/>
  <c r="G5" i="8" s="1"/>
  <c r="C4" i="8"/>
  <c r="G4" i="8" s="1"/>
  <c r="C3" i="8"/>
  <c r="G3" i="8" s="1"/>
  <c r="C2" i="8"/>
  <c r="G2" i="8" s="1"/>
  <c r="E15" i="8" s="1"/>
  <c r="K3" i="6"/>
  <c r="K2" i="6"/>
  <c r="C29" i="6"/>
  <c r="I29" i="6" s="1"/>
  <c r="C28" i="6"/>
  <c r="I28" i="6" s="1"/>
  <c r="C27" i="6"/>
  <c r="I27" i="6" s="1"/>
  <c r="C26" i="6"/>
  <c r="I26" i="6" s="1"/>
  <c r="C25" i="6"/>
  <c r="I25" i="6" s="1"/>
  <c r="C24" i="6"/>
  <c r="I24" i="6" s="1"/>
  <c r="C23" i="6"/>
  <c r="I23" i="6" s="1"/>
  <c r="C22" i="6"/>
  <c r="I22" i="6" s="1"/>
  <c r="C21" i="6"/>
  <c r="I21" i="6" s="1"/>
  <c r="C20" i="6"/>
  <c r="I20" i="6" s="1"/>
  <c r="C19" i="6"/>
  <c r="I19" i="6" s="1"/>
  <c r="F32" i="6" s="1"/>
  <c r="C3" i="6"/>
  <c r="H3" i="6" s="1"/>
  <c r="C4" i="6"/>
  <c r="H4" i="6" s="1"/>
  <c r="C5" i="6"/>
  <c r="H5" i="6" s="1"/>
  <c r="C6" i="6"/>
  <c r="H6" i="6" s="1"/>
  <c r="C7" i="6"/>
  <c r="H7" i="6" s="1"/>
  <c r="C8" i="6"/>
  <c r="H8" i="6" s="1"/>
  <c r="C9" i="6"/>
  <c r="H9" i="6" s="1"/>
  <c r="C10" i="6"/>
  <c r="H10" i="6" s="1"/>
  <c r="C11" i="6"/>
  <c r="H11" i="6" s="1"/>
  <c r="C12" i="6"/>
  <c r="H12" i="6" s="1"/>
  <c r="C2" i="6"/>
  <c r="I2" i="6" s="1"/>
  <c r="C3" i="5"/>
  <c r="C4" i="5"/>
  <c r="C5" i="5"/>
  <c r="C6" i="5"/>
  <c r="C7" i="5"/>
  <c r="C8" i="5"/>
  <c r="C9" i="5"/>
  <c r="C10" i="5"/>
  <c r="C11" i="5"/>
  <c r="C12" i="5"/>
  <c r="C2" i="5"/>
  <c r="G12" i="5"/>
  <c r="G11" i="5"/>
  <c r="G10" i="5"/>
  <c r="G9" i="5"/>
  <c r="G8" i="5"/>
  <c r="G7" i="5"/>
  <c r="G6" i="5"/>
  <c r="G5" i="5"/>
  <c r="G4" i="5"/>
  <c r="G3" i="5"/>
  <c r="G2" i="5"/>
  <c r="E15" i="5" s="1"/>
  <c r="C3" i="4"/>
  <c r="C4" i="4"/>
  <c r="C5" i="4"/>
  <c r="C6" i="4"/>
  <c r="C7" i="4"/>
  <c r="C8" i="4"/>
  <c r="C9" i="4"/>
  <c r="C10" i="4"/>
  <c r="C11" i="4"/>
  <c r="C12" i="4"/>
  <c r="C2" i="4"/>
  <c r="G12" i="4"/>
  <c r="G11" i="4"/>
  <c r="G10" i="4"/>
  <c r="G9" i="4"/>
  <c r="G8" i="4"/>
  <c r="G7" i="4"/>
  <c r="G6" i="4"/>
  <c r="G5" i="4"/>
  <c r="G4" i="4"/>
  <c r="G3" i="4"/>
  <c r="G2" i="4"/>
  <c r="E15" i="4" s="1"/>
  <c r="C3" i="3"/>
  <c r="C4" i="3"/>
  <c r="C5" i="3"/>
  <c r="C6" i="3"/>
  <c r="C7" i="3"/>
  <c r="C8" i="3"/>
  <c r="C9" i="3"/>
  <c r="C10" i="3"/>
  <c r="C11" i="3"/>
  <c r="C12" i="3"/>
  <c r="C2" i="3"/>
  <c r="G12" i="3"/>
  <c r="G11" i="3"/>
  <c r="G10" i="3"/>
  <c r="G9" i="3"/>
  <c r="G8" i="3"/>
  <c r="G7" i="3"/>
  <c r="G6" i="3"/>
  <c r="G5" i="3"/>
  <c r="G4" i="3"/>
  <c r="G3" i="3"/>
  <c r="G2" i="3"/>
  <c r="E15" i="3" s="1"/>
  <c r="C3" i="2"/>
  <c r="C4" i="2"/>
  <c r="C5" i="2"/>
  <c r="C6" i="2"/>
  <c r="C7" i="2"/>
  <c r="C8" i="2"/>
  <c r="C9" i="2"/>
  <c r="C10" i="2"/>
  <c r="C11" i="2"/>
  <c r="C12" i="2"/>
  <c r="C2" i="2"/>
  <c r="G12" i="2"/>
  <c r="G11" i="2"/>
  <c r="G10" i="2"/>
  <c r="G9" i="2"/>
  <c r="G8" i="2"/>
  <c r="G7" i="2"/>
  <c r="G6" i="2"/>
  <c r="G5" i="2"/>
  <c r="G4" i="2"/>
  <c r="G3" i="2"/>
  <c r="G2" i="2"/>
  <c r="E15" i="2" s="1"/>
  <c r="E15" i="1"/>
  <c r="D15" i="1"/>
  <c r="C2" i="1"/>
  <c r="C3" i="1"/>
  <c r="C4" i="1"/>
  <c r="C5" i="1"/>
  <c r="C6" i="1"/>
  <c r="C7" i="1"/>
  <c r="C8" i="1"/>
  <c r="C9" i="1"/>
  <c r="C10" i="1"/>
  <c r="C11" i="1"/>
  <c r="C1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F2" i="8" l="1"/>
  <c r="F3" i="8"/>
  <c r="F4" i="8"/>
  <c r="F5" i="8"/>
  <c r="F6" i="8"/>
  <c r="F7" i="8"/>
  <c r="F8" i="8"/>
  <c r="F9" i="8"/>
  <c r="F10" i="8"/>
  <c r="F11" i="8"/>
  <c r="F12" i="8"/>
  <c r="G2" i="6"/>
  <c r="H2" i="6"/>
  <c r="E15" i="6" s="1"/>
  <c r="I12" i="6"/>
  <c r="I11" i="6"/>
  <c r="I10" i="6"/>
  <c r="I9" i="6"/>
  <c r="I8" i="6"/>
  <c r="I7" i="6"/>
  <c r="I6" i="6"/>
  <c r="I5" i="6"/>
  <c r="I4" i="6"/>
  <c r="I3" i="6"/>
  <c r="F15" i="6" s="1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" i="6"/>
  <c r="G4" i="6"/>
  <c r="G5" i="6"/>
  <c r="G6" i="6"/>
  <c r="G7" i="6"/>
  <c r="G8" i="6"/>
  <c r="G9" i="6"/>
  <c r="G10" i="6"/>
  <c r="G11" i="6"/>
  <c r="G12" i="6"/>
  <c r="F2" i="5"/>
  <c r="F3" i="5"/>
  <c r="F4" i="5"/>
  <c r="F5" i="5"/>
  <c r="F6" i="5"/>
  <c r="F7" i="5"/>
  <c r="F8" i="5"/>
  <c r="F9" i="5"/>
  <c r="F10" i="5"/>
  <c r="F11" i="5"/>
  <c r="F12" i="5"/>
  <c r="F2" i="4"/>
  <c r="F3" i="4"/>
  <c r="F4" i="4"/>
  <c r="F5" i="4"/>
  <c r="F6" i="4"/>
  <c r="F7" i="4"/>
  <c r="F8" i="4"/>
  <c r="F9" i="4"/>
  <c r="F10" i="4"/>
  <c r="F11" i="4"/>
  <c r="F12" i="4"/>
  <c r="F2" i="3"/>
  <c r="F3" i="3"/>
  <c r="F4" i="3"/>
  <c r="F5" i="3"/>
  <c r="F6" i="3"/>
  <c r="F7" i="3"/>
  <c r="F8" i="3"/>
  <c r="F9" i="3"/>
  <c r="F10" i="3"/>
  <c r="F11" i="3"/>
  <c r="F12" i="3"/>
  <c r="F2" i="2"/>
  <c r="F3" i="2"/>
  <c r="F4" i="2"/>
  <c r="F5" i="2"/>
  <c r="F6" i="2"/>
  <c r="F7" i="2"/>
  <c r="F8" i="2"/>
  <c r="F9" i="2"/>
  <c r="F10" i="2"/>
  <c r="F11" i="2"/>
  <c r="F12" i="2"/>
  <c r="D15" i="8" l="1"/>
  <c r="K20" i="6"/>
  <c r="K19" i="6"/>
  <c r="E32" i="6"/>
  <c r="D32" i="6"/>
  <c r="D15" i="6"/>
  <c r="D15" i="5"/>
  <c r="D15" i="4"/>
  <c r="D15" i="3"/>
  <c r="D15" i="2"/>
</calcChain>
</file>

<file path=xl/sharedStrings.xml><?xml version="1.0" encoding="utf-8"?>
<sst xmlns="http://schemas.openxmlformats.org/spreadsheetml/2006/main" count="81" uniqueCount="18">
  <si>
    <t>x</t>
  </si>
  <si>
    <t>u*</t>
  </si>
  <si>
    <t>newton</t>
  </si>
  <si>
    <t>simple</t>
  </si>
  <si>
    <t>u*-si</t>
  </si>
  <si>
    <t>u*-new</t>
  </si>
  <si>
    <t>Невязка</t>
  </si>
  <si>
    <t>Погрешность</t>
  </si>
  <si>
    <t>Итераций</t>
  </si>
  <si>
    <t>uh</t>
  </si>
  <si>
    <t>u*-uh</t>
  </si>
  <si>
    <t>uh/2</t>
  </si>
  <si>
    <t>uh/4</t>
  </si>
  <si>
    <t>u*-uh/2</t>
  </si>
  <si>
    <t>u*-uh/4</t>
  </si>
  <si>
    <t>w</t>
  </si>
  <si>
    <t>Iter SI</t>
  </si>
  <si>
    <t>Iter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</si>
</sst>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000000000"/>
    <numFmt numFmtId="166" formatCode="0.000E+00"/>
    <numFmt numFmtId="168" formatCode="0.000000000000E+00"/>
    <numFmt numFmtId="171" formatCode="0.00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6770924467774859E-2"/>
          <c:w val="0.88734448818897649"/>
          <c:h val="0.81164734616506273"/>
        </c:manualLayout>
      </c:layout>
      <c:lineChart>
        <c:grouping val="standard"/>
        <c:varyColors val="0"/>
        <c:ser>
          <c:idx val="0"/>
          <c:order val="0"/>
          <c:tx>
            <c:strRef>
              <c:f>Лист7!$C$2</c:f>
              <c:strCache>
                <c:ptCount val="1"/>
                <c:pt idx="0">
                  <c:v>Iter SI</c:v>
                </c:pt>
              </c:strCache>
            </c:strRef>
          </c:tx>
          <c:marker>
            <c:symbol val="none"/>
          </c:marker>
          <c:cat>
            <c:numRef>
              <c:f>Лист7!$B$3:$B$21</c:f>
              <c:numCache>
                <c:formatCode>0.00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Лист7!$C$3:$C$21</c:f>
              <c:numCache>
                <c:formatCode>General</c:formatCode>
                <c:ptCount val="19"/>
                <c:pt idx="0">
                  <c:v>730</c:v>
                </c:pt>
                <c:pt idx="1">
                  <c:v>360</c:v>
                </c:pt>
                <c:pt idx="2">
                  <c:v>237</c:v>
                </c:pt>
                <c:pt idx="3">
                  <c:v>175</c:v>
                </c:pt>
                <c:pt idx="4">
                  <c:v>138</c:v>
                </c:pt>
                <c:pt idx="5">
                  <c:v>114</c:v>
                </c:pt>
                <c:pt idx="6">
                  <c:v>96</c:v>
                </c:pt>
                <c:pt idx="7">
                  <c:v>83</c:v>
                </c:pt>
                <c:pt idx="8">
                  <c:v>72</c:v>
                </c:pt>
                <c:pt idx="9">
                  <c:v>64</c:v>
                </c:pt>
                <c:pt idx="10">
                  <c:v>57</c:v>
                </c:pt>
                <c:pt idx="11">
                  <c:v>52</c:v>
                </c:pt>
                <c:pt idx="12">
                  <c:v>47</c:v>
                </c:pt>
                <c:pt idx="13">
                  <c:v>43</c:v>
                </c:pt>
                <c:pt idx="14">
                  <c:v>39</c:v>
                </c:pt>
                <c:pt idx="15">
                  <c:v>48</c:v>
                </c:pt>
                <c:pt idx="16">
                  <c:v>67</c:v>
                </c:pt>
                <c:pt idx="17">
                  <c:v>107</c:v>
                </c:pt>
                <c:pt idx="18">
                  <c:v>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Лист7!$D$2</c:f>
              <c:strCache>
                <c:ptCount val="1"/>
                <c:pt idx="0">
                  <c:v>Iter N</c:v>
                </c:pt>
              </c:strCache>
            </c:strRef>
          </c:tx>
          <c:marker>
            <c:symbol val="none"/>
          </c:marker>
          <c:cat>
            <c:numRef>
              <c:f>Лист7!$B$3:$B$21</c:f>
              <c:numCache>
                <c:formatCode>0.00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Лист7!$D$3:$D$21</c:f>
              <c:numCache>
                <c:formatCode>General</c:formatCode>
                <c:ptCount val="19"/>
                <c:pt idx="0">
                  <c:v>471</c:v>
                </c:pt>
                <c:pt idx="1">
                  <c:v>231</c:v>
                </c:pt>
                <c:pt idx="2">
                  <c:v>151</c:v>
                </c:pt>
                <c:pt idx="3">
                  <c:v>111</c:v>
                </c:pt>
                <c:pt idx="4">
                  <c:v>86</c:v>
                </c:pt>
                <c:pt idx="5">
                  <c:v>70</c:v>
                </c:pt>
                <c:pt idx="6">
                  <c:v>59</c:v>
                </c:pt>
                <c:pt idx="7">
                  <c:v>50</c:v>
                </c:pt>
                <c:pt idx="8">
                  <c:v>43</c:v>
                </c:pt>
                <c:pt idx="9">
                  <c:v>38</c:v>
                </c:pt>
                <c:pt idx="10">
                  <c:v>33</c:v>
                </c:pt>
                <c:pt idx="11">
                  <c:v>29</c:v>
                </c:pt>
                <c:pt idx="12">
                  <c:v>26</c:v>
                </c:pt>
                <c:pt idx="13">
                  <c:v>28</c:v>
                </c:pt>
                <c:pt idx="14">
                  <c:v>36</c:v>
                </c:pt>
                <c:pt idx="15">
                  <c:v>48</c:v>
                </c:pt>
                <c:pt idx="16">
                  <c:v>68</c:v>
                </c:pt>
                <c:pt idx="17">
                  <c:v>108</c:v>
                </c:pt>
                <c:pt idx="18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93376"/>
        <c:axId val="216294912"/>
      </c:lineChart>
      <c:catAx>
        <c:axId val="216293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294912"/>
        <c:crosses val="autoZero"/>
        <c:auto val="1"/>
        <c:lblAlgn val="ctr"/>
        <c:lblOffset val="100"/>
        <c:noMultiLvlLbl val="0"/>
      </c:catAx>
      <c:valAx>
        <c:axId val="2162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9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52734033245843"/>
          <c:y val="6.9060586176727903E-2"/>
          <c:w val="0.1491808836395450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13</xdr:row>
      <xdr:rowOff>123825</xdr:rowOff>
    </xdr:from>
    <xdr:to>
      <xdr:col>16</xdr:col>
      <xdr:colOff>57150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/>
  </sheetViews>
  <sheetFormatPr defaultRowHeight="15" x14ac:dyDescent="0.25"/>
  <cols>
    <col min="2" max="2" width="16.5703125" customWidth="1"/>
    <col min="3" max="3" width="17" customWidth="1"/>
    <col min="4" max="5" width="22.28515625" bestFit="1" customWidth="1"/>
    <col min="6" max="6" width="9.7109375" customWidth="1"/>
    <col min="7" max="7" width="9.8554687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5">
        <f>B2+2</f>
        <v>2</v>
      </c>
      <c r="D2" s="5">
        <v>2</v>
      </c>
      <c r="E2" s="5">
        <v>2</v>
      </c>
      <c r="F2" s="6">
        <f>ABS(C2-D2)</f>
        <v>0</v>
      </c>
      <c r="G2" s="6">
        <f>ABS(C2-E2)</f>
        <v>0</v>
      </c>
    </row>
    <row r="3" spans="2:7" x14ac:dyDescent="0.25">
      <c r="B3" s="4">
        <v>0.1</v>
      </c>
      <c r="C3" s="5">
        <f t="shared" ref="C3:C12" si="0">B3+2</f>
        <v>2.1</v>
      </c>
      <c r="D3" s="5">
        <v>2.0999999999963399</v>
      </c>
      <c r="E3" s="5">
        <v>2.09999999999738</v>
      </c>
      <c r="F3" s="6">
        <f t="shared" ref="F3:F12" si="1">ABS(C3-D3)</f>
        <v>3.6601832675842161E-12</v>
      </c>
      <c r="G3" s="6">
        <f t="shared" ref="G3:G12" si="2">ABS(C3-E3)</f>
        <v>2.6201263381153694E-12</v>
      </c>
    </row>
    <row r="4" spans="2:7" x14ac:dyDescent="0.25">
      <c r="B4" s="4">
        <v>0.2</v>
      </c>
      <c r="C4" s="5">
        <f t="shared" si="0"/>
        <v>2.2000000000000002</v>
      </c>
      <c r="D4" s="5">
        <v>2.1999999999930502</v>
      </c>
      <c r="E4" s="5">
        <v>2.1999999999951001</v>
      </c>
      <c r="F4" s="6">
        <f t="shared" si="1"/>
        <v>6.9499961341534799E-12</v>
      </c>
      <c r="G4" s="6">
        <f t="shared" si="2"/>
        <v>4.9000803414855909E-12</v>
      </c>
    </row>
    <row r="5" spans="2:7" x14ac:dyDescent="0.25">
      <c r="B5" s="4">
        <v>0.3</v>
      </c>
      <c r="C5" s="5">
        <f t="shared" si="0"/>
        <v>2.2999999999999998</v>
      </c>
      <c r="D5" s="5">
        <v>2.2999999999904301</v>
      </c>
      <c r="E5" s="5">
        <v>2.29999999999337</v>
      </c>
      <c r="F5" s="6">
        <f t="shared" si="1"/>
        <v>9.5696783830589993E-12</v>
      </c>
      <c r="G5" s="6">
        <f t="shared" si="2"/>
        <v>6.6298078138515848E-12</v>
      </c>
    </row>
    <row r="6" spans="2:7" x14ac:dyDescent="0.25">
      <c r="B6" s="4">
        <v>0.4</v>
      </c>
      <c r="C6" s="5">
        <f t="shared" si="0"/>
        <v>2.4</v>
      </c>
      <c r="D6" s="5">
        <v>2.3999999999887498</v>
      </c>
      <c r="E6" s="5">
        <v>2.39999999999233</v>
      </c>
      <c r="F6" s="6">
        <f t="shared" si="1"/>
        <v>1.1250111953131636E-11</v>
      </c>
      <c r="G6" s="6">
        <f t="shared" si="2"/>
        <v>7.6698647433204314E-12</v>
      </c>
    </row>
    <row r="7" spans="2:7" x14ac:dyDescent="0.25">
      <c r="B7" s="4">
        <v>0.5</v>
      </c>
      <c r="C7" s="5">
        <f t="shared" si="0"/>
        <v>2.5</v>
      </c>
      <c r="D7" s="5">
        <v>2.4999999999881699</v>
      </c>
      <c r="E7" s="5">
        <v>2.4999999999920699</v>
      </c>
      <c r="F7" s="6">
        <f t="shared" si="1"/>
        <v>1.1830092461195818E-11</v>
      </c>
      <c r="G7" s="6">
        <f t="shared" si="2"/>
        <v>7.9301010202925681E-12</v>
      </c>
    </row>
    <row r="8" spans="2:7" x14ac:dyDescent="0.25">
      <c r="B8" s="4">
        <v>0.6</v>
      </c>
      <c r="C8" s="5">
        <f t="shared" si="0"/>
        <v>2.6</v>
      </c>
      <c r="D8" s="5">
        <v>2.59999999998875</v>
      </c>
      <c r="E8" s="5">
        <v>2.5999999999925798</v>
      </c>
      <c r="F8" s="6">
        <f t="shared" si="1"/>
        <v>1.1250111953131636E-11</v>
      </c>
      <c r="G8" s="6">
        <f t="shared" si="2"/>
        <v>7.4202866073846963E-12</v>
      </c>
    </row>
    <row r="9" spans="2:7" x14ac:dyDescent="0.25">
      <c r="B9" s="4">
        <v>0.7</v>
      </c>
      <c r="C9" s="5">
        <f t="shared" si="0"/>
        <v>2.7</v>
      </c>
      <c r="D9" s="5">
        <v>2.6999999999904301</v>
      </c>
      <c r="E9" s="5">
        <v>2.69999999999379</v>
      </c>
      <c r="F9" s="6">
        <f t="shared" si="1"/>
        <v>9.5701224722688494E-12</v>
      </c>
      <c r="G9" s="6">
        <f t="shared" si="2"/>
        <v>6.2101435105432756E-12</v>
      </c>
    </row>
    <row r="10" spans="2:7" x14ac:dyDescent="0.25">
      <c r="B10" s="4">
        <v>0.8</v>
      </c>
      <c r="C10" s="5">
        <f t="shared" si="0"/>
        <v>2.8</v>
      </c>
      <c r="D10" s="5">
        <v>2.7999999999930401</v>
      </c>
      <c r="E10" s="5">
        <v>2.7999999999955598</v>
      </c>
      <c r="F10" s="6">
        <f t="shared" si="1"/>
        <v>6.9597660967701813E-12</v>
      </c>
      <c r="G10" s="6">
        <f t="shared" si="2"/>
        <v>4.440003920080926E-12</v>
      </c>
    </row>
    <row r="11" spans="2:7" x14ac:dyDescent="0.25">
      <c r="B11" s="4">
        <v>0.9</v>
      </c>
      <c r="C11" s="5">
        <f t="shared" si="0"/>
        <v>2.9</v>
      </c>
      <c r="D11" s="5">
        <v>2.8999999999963402</v>
      </c>
      <c r="E11" s="5">
        <v>2.8999999999977</v>
      </c>
      <c r="F11" s="6">
        <f t="shared" si="1"/>
        <v>3.659739178374366E-12</v>
      </c>
      <c r="G11" s="6">
        <f t="shared" si="2"/>
        <v>2.2999380178134743E-12</v>
      </c>
    </row>
    <row r="12" spans="2:7" x14ac:dyDescent="0.25">
      <c r="B12" s="4">
        <v>1</v>
      </c>
      <c r="C12" s="5">
        <f t="shared" si="0"/>
        <v>3</v>
      </c>
      <c r="D12" s="5">
        <v>3</v>
      </c>
      <c r="E12" s="5">
        <v>3</v>
      </c>
      <c r="F12" s="6">
        <f t="shared" si="1"/>
        <v>0</v>
      </c>
      <c r="G12" s="6">
        <f t="shared" si="2"/>
        <v>0</v>
      </c>
    </row>
    <row r="13" spans="2:7" x14ac:dyDescent="0.25">
      <c r="B13" s="3" t="s">
        <v>8</v>
      </c>
      <c r="C13" s="3"/>
      <c r="D13" s="7">
        <v>11</v>
      </c>
      <c r="E13" s="7">
        <v>9</v>
      </c>
      <c r="F13" s="3"/>
      <c r="G13" s="3"/>
    </row>
    <row r="14" spans="2:7" x14ac:dyDescent="0.25">
      <c r="B14" s="3" t="s">
        <v>6</v>
      </c>
      <c r="C14" s="3"/>
      <c r="D14" s="6">
        <v>7.6875739578444895E-11</v>
      </c>
      <c r="E14" s="6">
        <v>9.9548284968970006E-11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3.1651704590604208E-12</v>
      </c>
      <c r="E15" s="6">
        <f>SQRT(SUMSQ(G2:G12)/SUMSQ(C2:C12))</f>
        <v>2.1241813071305835E-12</v>
      </c>
      <c r="F15" s="3"/>
      <c r="G1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5" x14ac:dyDescent="0.25"/>
  <cols>
    <col min="3" max="3" width="19.28515625" customWidth="1"/>
    <col min="4" max="4" width="19.140625" customWidth="1"/>
    <col min="5" max="5" width="17.7109375" customWidth="1"/>
    <col min="6" max="6" width="15.5703125" customWidth="1"/>
    <col min="7" max="7" width="19.710937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5">
        <f>2*B2^2</f>
        <v>0</v>
      </c>
      <c r="D2" s="5">
        <v>0</v>
      </c>
      <c r="E2" s="5">
        <v>0</v>
      </c>
      <c r="F2" s="6">
        <f>ABS(C2-D2)</f>
        <v>0</v>
      </c>
      <c r="G2" s="6">
        <f>ABS(C2-E2)</f>
        <v>0</v>
      </c>
    </row>
    <row r="3" spans="2:7" x14ac:dyDescent="0.25">
      <c r="B3" s="4">
        <v>0.1</v>
      </c>
      <c r="C3" s="5">
        <f t="shared" ref="C3:C12" si="0">2*B3^2</f>
        <v>2.0000000000000004E-2</v>
      </c>
      <c r="D3" s="5">
        <v>1.9999999999126099E-2</v>
      </c>
      <c r="E3" s="5">
        <v>1.9999999999358802E-2</v>
      </c>
      <c r="F3" s="6">
        <f t="shared" ref="F3:F12" si="1">ABS(C3-D3)</f>
        <v>8.7390511493978806E-13</v>
      </c>
      <c r="G3" s="6">
        <f t="shared" ref="G3:G12" si="2">ABS(C3-E3)</f>
        <v>6.4120236897835525E-13</v>
      </c>
    </row>
    <row r="4" spans="2:7" x14ac:dyDescent="0.25">
      <c r="B4" s="4">
        <v>0.2</v>
      </c>
      <c r="C4" s="5">
        <f t="shared" si="0"/>
        <v>8.0000000000000016E-2</v>
      </c>
      <c r="D4" s="5">
        <v>7.9999999998337706E-2</v>
      </c>
      <c r="E4" s="5">
        <v>7.99999999988001E-2</v>
      </c>
      <c r="F4" s="6">
        <f t="shared" si="1"/>
        <v>1.6623091791956313E-12</v>
      </c>
      <c r="G4" s="6">
        <f t="shared" si="2"/>
        <v>1.1999151672270614E-12</v>
      </c>
    </row>
    <row r="5" spans="2:7" x14ac:dyDescent="0.25">
      <c r="B5" s="4">
        <v>0.3</v>
      </c>
      <c r="C5" s="5">
        <f t="shared" si="0"/>
        <v>0.18</v>
      </c>
      <c r="D5" s="5">
        <v>0.17999999999771199</v>
      </c>
      <c r="E5" s="5">
        <v>0.17999999999837499</v>
      </c>
      <c r="F5" s="6">
        <f t="shared" si="1"/>
        <v>2.2880031202987539E-12</v>
      </c>
      <c r="G5" s="6">
        <f t="shared" si="2"/>
        <v>1.625005685568226E-12</v>
      </c>
    </row>
    <row r="6" spans="2:7" x14ac:dyDescent="0.25">
      <c r="B6" s="4">
        <v>0.4</v>
      </c>
      <c r="C6" s="5">
        <f t="shared" si="0"/>
        <v>0.32000000000000006</v>
      </c>
      <c r="D6" s="5">
        <v>0.31999999999730999</v>
      </c>
      <c r="E6" s="5">
        <v>0.31999999999812101</v>
      </c>
      <c r="F6" s="6">
        <f t="shared" si="1"/>
        <v>2.6900703886667543E-12</v>
      </c>
      <c r="G6" s="6">
        <f t="shared" si="2"/>
        <v>1.8790524691780774E-12</v>
      </c>
    </row>
    <row r="7" spans="2:7" x14ac:dyDescent="0.25">
      <c r="B7" s="4">
        <v>0.5</v>
      </c>
      <c r="C7" s="5">
        <f t="shared" si="0"/>
        <v>0.5</v>
      </c>
      <c r="D7" s="5">
        <v>0.49999999999717099</v>
      </c>
      <c r="E7" s="5">
        <v>0.499999999998056</v>
      </c>
      <c r="F7" s="6">
        <f t="shared" si="1"/>
        <v>2.8290148001985926E-12</v>
      </c>
      <c r="G7" s="6">
        <f t="shared" si="2"/>
        <v>1.9440005161186491E-12</v>
      </c>
    </row>
    <row r="8" spans="2:7" x14ac:dyDescent="0.25">
      <c r="B8" s="4">
        <v>0.6</v>
      </c>
      <c r="C8" s="5">
        <f t="shared" si="0"/>
        <v>0.72</v>
      </c>
      <c r="D8" s="5">
        <v>0.71999999999730901</v>
      </c>
      <c r="E8" s="5">
        <v>0.71999999999818098</v>
      </c>
      <c r="F8" s="6">
        <f t="shared" si="1"/>
        <v>2.6909585670864544E-12</v>
      </c>
      <c r="G8" s="6">
        <f t="shared" si="2"/>
        <v>1.8189894035458565E-12</v>
      </c>
    </row>
    <row r="9" spans="2:7" x14ac:dyDescent="0.25">
      <c r="B9" s="4">
        <v>0.7</v>
      </c>
      <c r="C9" s="5">
        <f t="shared" si="0"/>
        <v>0.97999999999999987</v>
      </c>
      <c r="D9" s="5">
        <v>0.97999999999771104</v>
      </c>
      <c r="E9" s="5">
        <v>0.97999999999847698</v>
      </c>
      <c r="F9" s="6">
        <f t="shared" si="1"/>
        <v>2.2888357875672227E-12</v>
      </c>
      <c r="G9" s="6">
        <f t="shared" si="2"/>
        <v>1.5228929228783272E-12</v>
      </c>
    </row>
    <row r="10" spans="2:7" x14ac:dyDescent="0.25">
      <c r="B10" s="4">
        <v>0.8</v>
      </c>
      <c r="C10" s="5">
        <f t="shared" si="0"/>
        <v>1.2800000000000002</v>
      </c>
      <c r="D10" s="5">
        <v>1.27999999999833</v>
      </c>
      <c r="E10" s="5">
        <v>1.27999999999891</v>
      </c>
      <c r="F10" s="6">
        <f t="shared" si="1"/>
        <v>1.6702195182460855E-12</v>
      </c>
      <c r="G10" s="6">
        <f t="shared" si="2"/>
        <v>1.0902390101819037E-12</v>
      </c>
    </row>
    <row r="11" spans="2:7" x14ac:dyDescent="0.25">
      <c r="B11" s="4">
        <v>0.9</v>
      </c>
      <c r="C11" s="5">
        <f t="shared" si="0"/>
        <v>1.62</v>
      </c>
      <c r="D11" s="5">
        <v>1.6199999999991199</v>
      </c>
      <c r="E11" s="5">
        <v>1.6199999999994299</v>
      </c>
      <c r="F11" s="6">
        <f t="shared" si="1"/>
        <v>8.8018481392282411E-13</v>
      </c>
      <c r="G11" s="6">
        <f t="shared" si="2"/>
        <v>5.702105454474804E-13</v>
      </c>
    </row>
    <row r="12" spans="2:7" x14ac:dyDescent="0.25">
      <c r="B12" s="4">
        <v>1</v>
      </c>
      <c r="C12" s="5">
        <f t="shared" si="0"/>
        <v>2</v>
      </c>
      <c r="D12" s="5">
        <v>2</v>
      </c>
      <c r="E12" s="5">
        <v>2</v>
      </c>
      <c r="F12" s="6">
        <f t="shared" si="1"/>
        <v>0</v>
      </c>
      <c r="G12" s="6">
        <f t="shared" si="2"/>
        <v>0</v>
      </c>
    </row>
    <row r="13" spans="2:7" x14ac:dyDescent="0.25">
      <c r="B13" s="3" t="s">
        <v>8</v>
      </c>
      <c r="C13" s="3"/>
      <c r="D13" s="7">
        <v>11</v>
      </c>
      <c r="E13" s="7">
        <v>9</v>
      </c>
      <c r="F13" s="3"/>
      <c r="G13" s="3"/>
    </row>
    <row r="14" spans="2:7" x14ac:dyDescent="0.25">
      <c r="B14" s="3" t="s">
        <v>6</v>
      </c>
      <c r="C14" s="3"/>
      <c r="D14" s="6">
        <v>3.01693840268406E-11</v>
      </c>
      <c r="E14" s="6">
        <v>3.9994682276749298E-11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1.9879569092250754E-12</v>
      </c>
      <c r="E15" s="6">
        <f>SQRT(SUMSQ(G2:G12)/SUMSQ(C2:C12))</f>
        <v>1.3672686569428986E-12</v>
      </c>
      <c r="F15" s="3"/>
      <c r="G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5" x14ac:dyDescent="0.25"/>
  <cols>
    <col min="3" max="3" width="19.42578125" customWidth="1"/>
    <col min="4" max="4" width="17.85546875" customWidth="1"/>
    <col min="5" max="5" width="21.28515625" customWidth="1"/>
    <col min="6" max="6" width="16.42578125" customWidth="1"/>
    <col min="7" max="7" width="17.14062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5">
        <f>B2^3</f>
        <v>0</v>
      </c>
      <c r="D2" s="5">
        <v>0</v>
      </c>
      <c r="E2" s="5">
        <v>0</v>
      </c>
      <c r="F2" s="6">
        <f>ABS(C2-D2)</f>
        <v>0</v>
      </c>
      <c r="G2" s="6">
        <f>ABS(C2-E2)</f>
        <v>0</v>
      </c>
    </row>
    <row r="3" spans="2:7" x14ac:dyDescent="0.25">
      <c r="B3" s="4">
        <v>0.1</v>
      </c>
      <c r="C3" s="5">
        <f t="shared" ref="C3:C12" si="0">B3^3</f>
        <v>1.0000000000000002E-3</v>
      </c>
      <c r="D3" s="5">
        <v>0.13078411087608699</v>
      </c>
      <c r="E3" s="5">
        <v>9.9999999888919695E-4</v>
      </c>
      <c r="F3" s="6">
        <f t="shared" ref="F3:F12" si="1">ABS(C3-D3)</f>
        <v>0.12978411087608699</v>
      </c>
      <c r="G3" s="6">
        <f t="shared" ref="G3:G12" si="2">ABS(C3-E3)</f>
        <v>1.1108032896278708E-12</v>
      </c>
    </row>
    <row r="4" spans="2:7" x14ac:dyDescent="0.25">
      <c r="B4" s="4">
        <v>0.2</v>
      </c>
      <c r="C4" s="5">
        <f t="shared" si="0"/>
        <v>8.0000000000000019E-3</v>
      </c>
      <c r="D4" s="5">
        <v>0.24260922847276001</v>
      </c>
      <c r="E4" s="5">
        <v>7.9999999990185804E-3</v>
      </c>
      <c r="F4" s="6">
        <f t="shared" si="1"/>
        <v>0.23460922847276</v>
      </c>
      <c r="G4" s="6">
        <f t="shared" si="2"/>
        <v>9.8142154125735459E-13</v>
      </c>
    </row>
    <row r="5" spans="2:7" x14ac:dyDescent="0.25">
      <c r="B5" s="4">
        <v>0.3</v>
      </c>
      <c r="C5" s="5">
        <f t="shared" si="0"/>
        <v>2.7E-2</v>
      </c>
      <c r="D5" s="5">
        <v>0.33002143332641798</v>
      </c>
      <c r="E5" s="5">
        <v>2.6999999999078199E-2</v>
      </c>
      <c r="F5" s="6">
        <f t="shared" si="1"/>
        <v>0.30302143332641795</v>
      </c>
      <c r="G5" s="6">
        <f t="shared" si="2"/>
        <v>9.2180083011150771E-13</v>
      </c>
    </row>
    <row r="6" spans="2:7" x14ac:dyDescent="0.25">
      <c r="B6" s="4">
        <v>0.4</v>
      </c>
      <c r="C6" s="5">
        <f t="shared" si="0"/>
        <v>6.4000000000000015E-2</v>
      </c>
      <c r="D6" s="5">
        <v>0.39330433888994498</v>
      </c>
      <c r="E6" s="5">
        <v>6.3999999999180102E-2</v>
      </c>
      <c r="F6" s="6">
        <f t="shared" si="1"/>
        <v>0.32930433888994498</v>
      </c>
      <c r="G6" s="6">
        <f t="shared" si="2"/>
        <v>8.1991358147348592E-13</v>
      </c>
    </row>
    <row r="7" spans="2:7" x14ac:dyDescent="0.25">
      <c r="B7" s="4">
        <v>0.5</v>
      </c>
      <c r="C7" s="5">
        <f t="shared" si="0"/>
        <v>0.125</v>
      </c>
      <c r="D7" s="5">
        <v>0.436476892688476</v>
      </c>
      <c r="E7" s="5">
        <v>0.124999999999305</v>
      </c>
      <c r="F7" s="6">
        <f t="shared" si="1"/>
        <v>0.311476892688476</v>
      </c>
      <c r="G7" s="6">
        <f t="shared" si="2"/>
        <v>6.9499961341534799E-13</v>
      </c>
    </row>
    <row r="8" spans="2:7" x14ac:dyDescent="0.25">
      <c r="B8" s="4">
        <v>0.6</v>
      </c>
      <c r="C8" s="5">
        <f t="shared" si="0"/>
        <v>0.216</v>
      </c>
      <c r="D8" s="5">
        <v>0.47446580699730601</v>
      </c>
      <c r="E8" s="5">
        <v>0.215999999999442</v>
      </c>
      <c r="F8" s="6">
        <f t="shared" si="1"/>
        <v>0.25846580699730604</v>
      </c>
      <c r="G8" s="6">
        <f t="shared" si="2"/>
        <v>5.5799809217660368E-13</v>
      </c>
    </row>
    <row r="9" spans="2:7" x14ac:dyDescent="0.25">
      <c r="B9" s="4">
        <v>0.7</v>
      </c>
      <c r="C9" s="5">
        <f t="shared" si="0"/>
        <v>0.34299999999999992</v>
      </c>
      <c r="D9" s="5">
        <v>0.538308721715403</v>
      </c>
      <c r="E9" s="5">
        <v>0.34299999999958197</v>
      </c>
      <c r="F9" s="6">
        <f t="shared" si="1"/>
        <v>0.19530872171540309</v>
      </c>
      <c r="G9" s="6">
        <f t="shared" si="2"/>
        <v>4.1794345762014018E-13</v>
      </c>
    </row>
    <row r="10" spans="2:7" x14ac:dyDescent="0.25">
      <c r="B10" s="4">
        <v>0.8</v>
      </c>
      <c r="C10" s="5">
        <f t="shared" si="0"/>
        <v>0.51200000000000012</v>
      </c>
      <c r="D10" s="5">
        <v>0.64239062670150904</v>
      </c>
      <c r="E10" s="5">
        <v>0.51199999999972301</v>
      </c>
      <c r="F10" s="6">
        <f t="shared" si="1"/>
        <v>0.13039062670150892</v>
      </c>
      <c r="G10" s="6">
        <f t="shared" si="2"/>
        <v>2.7711166694643907E-13</v>
      </c>
    </row>
    <row r="11" spans="2:7" x14ac:dyDescent="0.25">
      <c r="B11" s="4">
        <v>0.9</v>
      </c>
      <c r="C11" s="5">
        <f t="shared" si="0"/>
        <v>0.72900000000000009</v>
      </c>
      <c r="D11" s="5">
        <v>0.79415635148476504</v>
      </c>
      <c r="E11" s="5">
        <v>0.72899999999986198</v>
      </c>
      <c r="F11" s="6">
        <f t="shared" si="1"/>
        <v>6.5156351484764952E-2</v>
      </c>
      <c r="G11" s="6">
        <f t="shared" si="2"/>
        <v>1.3811174426336947E-13</v>
      </c>
    </row>
    <row r="12" spans="2:7" x14ac:dyDescent="0.25">
      <c r="B12" s="4">
        <v>1</v>
      </c>
      <c r="C12" s="5">
        <f t="shared" si="0"/>
        <v>1</v>
      </c>
      <c r="D12" s="5">
        <v>1</v>
      </c>
      <c r="E12" s="5">
        <v>1</v>
      </c>
      <c r="F12" s="6">
        <f t="shared" si="1"/>
        <v>0</v>
      </c>
      <c r="G12" s="6">
        <f t="shared" si="2"/>
        <v>0</v>
      </c>
    </row>
    <row r="13" spans="2:7" x14ac:dyDescent="0.25">
      <c r="B13" s="3" t="s">
        <v>8</v>
      </c>
      <c r="C13" s="3"/>
      <c r="D13" s="7">
        <v>100001</v>
      </c>
      <c r="E13" s="7">
        <v>35</v>
      </c>
      <c r="F13" s="3"/>
      <c r="G13" s="3"/>
    </row>
    <row r="14" spans="2:7" x14ac:dyDescent="0.25">
      <c r="B14" s="3" t="s">
        <v>6</v>
      </c>
      <c r="C14" s="3"/>
      <c r="D14" s="6">
        <v>0.97975109080351697</v>
      </c>
      <c r="E14" s="6">
        <v>5.1810636520118799E-11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0.50038525431595349</v>
      </c>
      <c r="E15" s="6">
        <f>SQRT(SUMSQ(G2:G12)/SUMSQ(C2:C12))</f>
        <v>1.5550232879991238E-12</v>
      </c>
      <c r="F15" s="3"/>
      <c r="G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5" x14ac:dyDescent="0.25"/>
  <cols>
    <col min="3" max="3" width="18.140625" customWidth="1"/>
    <col min="4" max="4" width="18.28515625" customWidth="1"/>
    <col min="5" max="5" width="20" customWidth="1"/>
    <col min="6" max="6" width="15.28515625" customWidth="1"/>
    <col min="7" max="7" width="16.4257812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5">
        <f>SIN(B2)</f>
        <v>0</v>
      </c>
      <c r="D2" s="5">
        <v>0</v>
      </c>
      <c r="E2" s="5">
        <v>0</v>
      </c>
      <c r="F2" s="6">
        <f>ABS(C2-D2)</f>
        <v>0</v>
      </c>
      <c r="G2" s="6">
        <f>ABS(C2-E2)</f>
        <v>0</v>
      </c>
    </row>
    <row r="3" spans="2:7" x14ac:dyDescent="0.25">
      <c r="B3" s="4">
        <v>0.2</v>
      </c>
      <c r="C3" s="5">
        <f t="shared" ref="C3:C12" si="0">SIN(B3)</f>
        <v>0.19866933079506122</v>
      </c>
      <c r="D3" s="5">
        <v>0.19804432410100101</v>
      </c>
      <c r="E3" s="5">
        <v>0.19804432411017001</v>
      </c>
      <c r="F3" s="6">
        <f t="shared" ref="F3:F12" si="1">ABS(C3-D3)</f>
        <v>6.2500669406020948E-4</v>
      </c>
      <c r="G3" s="6">
        <f t="shared" ref="G3:G12" si="2">ABS(C3-E3)</f>
        <v>6.2500668489121058E-4</v>
      </c>
    </row>
    <row r="4" spans="2:7" x14ac:dyDescent="0.25">
      <c r="B4" s="4">
        <v>0.4</v>
      </c>
      <c r="C4" s="5">
        <f t="shared" si="0"/>
        <v>0.38941834230865052</v>
      </c>
      <c r="D4" s="5">
        <v>0.388219337311831</v>
      </c>
      <c r="E4" s="5">
        <v>0.38821933732936897</v>
      </c>
      <c r="F4" s="6">
        <f t="shared" si="1"/>
        <v>1.1990049968195193E-3</v>
      </c>
      <c r="G4" s="6">
        <f t="shared" si="2"/>
        <v>1.1990049792815483E-3</v>
      </c>
    </row>
    <row r="5" spans="2:7" x14ac:dyDescent="0.25">
      <c r="B5" s="4">
        <v>0.6</v>
      </c>
      <c r="C5" s="5">
        <f t="shared" si="0"/>
        <v>0.56464247339503537</v>
      </c>
      <c r="D5" s="5">
        <v>0.56296841659213703</v>
      </c>
      <c r="E5" s="5">
        <v>0.56296841661630503</v>
      </c>
      <c r="F5" s="6">
        <f t="shared" si="1"/>
        <v>1.6740568028983382E-3</v>
      </c>
      <c r="G5" s="6">
        <f t="shared" si="2"/>
        <v>1.6740567787303373E-3</v>
      </c>
    </row>
    <row r="6" spans="2:7" x14ac:dyDescent="0.25">
      <c r="B6" s="4">
        <v>0.8</v>
      </c>
      <c r="C6" s="5">
        <f t="shared" si="0"/>
        <v>0.71735609089952279</v>
      </c>
      <c r="D6" s="5">
        <v>0.71534788991843701</v>
      </c>
      <c r="E6" s="5">
        <v>0.71534788994672904</v>
      </c>
      <c r="F6" s="6">
        <f t="shared" si="1"/>
        <v>2.0082009810857837E-3</v>
      </c>
      <c r="G6" s="6">
        <f t="shared" si="2"/>
        <v>2.0082009527937483E-3</v>
      </c>
    </row>
    <row r="7" spans="2:7" x14ac:dyDescent="0.25">
      <c r="B7" s="4">
        <v>1</v>
      </c>
      <c r="C7" s="5">
        <f t="shared" si="0"/>
        <v>0.8414709848078965</v>
      </c>
      <c r="D7" s="5">
        <v>0.83930294378165604</v>
      </c>
      <c r="E7" s="5">
        <v>0.83930294381106196</v>
      </c>
      <c r="F7" s="6">
        <f t="shared" si="1"/>
        <v>2.1680410262404637E-3</v>
      </c>
      <c r="G7" s="6">
        <f t="shared" si="2"/>
        <v>2.1680409968345415E-3</v>
      </c>
    </row>
    <row r="8" spans="2:7" x14ac:dyDescent="0.25">
      <c r="B8" s="4">
        <v>1.2</v>
      </c>
      <c r="C8" s="5">
        <f t="shared" si="0"/>
        <v>0.93203908596722629</v>
      </c>
      <c r="D8" s="5">
        <v>0.92990821180332295</v>
      </c>
      <c r="E8" s="5">
        <v>0.92990821183064298</v>
      </c>
      <c r="F8" s="6">
        <f t="shared" si="1"/>
        <v>2.1308741639033402E-3</v>
      </c>
      <c r="G8" s="6">
        <f t="shared" si="2"/>
        <v>2.130874136583305E-3</v>
      </c>
    </row>
    <row r="9" spans="2:7" x14ac:dyDescent="0.25">
      <c r="B9" s="4">
        <v>1.4</v>
      </c>
      <c r="C9" s="5">
        <f t="shared" si="0"/>
        <v>0.98544972998846014</v>
      </c>
      <c r="D9" s="5">
        <v>0.98356348465787402</v>
      </c>
      <c r="E9" s="5">
        <v>0.98356348468006405</v>
      </c>
      <c r="F9" s="6">
        <f t="shared" si="1"/>
        <v>1.8862453305861226E-3</v>
      </c>
      <c r="G9" s="6">
        <f t="shared" si="2"/>
        <v>1.8862453083960951E-3</v>
      </c>
    </row>
    <row r="10" spans="2:7" x14ac:dyDescent="0.25">
      <c r="B10" s="4">
        <v>1.6</v>
      </c>
      <c r="C10" s="5">
        <f t="shared" si="0"/>
        <v>0.99957360304150511</v>
      </c>
      <c r="D10" s="5">
        <v>0.99813676474785995</v>
      </c>
      <c r="E10" s="5">
        <v>0.99813676476236202</v>
      </c>
      <c r="F10" s="6">
        <f t="shared" si="1"/>
        <v>1.4368382936451596E-3</v>
      </c>
      <c r="G10" s="6">
        <f t="shared" si="2"/>
        <v>1.4368382791430934E-3</v>
      </c>
    </row>
    <row r="11" spans="2:7" x14ac:dyDescent="0.25">
      <c r="B11" s="4">
        <v>1.8</v>
      </c>
      <c r="C11" s="5">
        <f t="shared" si="0"/>
        <v>0.97384763087819515</v>
      </c>
      <c r="D11" s="5">
        <v>0.97304898134032602</v>
      </c>
      <c r="E11" s="5">
        <v>0.97304898134713502</v>
      </c>
      <c r="F11" s="6">
        <f t="shared" si="1"/>
        <v>7.9864953786912274E-4</v>
      </c>
      <c r="G11" s="6">
        <f t="shared" si="2"/>
        <v>7.9864953106012493E-4</v>
      </c>
    </row>
    <row r="12" spans="2:7" x14ac:dyDescent="0.25">
      <c r="B12" s="4">
        <v>2</v>
      </c>
      <c r="C12" s="5">
        <f t="shared" si="0"/>
        <v>0.90929742682568171</v>
      </c>
      <c r="D12" s="5">
        <v>0.90929700000000002</v>
      </c>
      <c r="E12" s="5">
        <v>0.90929700000000002</v>
      </c>
      <c r="F12" s="6">
        <f t="shared" si="1"/>
        <v>4.2682568168750379E-7</v>
      </c>
      <c r="G12" s="6">
        <f t="shared" si="2"/>
        <v>4.2682568168750379E-7</v>
      </c>
    </row>
    <row r="13" spans="2:7" x14ac:dyDescent="0.25">
      <c r="B13" s="3" t="s">
        <v>8</v>
      </c>
      <c r="C13" s="3"/>
      <c r="D13" s="7">
        <v>42</v>
      </c>
      <c r="E13" s="7">
        <v>29</v>
      </c>
      <c r="F13" s="3"/>
      <c r="G13" s="3"/>
    </row>
    <row r="14" spans="2:7" x14ac:dyDescent="0.25">
      <c r="B14" s="3" t="s">
        <v>6</v>
      </c>
      <c r="C14" s="3"/>
      <c r="D14" s="6">
        <v>6.1454016063860201E-11</v>
      </c>
      <c r="E14" s="6">
        <v>5.1883421965376201E-11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1.9512639619078563E-3</v>
      </c>
      <c r="E15" s="6">
        <f>SQRT(SUMSQ(G2:G12)/SUMSQ(C2:C12))</f>
        <v>1.9512639365422435E-3</v>
      </c>
      <c r="F15" s="3"/>
      <c r="G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5" x14ac:dyDescent="0.25"/>
  <cols>
    <col min="3" max="3" width="21.140625" customWidth="1"/>
    <col min="4" max="4" width="21.42578125" customWidth="1"/>
    <col min="5" max="5" width="22.140625" customWidth="1"/>
    <col min="6" max="6" width="14.7109375" customWidth="1"/>
    <col min="7" max="7" width="15.4257812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8">
        <f>EXP(B2)</f>
        <v>1</v>
      </c>
      <c r="D2" s="8">
        <v>1</v>
      </c>
      <c r="E2" s="8">
        <v>1</v>
      </c>
      <c r="F2" s="6">
        <f>ABS(C2-D2)</f>
        <v>0</v>
      </c>
      <c r="G2" s="6">
        <f>ABS(C2-E2)</f>
        <v>0</v>
      </c>
    </row>
    <row r="3" spans="2:7" x14ac:dyDescent="0.25">
      <c r="B3" s="4">
        <v>1</v>
      </c>
      <c r="C3" s="8">
        <f t="shared" ref="C3:C12" si="0">EXP(B3)</f>
        <v>2.7182818284590451</v>
      </c>
      <c r="D3" s="8">
        <v>1.91275657438792</v>
      </c>
      <c r="E3" s="8">
        <v>1.91275657438792</v>
      </c>
      <c r="F3" s="6">
        <f t="shared" ref="F3:F12" si="1">ABS(C3-D3)</f>
        <v>0.80552525407112507</v>
      </c>
      <c r="G3" s="6">
        <f t="shared" ref="G3:G12" si="2">ABS(C3-E3)</f>
        <v>0.80552525407112507</v>
      </c>
    </row>
    <row r="4" spans="2:7" x14ac:dyDescent="0.25">
      <c r="B4" s="4">
        <v>2</v>
      </c>
      <c r="C4" s="8">
        <f t="shared" si="0"/>
        <v>7.3890560989306504</v>
      </c>
      <c r="D4" s="8">
        <v>5.1208210380413703</v>
      </c>
      <c r="E4" s="8">
        <v>5.1208210380413703</v>
      </c>
      <c r="F4" s="6">
        <f t="shared" si="1"/>
        <v>2.2682350608892801</v>
      </c>
      <c r="G4" s="6">
        <f t="shared" si="2"/>
        <v>2.2682350608892801</v>
      </c>
    </row>
    <row r="5" spans="2:7" x14ac:dyDescent="0.25">
      <c r="B5" s="4">
        <v>3</v>
      </c>
      <c r="C5" s="8">
        <f t="shared" si="0"/>
        <v>20.085536923187668</v>
      </c>
      <c r="D5" s="8">
        <v>14.473870747344399</v>
      </c>
      <c r="E5" s="8">
        <v>14.473870747344399</v>
      </c>
      <c r="F5" s="6">
        <f t="shared" si="1"/>
        <v>5.6116661758432684</v>
      </c>
      <c r="G5" s="6">
        <f t="shared" si="2"/>
        <v>5.6116661758432684</v>
      </c>
    </row>
    <row r="6" spans="2:7" x14ac:dyDescent="0.25">
      <c r="B6" s="4">
        <v>4</v>
      </c>
      <c r="C6" s="8">
        <f t="shared" si="0"/>
        <v>54.598150033144236</v>
      </c>
      <c r="D6" s="8">
        <v>41.1955653534609</v>
      </c>
      <c r="E6" s="8">
        <v>41.1955653534609</v>
      </c>
      <c r="F6" s="6">
        <f t="shared" si="1"/>
        <v>13.402584679683336</v>
      </c>
      <c r="G6" s="6">
        <f t="shared" si="2"/>
        <v>13.402584679683336</v>
      </c>
    </row>
    <row r="7" spans="2:7" x14ac:dyDescent="0.25">
      <c r="B7" s="4">
        <v>5</v>
      </c>
      <c r="C7" s="8">
        <f t="shared" si="0"/>
        <v>148.4131591025766</v>
      </c>
      <c r="D7" s="8">
        <v>117.35193838373</v>
      </c>
      <c r="E7" s="8">
        <v>117.35193838373</v>
      </c>
      <c r="F7" s="6">
        <f t="shared" si="1"/>
        <v>31.061220718846599</v>
      </c>
      <c r="G7" s="6">
        <f t="shared" si="2"/>
        <v>31.061220718846599</v>
      </c>
    </row>
    <row r="8" spans="2:7" x14ac:dyDescent="0.25">
      <c r="B8" s="4">
        <v>6</v>
      </c>
      <c r="C8" s="8">
        <f t="shared" si="0"/>
        <v>403.42879349273511</v>
      </c>
      <c r="D8" s="8">
        <v>334.33063747447602</v>
      </c>
      <c r="E8" s="8">
        <v>334.33063747447602</v>
      </c>
      <c r="F8" s="6">
        <f t="shared" si="1"/>
        <v>69.09815601825909</v>
      </c>
      <c r="G8" s="6">
        <f t="shared" si="2"/>
        <v>69.09815601825909</v>
      </c>
    </row>
    <row r="9" spans="2:7" x14ac:dyDescent="0.25">
      <c r="B9" s="4">
        <v>7</v>
      </c>
      <c r="C9" s="8">
        <f t="shared" si="0"/>
        <v>1096.6331584284585</v>
      </c>
      <c r="D9" s="8">
        <v>952.50610153459297</v>
      </c>
      <c r="E9" s="8">
        <v>952.50610153459297</v>
      </c>
      <c r="F9" s="6">
        <f t="shared" si="1"/>
        <v>144.12705689386553</v>
      </c>
      <c r="G9" s="6">
        <f t="shared" si="2"/>
        <v>144.12705689386553</v>
      </c>
    </row>
    <row r="10" spans="2:7" x14ac:dyDescent="0.25">
      <c r="B10" s="4">
        <v>8</v>
      </c>
      <c r="C10" s="8">
        <f t="shared" si="0"/>
        <v>2980.9579870417283</v>
      </c>
      <c r="D10" s="8">
        <v>2713.6888874362198</v>
      </c>
      <c r="E10" s="8">
        <v>2713.6888874362198</v>
      </c>
      <c r="F10" s="6">
        <f t="shared" si="1"/>
        <v>267.26909960550847</v>
      </c>
      <c r="G10" s="6">
        <f t="shared" si="2"/>
        <v>267.26909960550847</v>
      </c>
    </row>
    <row r="11" spans="2:7" x14ac:dyDescent="0.25">
      <c r="B11" s="4">
        <v>9</v>
      </c>
      <c r="C11" s="8">
        <f t="shared" si="0"/>
        <v>8103.0839275753842</v>
      </c>
      <c r="D11" s="8">
        <v>7731.2983382613202</v>
      </c>
      <c r="E11" s="8">
        <v>7731.2983382613202</v>
      </c>
      <c r="F11" s="6">
        <f t="shared" si="1"/>
        <v>371.78558931406405</v>
      </c>
      <c r="G11" s="6">
        <f t="shared" si="2"/>
        <v>371.78558931406405</v>
      </c>
    </row>
    <row r="12" spans="2:7" x14ac:dyDescent="0.25">
      <c r="B12" s="4">
        <v>10</v>
      </c>
      <c r="C12" s="8">
        <f t="shared" si="0"/>
        <v>22026.465794806718</v>
      </c>
      <c r="D12" s="8">
        <v>22026.465795</v>
      </c>
      <c r="E12" s="8">
        <v>22026.465795</v>
      </c>
      <c r="F12" s="6">
        <f t="shared" si="1"/>
        <v>1.9328217604197562E-7</v>
      </c>
      <c r="G12" s="6">
        <f t="shared" si="2"/>
        <v>1.9328217604197562E-7</v>
      </c>
    </row>
    <row r="13" spans="2:7" x14ac:dyDescent="0.25">
      <c r="B13" s="3" t="s">
        <v>8</v>
      </c>
      <c r="C13" s="3"/>
      <c r="D13" s="7">
        <v>2</v>
      </c>
      <c r="E13" s="7">
        <v>2</v>
      </c>
      <c r="F13" s="3"/>
      <c r="G13" s="3"/>
    </row>
    <row r="14" spans="2:7" x14ac:dyDescent="0.25">
      <c r="B14" s="3" t="s">
        <v>6</v>
      </c>
      <c r="C14" s="3"/>
      <c r="D14" s="6">
        <v>6.1454016063860201E-11</v>
      </c>
      <c r="E14" s="6">
        <v>5.1883421965376201E-11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2.0525326992504877E-2</v>
      </c>
      <c r="E15" s="6">
        <f>SQRT(SUMSQ(G2:G12)/SUMSQ(C2:C12))</f>
        <v>2.0525326992504877E-2</v>
      </c>
      <c r="F15" s="3"/>
      <c r="G1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5" x14ac:dyDescent="0.25"/>
  <cols>
    <col min="3" max="3" width="20" customWidth="1"/>
    <col min="4" max="4" width="18" customWidth="1"/>
    <col min="5" max="5" width="19.140625" customWidth="1"/>
    <col min="6" max="6" width="17.85546875" customWidth="1"/>
    <col min="7" max="7" width="13.5703125" customWidth="1"/>
    <col min="8" max="8" width="11.85546875" customWidth="1"/>
    <col min="9" max="9" width="13.5703125" customWidth="1"/>
    <col min="11" max="11" width="15.28515625" customWidth="1"/>
  </cols>
  <sheetData>
    <row r="1" spans="1:11" x14ac:dyDescent="0.25">
      <c r="A1" s="3" t="s">
        <v>3</v>
      </c>
      <c r="B1" s="3" t="s">
        <v>0</v>
      </c>
      <c r="C1" s="3" t="s">
        <v>1</v>
      </c>
      <c r="D1" s="3" t="s">
        <v>9</v>
      </c>
      <c r="E1" s="3" t="s">
        <v>11</v>
      </c>
      <c r="F1" s="3" t="s">
        <v>12</v>
      </c>
      <c r="G1" s="3" t="s">
        <v>10</v>
      </c>
      <c r="H1" s="3" t="s">
        <v>13</v>
      </c>
      <c r="I1" s="3" t="s">
        <v>14</v>
      </c>
    </row>
    <row r="2" spans="1:11" x14ac:dyDescent="0.25">
      <c r="B2" s="4">
        <v>0</v>
      </c>
      <c r="C2" s="9">
        <f>COS(B2)</f>
        <v>1</v>
      </c>
      <c r="D2" s="9">
        <v>1</v>
      </c>
      <c r="E2" s="9">
        <v>1</v>
      </c>
      <c r="F2" s="9">
        <v>1</v>
      </c>
      <c r="G2" s="10">
        <f>ABS(C2-D2)</f>
        <v>0</v>
      </c>
      <c r="H2" s="10">
        <f>ABS(C2-E2)</f>
        <v>0</v>
      </c>
      <c r="I2" s="10">
        <f>ABS(C2-F2)</f>
        <v>0</v>
      </c>
      <c r="K2">
        <f>LOG(SQRT(SUMSQ(G2:G12)/SUMSQ(H2:H12)),2)</f>
        <v>1.9913459388041854</v>
      </c>
    </row>
    <row r="3" spans="1:11" x14ac:dyDescent="0.25">
      <c r="B3" s="4">
        <v>0.2</v>
      </c>
      <c r="C3" s="9">
        <f t="shared" ref="C3:C12" si="0">COS(B3)</f>
        <v>0.98006657784124163</v>
      </c>
      <c r="D3" s="9">
        <v>0.97947472606778496</v>
      </c>
      <c r="E3" s="9">
        <v>0.979917803516134</v>
      </c>
      <c r="F3" s="9">
        <v>0.98002930806756094</v>
      </c>
      <c r="G3" s="10">
        <f>ABS(C3-D3)</f>
        <v>5.9185177345666418E-4</v>
      </c>
      <c r="H3" s="10">
        <f>ABS(C3-E3)</f>
        <v>1.4877432510762567E-4</v>
      </c>
      <c r="I3" s="10">
        <f t="shared" ref="I3:I12" si="1">ABS(C3-F3)</f>
        <v>3.7269773680681517E-5</v>
      </c>
      <c r="K3">
        <f>LOG(SQRT(SUMSQ(H3:H13)/SUMSQ(I3:I13)),2)</f>
        <v>1.9959549169919502</v>
      </c>
    </row>
    <row r="4" spans="1:11" x14ac:dyDescent="0.25">
      <c r="B4" s="4">
        <v>0.4</v>
      </c>
      <c r="C4" s="9">
        <f t="shared" si="0"/>
        <v>0.9210609940028851</v>
      </c>
      <c r="D4" s="9">
        <v>0.92002992659786298</v>
      </c>
      <c r="E4" s="9">
        <v>0.92080178000415502</v>
      </c>
      <c r="F4" s="9">
        <v>0.92099605016279296</v>
      </c>
      <c r="G4" s="10">
        <f>ABS(C4-D4)</f>
        <v>1.0310674050221236E-3</v>
      </c>
      <c r="H4" s="10">
        <f>ABS(C4-E4)</f>
        <v>2.59213998730079E-4</v>
      </c>
      <c r="I4" s="10">
        <f t="shared" si="1"/>
        <v>6.4943840092146488E-5</v>
      </c>
    </row>
    <row r="5" spans="1:11" x14ac:dyDescent="0.25">
      <c r="B5" s="4">
        <v>0.6</v>
      </c>
      <c r="C5" s="9">
        <f t="shared" si="0"/>
        <v>0.82533561490967833</v>
      </c>
      <c r="D5" s="9">
        <v>0.82402764660355698</v>
      </c>
      <c r="E5" s="9">
        <v>0.82500674394917695</v>
      </c>
      <c r="F5" s="9">
        <v>0.82525320748264497</v>
      </c>
      <c r="G5" s="10">
        <f>ABS(C5-D5)</f>
        <v>1.3079683061213432E-3</v>
      </c>
      <c r="H5" s="10">
        <f>ABS(C5-E5)</f>
        <v>3.2887096050138176E-4</v>
      </c>
      <c r="I5" s="10">
        <f t="shared" si="1"/>
        <v>8.2407427033359681E-5</v>
      </c>
    </row>
    <row r="6" spans="1:11" x14ac:dyDescent="0.25">
      <c r="B6" s="4">
        <v>0.8</v>
      </c>
      <c r="C6" s="9">
        <f t="shared" si="0"/>
        <v>0.69670670934716539</v>
      </c>
      <c r="D6" s="9">
        <v>0.69528254621810004</v>
      </c>
      <c r="E6" s="9">
        <v>0.69634857343347201</v>
      </c>
      <c r="F6" s="9">
        <v>0.69661695274788904</v>
      </c>
      <c r="G6" s="10">
        <f>ABS(C6-D6)</f>
        <v>1.4241631290653478E-3</v>
      </c>
      <c r="H6" s="10">
        <f>ABS(C6-E6)</f>
        <v>3.5813591369338038E-4</v>
      </c>
      <c r="I6" s="10">
        <f t="shared" si="1"/>
        <v>8.975659927634716E-5</v>
      </c>
    </row>
    <row r="7" spans="1:11" x14ac:dyDescent="0.25">
      <c r="B7" s="4">
        <v>1</v>
      </c>
      <c r="C7" s="9">
        <f t="shared" si="0"/>
        <v>0.54030230586813977</v>
      </c>
      <c r="D7" s="9">
        <v>0.53891032479520495</v>
      </c>
      <c r="E7" s="9">
        <v>0.53995220930066801</v>
      </c>
      <c r="F7" s="9">
        <v>0.54021454301850402</v>
      </c>
      <c r="G7" s="10">
        <f>ABS(C7-D7)</f>
        <v>1.3919810729348114E-3</v>
      </c>
      <c r="H7" s="10">
        <f>ABS(C7-E7)</f>
        <v>3.5009656747175821E-4</v>
      </c>
      <c r="I7" s="10">
        <f t="shared" si="1"/>
        <v>8.776284963574188E-5</v>
      </c>
    </row>
    <row r="8" spans="1:11" x14ac:dyDescent="0.25">
      <c r="B8" s="4">
        <v>1.2</v>
      </c>
      <c r="C8" s="9">
        <f t="shared" si="0"/>
        <v>0.36235775447667362</v>
      </c>
      <c r="D8" s="9">
        <v>0.36112444808699901</v>
      </c>
      <c r="E8" s="9">
        <v>0.36204750940619301</v>
      </c>
      <c r="F8" s="9">
        <v>0.36227995456330397</v>
      </c>
      <c r="G8" s="10">
        <f>ABS(C8-D8)</f>
        <v>1.2333063896746155E-3</v>
      </c>
      <c r="H8" s="10">
        <f>ABS(C8-E8)</f>
        <v>3.1024507048060812E-4</v>
      </c>
      <c r="I8" s="10">
        <f t="shared" si="1"/>
        <v>7.77999133696472E-5</v>
      </c>
    </row>
    <row r="9" spans="1:11" x14ac:dyDescent="0.25">
      <c r="B9" s="4">
        <v>1.4</v>
      </c>
      <c r="C9" s="9">
        <f t="shared" si="0"/>
        <v>0.16996714290024104</v>
      </c>
      <c r="D9" s="9">
        <v>0.16898925556510799</v>
      </c>
      <c r="E9" s="9">
        <v>0.169721089850184</v>
      </c>
      <c r="F9" s="9">
        <v>0.16990540548550601</v>
      </c>
      <c r="G9" s="10">
        <f>ABS(C9-D9)</f>
        <v>9.7788733513304305E-4</v>
      </c>
      <c r="H9" s="10">
        <f>ABS(C9-E9)</f>
        <v>2.4605305005703793E-4</v>
      </c>
      <c r="I9" s="10">
        <f t="shared" si="1"/>
        <v>6.1737414735030249E-5</v>
      </c>
    </row>
    <row r="10" spans="1:11" x14ac:dyDescent="0.25">
      <c r="B10" s="4">
        <v>1.6</v>
      </c>
      <c r="C10" s="9">
        <f t="shared" si="0"/>
        <v>-2.9199522301288815E-2</v>
      </c>
      <c r="D10" s="9">
        <v>-2.98607418099824E-2</v>
      </c>
      <c r="E10" s="9">
        <v>-2.9365961706215301E-2</v>
      </c>
      <c r="F10" s="9">
        <v>-2.9241329943140101E-2</v>
      </c>
      <c r="G10" s="10">
        <f>ABS(C10-D10)</f>
        <v>6.6121950869358487E-4</v>
      </c>
      <c r="H10" s="10">
        <f>ABS(C10-E10)</f>
        <v>1.6643940492648557E-4</v>
      </c>
      <c r="I10" s="10">
        <f t="shared" si="1"/>
        <v>4.1807641851285271E-5</v>
      </c>
    </row>
    <row r="11" spans="1:11" x14ac:dyDescent="0.25">
      <c r="B11" s="4">
        <v>1.8</v>
      </c>
      <c r="C11" s="9">
        <f t="shared" si="0"/>
        <v>-0.22720209469308711</v>
      </c>
      <c r="D11" s="9">
        <v>-0.227524219640271</v>
      </c>
      <c r="E11" s="9">
        <v>-0.227283256096425</v>
      </c>
      <c r="F11" s="9">
        <v>-0.22722254779349099</v>
      </c>
      <c r="G11" s="10">
        <f>ABS(C11-D11)</f>
        <v>3.2212494718389384E-4</v>
      </c>
      <c r="H11" s="10">
        <f>ABS(C11-E11)</f>
        <v>8.1161403337887128E-5</v>
      </c>
      <c r="I11" s="10">
        <f t="shared" si="1"/>
        <v>2.0453100403883262E-5</v>
      </c>
    </row>
    <row r="12" spans="1:11" x14ac:dyDescent="0.25">
      <c r="B12" s="4">
        <v>2</v>
      </c>
      <c r="C12" s="9">
        <f t="shared" si="0"/>
        <v>-0.41614683654714241</v>
      </c>
      <c r="D12" s="9">
        <v>-0.41614699999999899</v>
      </c>
      <c r="E12" s="9">
        <v>-0.41614699999999899</v>
      </c>
      <c r="F12" s="9">
        <v>-0.41614699999999899</v>
      </c>
      <c r="G12" s="10">
        <f>ABS(C12-D12)</f>
        <v>1.634528565830351E-7</v>
      </c>
      <c r="H12" s="10">
        <f>ABS(C12-E12)</f>
        <v>1.634528565830351E-7</v>
      </c>
      <c r="I12" s="10">
        <f t="shared" si="1"/>
        <v>1.634528565830351E-7</v>
      </c>
    </row>
    <row r="13" spans="1:11" x14ac:dyDescent="0.25">
      <c r="B13" s="3" t="s">
        <v>8</v>
      </c>
      <c r="C13" s="3"/>
      <c r="D13" s="7">
        <v>41</v>
      </c>
      <c r="E13" s="7">
        <v>41</v>
      </c>
      <c r="F13" s="7">
        <v>40</v>
      </c>
      <c r="G13" s="3"/>
      <c r="H13" s="3"/>
      <c r="I13" s="3"/>
    </row>
    <row r="14" spans="1:11" x14ac:dyDescent="0.25">
      <c r="B14" s="3" t="s">
        <v>6</v>
      </c>
      <c r="C14" s="3"/>
      <c r="D14" s="6">
        <v>6.8288432170842398E-11</v>
      </c>
      <c r="E14" s="6">
        <v>6.2218620220837395E-11</v>
      </c>
      <c r="F14" s="6">
        <v>8.3926832132738004E-11</v>
      </c>
      <c r="G14" s="3"/>
      <c r="H14" s="3"/>
      <c r="I14" s="3"/>
    </row>
    <row r="15" spans="1:11" x14ac:dyDescent="0.25">
      <c r="B15" s="3" t="s">
        <v>7</v>
      </c>
      <c r="C15" s="3"/>
      <c r="D15" s="6">
        <f>SQRT(SUMSQ(G2:G12)/SUMSQ(C2:C12))</f>
        <v>1.4738788130079698E-3</v>
      </c>
      <c r="E15" s="6">
        <f>SQRT(SUMSQ(H2:H12)/SUMSQ(C2:C12))</f>
        <v>3.7068662531059314E-4</v>
      </c>
      <c r="F15" s="6">
        <f>SQRT(SUMSQ(I2:I12)/SUMSQ(C2:C12))</f>
        <v>9.2931857238383314E-5</v>
      </c>
      <c r="G15" s="3"/>
      <c r="H15" s="3"/>
      <c r="I15" s="3"/>
    </row>
    <row r="18" spans="1:11" x14ac:dyDescent="0.25">
      <c r="A18" s="3" t="s">
        <v>2</v>
      </c>
      <c r="B18" s="3" t="s">
        <v>0</v>
      </c>
      <c r="C18" s="3" t="s">
        <v>1</v>
      </c>
      <c r="D18" s="3" t="s">
        <v>9</v>
      </c>
      <c r="E18" s="3" t="s">
        <v>11</v>
      </c>
      <c r="F18" s="3" t="s">
        <v>12</v>
      </c>
      <c r="G18" s="3" t="s">
        <v>10</v>
      </c>
      <c r="H18" s="3" t="s">
        <v>13</v>
      </c>
      <c r="I18" s="3" t="s">
        <v>14</v>
      </c>
    </row>
    <row r="19" spans="1:11" x14ac:dyDescent="0.25">
      <c r="B19" s="4">
        <v>0</v>
      </c>
      <c r="C19" s="9">
        <f>COS(B19)</f>
        <v>1</v>
      </c>
      <c r="D19" s="9">
        <v>1</v>
      </c>
      <c r="E19" s="9">
        <v>1</v>
      </c>
      <c r="F19" s="9">
        <v>1</v>
      </c>
      <c r="G19" s="10">
        <f>ABS(C19-D19)</f>
        <v>0</v>
      </c>
      <c r="H19" s="10">
        <f>ABS(C19-E19)</f>
        <v>0</v>
      </c>
      <c r="I19" s="10">
        <f>ABS(C19-F19)</f>
        <v>0</v>
      </c>
      <c r="K19">
        <f>LOG(SQRT(SUMSQ(G19:G29)/SUMSQ(H19:H29)),2)</f>
        <v>1.991345741663735</v>
      </c>
    </row>
    <row r="20" spans="1:11" x14ac:dyDescent="0.25">
      <c r="B20" s="4">
        <v>0.2</v>
      </c>
      <c r="C20" s="9">
        <f t="shared" ref="C20:C29" si="2">COS(B20)</f>
        <v>0.98006657784124163</v>
      </c>
      <c r="D20" s="9">
        <v>0.97947472605246</v>
      </c>
      <c r="E20" s="9">
        <v>0.97991780349721802</v>
      </c>
      <c r="F20" s="9">
        <v>0.98002930806986299</v>
      </c>
      <c r="G20" s="10">
        <f>ABS(C20-D20)</f>
        <v>5.918517887816277E-4</v>
      </c>
      <c r="H20" s="10">
        <f t="shared" ref="H20:H29" si="3">ABS(C20-E20)</f>
        <v>1.4877434402360556E-4</v>
      </c>
      <c r="I20" s="10">
        <f t="shared" ref="I20:I29" si="4">ABS(C20-F20)</f>
        <v>3.7269771378634076E-5</v>
      </c>
      <c r="K20">
        <f>LOG(SQRT(SUMSQ(H19:H29)/SUMSQ(I19:I29)),2)</f>
        <v>1.995955276308099</v>
      </c>
    </row>
    <row r="21" spans="1:11" x14ac:dyDescent="0.25">
      <c r="B21" s="4">
        <v>0.4</v>
      </c>
      <c r="C21" s="9">
        <f t="shared" si="2"/>
        <v>0.9210609940028851</v>
      </c>
      <c r="D21" s="9">
        <v>0.92002992656846805</v>
      </c>
      <c r="E21" s="9">
        <v>0.92080177996802404</v>
      </c>
      <c r="F21" s="9">
        <v>0.92099605016709196</v>
      </c>
      <c r="G21" s="10">
        <f>ABS(C21-D21)</f>
        <v>1.0310674344170545E-3</v>
      </c>
      <c r="H21" s="10">
        <f t="shared" si="3"/>
        <v>2.5921403486106609E-4</v>
      </c>
      <c r="I21" s="10">
        <f t="shared" si="4"/>
        <v>6.4943835793140892E-5</v>
      </c>
    </row>
    <row r="22" spans="1:11" x14ac:dyDescent="0.25">
      <c r="B22" s="4">
        <v>0.6</v>
      </c>
      <c r="C22" s="9">
        <f t="shared" si="2"/>
        <v>0.82533561490967833</v>
      </c>
      <c r="D22" s="9">
        <v>0.82402764656275895</v>
      </c>
      <c r="E22" s="9">
        <v>0.825006743899242</v>
      </c>
      <c r="F22" s="9">
        <v>0.82525320748845199</v>
      </c>
      <c r="G22" s="10">
        <f>ABS(C22-D22)</f>
        <v>1.3079683469193748E-3</v>
      </c>
      <c r="H22" s="10">
        <f t="shared" si="3"/>
        <v>3.2887101043632683E-4</v>
      </c>
      <c r="I22" s="10">
        <f t="shared" si="4"/>
        <v>8.2407421226338151E-5</v>
      </c>
    </row>
    <row r="23" spans="1:11" x14ac:dyDescent="0.25">
      <c r="B23" s="4">
        <v>0.8</v>
      </c>
      <c r="C23" s="9">
        <f t="shared" si="2"/>
        <v>0.69670670934716539</v>
      </c>
      <c r="D23" s="9">
        <v>0.69528254616973995</v>
      </c>
      <c r="E23" s="9">
        <v>0.69634857337452705</v>
      </c>
      <c r="F23" s="9">
        <v>0.69661695275458702</v>
      </c>
      <c r="G23" s="10">
        <f>ABS(C23-D23)</f>
        <v>1.4241631774254415E-3</v>
      </c>
      <c r="H23" s="10">
        <f t="shared" si="3"/>
        <v>3.5813597263834041E-4</v>
      </c>
      <c r="I23" s="10">
        <f t="shared" si="4"/>
        <v>8.9756592578371652E-5</v>
      </c>
    </row>
    <row r="24" spans="1:11" x14ac:dyDescent="0.25">
      <c r="B24" s="4">
        <v>1</v>
      </c>
      <c r="C24" s="9">
        <f t="shared" si="2"/>
        <v>0.54030230586813977</v>
      </c>
      <c r="D24" s="9">
        <v>0.53891032474393497</v>
      </c>
      <c r="E24" s="9">
        <v>0.53995220923843501</v>
      </c>
      <c r="F24" s="9">
        <v>0.54021454302541305</v>
      </c>
      <c r="G24" s="10">
        <f>ABS(C24-D24)</f>
        <v>1.3919811242047997E-3</v>
      </c>
      <c r="H24" s="10">
        <f t="shared" si="3"/>
        <v>3.5009662970475475E-4</v>
      </c>
      <c r="I24" s="10">
        <f t="shared" si="4"/>
        <v>8.7762842726712975E-5</v>
      </c>
    </row>
    <row r="25" spans="1:11" x14ac:dyDescent="0.25">
      <c r="B25" s="4">
        <v>1.2</v>
      </c>
      <c r="C25" s="9">
        <f t="shared" si="2"/>
        <v>0.36235775447667362</v>
      </c>
      <c r="D25" s="9">
        <v>0.361124448037836</v>
      </c>
      <c r="E25" s="9">
        <v>0.362047509346763</v>
      </c>
      <c r="F25" s="9">
        <v>0.36227995456974699</v>
      </c>
      <c r="G25" s="10">
        <f>ABS(C25-D25)</f>
        <v>1.2333064388376225E-3</v>
      </c>
      <c r="H25" s="10">
        <f t="shared" si="3"/>
        <v>3.1024512991062458E-4</v>
      </c>
      <c r="I25" s="10">
        <f t="shared" si="4"/>
        <v>7.779990692663441E-5</v>
      </c>
    </row>
    <row r="26" spans="1:11" x14ac:dyDescent="0.25">
      <c r="B26" s="4">
        <v>1.4</v>
      </c>
      <c r="C26" s="9">
        <f t="shared" si="2"/>
        <v>0.16996714290024104</v>
      </c>
      <c r="D26" s="9">
        <v>0.168989255522944</v>
      </c>
      <c r="E26" s="9">
        <v>0.16972108979942399</v>
      </c>
      <c r="F26" s="9">
        <v>0.16990540549087799</v>
      </c>
      <c r="G26" s="10">
        <f>ABS(C26-D26)</f>
        <v>9.7788737729703756E-4</v>
      </c>
      <c r="H26" s="10">
        <f t="shared" si="3"/>
        <v>2.4605310081704523E-4</v>
      </c>
      <c r="I26" s="10">
        <f t="shared" si="4"/>
        <v>6.1737409363049611E-5</v>
      </c>
    </row>
    <row r="27" spans="1:11" x14ac:dyDescent="0.25">
      <c r="B27" s="4">
        <v>1.6</v>
      </c>
      <c r="C27" s="9">
        <f t="shared" si="2"/>
        <v>-2.9199522301288815E-2</v>
      </c>
      <c r="D27" s="9">
        <v>-2.9860741840866501E-2</v>
      </c>
      <c r="E27" s="9">
        <v>-2.93659617432456E-2</v>
      </c>
      <c r="F27" s="9">
        <v>-2.92413299393165E-2</v>
      </c>
      <c r="G27" s="10">
        <f>ABS(C27-D27)</f>
        <v>6.612195395776857E-4</v>
      </c>
      <c r="H27" s="10">
        <f t="shared" si="3"/>
        <v>1.6643944195678453E-4</v>
      </c>
      <c r="I27" s="10">
        <f t="shared" si="4"/>
        <v>4.1807638027684113E-5</v>
      </c>
    </row>
    <row r="28" spans="1:11" x14ac:dyDescent="0.25">
      <c r="B28" s="4">
        <v>1.8</v>
      </c>
      <c r="C28" s="9">
        <f t="shared" si="2"/>
        <v>-0.22720209469308711</v>
      </c>
      <c r="D28" s="9">
        <v>-0.22752421965663999</v>
      </c>
      <c r="E28" s="9">
        <v>-0.227283256115972</v>
      </c>
      <c r="F28" s="9">
        <v>-0.22722254779152301</v>
      </c>
      <c r="G28" s="10">
        <f>ABS(C28-D28)</f>
        <v>3.2212496355288334E-4</v>
      </c>
      <c r="H28" s="10">
        <f t="shared" si="3"/>
        <v>8.1161422884890033E-5</v>
      </c>
      <c r="I28" s="10">
        <f t="shared" si="4"/>
        <v>2.0453098435901929E-5</v>
      </c>
    </row>
    <row r="29" spans="1:11" x14ac:dyDescent="0.25">
      <c r="B29" s="4">
        <v>2</v>
      </c>
      <c r="C29" s="9">
        <f t="shared" si="2"/>
        <v>-0.41614683654714241</v>
      </c>
      <c r="D29" s="9">
        <v>-0.41614699999999899</v>
      </c>
      <c r="E29" s="9">
        <v>-0.41614699999999899</v>
      </c>
      <c r="F29" s="9">
        <v>-0.41614699999999899</v>
      </c>
      <c r="G29" s="10">
        <f>ABS(C29-D29)</f>
        <v>1.634528565830351E-7</v>
      </c>
      <c r="H29" s="10">
        <f t="shared" si="3"/>
        <v>1.634528565830351E-7</v>
      </c>
      <c r="I29" s="10">
        <f t="shared" si="4"/>
        <v>1.634528565830351E-7</v>
      </c>
    </row>
    <row r="30" spans="1:11" x14ac:dyDescent="0.25">
      <c r="B30" s="3" t="s">
        <v>8</v>
      </c>
      <c r="C30" s="3"/>
      <c r="D30" s="7">
        <v>55</v>
      </c>
      <c r="E30" s="7">
        <v>55</v>
      </c>
      <c r="F30" s="7">
        <v>55</v>
      </c>
      <c r="G30" s="3"/>
      <c r="H30" s="3"/>
      <c r="I30" s="3"/>
    </row>
    <row r="31" spans="1:11" x14ac:dyDescent="0.25">
      <c r="B31" s="3" t="s">
        <v>6</v>
      </c>
      <c r="C31" s="3"/>
      <c r="D31" s="6">
        <v>6.8288432170842398E-11</v>
      </c>
      <c r="E31" s="6">
        <v>8.8898465226021697E-11</v>
      </c>
      <c r="F31" s="6">
        <v>6.9161490675225302E-11</v>
      </c>
      <c r="G31" s="3"/>
      <c r="H31" s="3"/>
      <c r="I31" s="3"/>
    </row>
    <row r="32" spans="1:11" x14ac:dyDescent="0.25">
      <c r="B32" s="3" t="s">
        <v>7</v>
      </c>
      <c r="C32" s="3"/>
      <c r="D32" s="6">
        <f>SQRT(SUMSQ(G19:G29)/SUMSQ(C19:C29))</f>
        <v>1.4738788655776938E-3</v>
      </c>
      <c r="E32" s="6">
        <f>SQRT(SUMSQ(H19:H29)/SUMSQ(C19:C29))</f>
        <v>3.7068668918544575E-4</v>
      </c>
      <c r="F32" s="6">
        <f>SQRT(SUMSQ(I19:I29)/SUMSQ(C19:C29))</f>
        <v>9.2931850106418726E-5</v>
      </c>
      <c r="G32" s="3"/>
      <c r="H32" s="3"/>
      <c r="I3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1"/>
  <sheetViews>
    <sheetView workbookViewId="0"/>
  </sheetViews>
  <sheetFormatPr defaultRowHeight="15" x14ac:dyDescent="0.25"/>
  <sheetData>
    <row r="2" spans="2:25" x14ac:dyDescent="0.25">
      <c r="B2" s="1" t="s">
        <v>15</v>
      </c>
      <c r="C2" s="1" t="s">
        <v>16</v>
      </c>
      <c r="D2" s="1" t="s">
        <v>17</v>
      </c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x14ac:dyDescent="0.25">
      <c r="B3" s="2">
        <v>0.1</v>
      </c>
      <c r="C3" s="1">
        <v>730</v>
      </c>
      <c r="D3" s="1">
        <v>471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x14ac:dyDescent="0.25">
      <c r="B4" s="2">
        <v>0.2</v>
      </c>
      <c r="C4" s="1">
        <v>360</v>
      </c>
      <c r="D4" s="1">
        <v>231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x14ac:dyDescent="0.25">
      <c r="B5" s="2">
        <v>0.3</v>
      </c>
      <c r="C5" s="1">
        <v>237</v>
      </c>
      <c r="D5" s="1">
        <v>151</v>
      </c>
    </row>
    <row r="6" spans="2:25" x14ac:dyDescent="0.25">
      <c r="B6" s="2">
        <v>0.4</v>
      </c>
      <c r="C6" s="1">
        <v>175</v>
      </c>
      <c r="D6" s="1">
        <v>111</v>
      </c>
    </row>
    <row r="7" spans="2:25" x14ac:dyDescent="0.25">
      <c r="B7" s="2">
        <v>0.5</v>
      </c>
      <c r="C7" s="1">
        <v>138</v>
      </c>
      <c r="D7" s="1">
        <v>86</v>
      </c>
    </row>
    <row r="8" spans="2:25" x14ac:dyDescent="0.25">
      <c r="B8" s="2">
        <v>0.6</v>
      </c>
      <c r="C8" s="1">
        <v>114</v>
      </c>
      <c r="D8" s="1">
        <v>70</v>
      </c>
    </row>
    <row r="9" spans="2:25" x14ac:dyDescent="0.25">
      <c r="B9" s="2">
        <v>0.7</v>
      </c>
      <c r="C9" s="1">
        <v>96</v>
      </c>
      <c r="D9" s="1">
        <v>59</v>
      </c>
    </row>
    <row r="10" spans="2:25" x14ac:dyDescent="0.25">
      <c r="B10" s="2">
        <v>0.8</v>
      </c>
      <c r="C10" s="1">
        <v>83</v>
      </c>
      <c r="D10" s="1">
        <v>50</v>
      </c>
    </row>
    <row r="11" spans="2:25" x14ac:dyDescent="0.25">
      <c r="B11" s="2">
        <v>0.9</v>
      </c>
      <c r="C11" s="1">
        <v>72</v>
      </c>
      <c r="D11" s="1">
        <v>43</v>
      </c>
    </row>
    <row r="12" spans="2:25" x14ac:dyDescent="0.25">
      <c r="B12" s="2">
        <v>1</v>
      </c>
      <c r="C12" s="1">
        <v>64</v>
      </c>
      <c r="D12" s="1">
        <v>38</v>
      </c>
    </row>
    <row r="13" spans="2:25" x14ac:dyDescent="0.25">
      <c r="B13" s="2">
        <v>1.1000000000000001</v>
      </c>
      <c r="C13" s="1">
        <v>57</v>
      </c>
      <c r="D13" s="1">
        <v>33</v>
      </c>
    </row>
    <row r="14" spans="2:25" x14ac:dyDescent="0.25">
      <c r="B14" s="2">
        <v>1.2</v>
      </c>
      <c r="C14" s="1">
        <v>52</v>
      </c>
      <c r="D14" s="1">
        <v>29</v>
      </c>
    </row>
    <row r="15" spans="2:25" x14ac:dyDescent="0.25">
      <c r="B15" s="2">
        <v>1.3</v>
      </c>
      <c r="C15" s="1">
        <v>47</v>
      </c>
      <c r="D15" s="1">
        <v>26</v>
      </c>
    </row>
    <row r="16" spans="2:25" x14ac:dyDescent="0.25">
      <c r="B16" s="2">
        <v>1.4</v>
      </c>
      <c r="C16" s="1">
        <v>43</v>
      </c>
      <c r="D16" s="1">
        <v>28</v>
      </c>
    </row>
    <row r="17" spans="2:4" x14ac:dyDescent="0.25">
      <c r="B17" s="2">
        <v>1.5</v>
      </c>
      <c r="C17" s="1">
        <v>39</v>
      </c>
      <c r="D17" s="1">
        <v>36</v>
      </c>
    </row>
    <row r="18" spans="2:4" x14ac:dyDescent="0.25">
      <c r="B18" s="2">
        <v>1.6</v>
      </c>
      <c r="C18" s="1">
        <v>48</v>
      </c>
      <c r="D18" s="1">
        <v>48</v>
      </c>
    </row>
    <row r="19" spans="2:4" x14ac:dyDescent="0.25">
      <c r="B19" s="2">
        <v>1.7</v>
      </c>
      <c r="C19" s="1">
        <v>67</v>
      </c>
      <c r="D19" s="1">
        <v>68</v>
      </c>
    </row>
    <row r="20" spans="2:4" x14ac:dyDescent="0.25">
      <c r="B20" s="2">
        <v>1.8</v>
      </c>
      <c r="C20" s="1">
        <v>107</v>
      </c>
      <c r="D20" s="1">
        <v>108</v>
      </c>
    </row>
    <row r="21" spans="2:4" x14ac:dyDescent="0.25">
      <c r="B21" s="2">
        <v>1.9</v>
      </c>
      <c r="C21" s="1">
        <v>225</v>
      </c>
      <c r="D21" s="1">
        <v>228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5" x14ac:dyDescent="0.25"/>
  <cols>
    <col min="3" max="3" width="17.28515625" customWidth="1"/>
    <col min="4" max="4" width="17.7109375" customWidth="1"/>
    <col min="5" max="5" width="17.85546875" customWidth="1"/>
    <col min="6" max="6" width="16.140625" customWidth="1"/>
    <col min="7" max="7" width="13.5703125" customWidth="1"/>
  </cols>
  <sheetData>
    <row r="1" spans="2:7" x14ac:dyDescent="0.25">
      <c r="B1" s="3" t="s">
        <v>0</v>
      </c>
      <c r="C1" s="3" t="s">
        <v>1</v>
      </c>
      <c r="D1" s="3" t="s">
        <v>3</v>
      </c>
      <c r="E1" s="3" t="s">
        <v>2</v>
      </c>
      <c r="F1" s="3" t="s">
        <v>4</v>
      </c>
      <c r="G1" s="3" t="s">
        <v>5</v>
      </c>
    </row>
    <row r="2" spans="2:7" x14ac:dyDescent="0.25">
      <c r="B2" s="4">
        <v>0</v>
      </c>
      <c r="C2" s="5">
        <f>SIN(B2)</f>
        <v>0</v>
      </c>
      <c r="D2" s="5">
        <v>-1.3991602357243499E-2</v>
      </c>
      <c r="E2" s="5">
        <v>-1.399160213121E-2</v>
      </c>
      <c r="F2" s="6">
        <f>ABS(C2-D2)</f>
        <v>1.3991602357243499E-2</v>
      </c>
      <c r="G2" s="6">
        <f>ABS(C2-E2)</f>
        <v>1.399160213121E-2</v>
      </c>
    </row>
    <row r="3" spans="2:7" x14ac:dyDescent="0.25">
      <c r="B3" s="4">
        <v>0.05</v>
      </c>
      <c r="C3" s="5">
        <f t="shared" ref="C3:C12" si="0">SIN(B3)</f>
        <v>4.9979169270678331E-2</v>
      </c>
      <c r="D3" s="5">
        <v>3.5305766457761699E-2</v>
      </c>
      <c r="E3" s="5">
        <v>3.5305766694665397E-2</v>
      </c>
      <c r="F3" s="6">
        <f t="shared" ref="F3:F12" si="1">ABS(C3-D3)</f>
        <v>1.4673402812916632E-2</v>
      </c>
      <c r="G3" s="6">
        <f t="shared" ref="G3:G12" si="2">ABS(C3-E3)</f>
        <v>1.4673402576012934E-2</v>
      </c>
    </row>
    <row r="4" spans="2:7" x14ac:dyDescent="0.25">
      <c r="B4" s="4">
        <v>0.115</v>
      </c>
      <c r="C4" s="5">
        <f t="shared" si="0"/>
        <v>0.11474668839366382</v>
      </c>
      <c r="D4" s="5">
        <v>9.9242071542550298E-2</v>
      </c>
      <c r="E4" s="5">
        <v>9.9242071792398898E-2</v>
      </c>
      <c r="F4" s="6">
        <f t="shared" si="1"/>
        <v>1.5504616851113526E-2</v>
      </c>
      <c r="G4" s="6">
        <f t="shared" si="2"/>
        <v>1.5504616601264926E-2</v>
      </c>
    </row>
    <row r="5" spans="2:7" x14ac:dyDescent="0.25">
      <c r="B5" s="4">
        <v>0.19950000000000001</v>
      </c>
      <c r="C5" s="5">
        <f t="shared" si="0"/>
        <v>0.19817927269289282</v>
      </c>
      <c r="D5" s="5">
        <v>0.181692826539958</v>
      </c>
      <c r="E5" s="5">
        <v>0.18169282680452201</v>
      </c>
      <c r="F5" s="6">
        <f t="shared" si="1"/>
        <v>1.6486446152934819E-2</v>
      </c>
      <c r="G5" s="6">
        <f t="shared" si="2"/>
        <v>1.648644588837081E-2</v>
      </c>
    </row>
    <row r="6" spans="2:7" x14ac:dyDescent="0.25">
      <c r="B6" s="4">
        <v>0.30935000000000001</v>
      </c>
      <c r="C6" s="5">
        <f t="shared" si="0"/>
        <v>0.30443955522297222</v>
      </c>
      <c r="D6" s="5">
        <v>0.28685535241621202</v>
      </c>
      <c r="E6" s="5">
        <v>0.286855352696128</v>
      </c>
      <c r="F6" s="6">
        <f t="shared" si="1"/>
        <v>1.7584202806760207E-2</v>
      </c>
      <c r="G6" s="6">
        <f t="shared" si="2"/>
        <v>1.7584202526844228E-2</v>
      </c>
    </row>
    <row r="7" spans="2:7" x14ac:dyDescent="0.25">
      <c r="B7" s="4">
        <v>0.45215499999999997</v>
      </c>
      <c r="C7" s="5">
        <f t="shared" si="0"/>
        <v>0.43690498611985729</v>
      </c>
      <c r="D7" s="5">
        <v>0.41822016523857403</v>
      </c>
      <c r="E7" s="5">
        <v>0.41822016553170099</v>
      </c>
      <c r="F7" s="6">
        <f t="shared" si="1"/>
        <v>1.8684820881283259E-2</v>
      </c>
      <c r="G7" s="6">
        <f t="shared" si="2"/>
        <v>1.8684820588156292E-2</v>
      </c>
    </row>
    <row r="8" spans="2:7" x14ac:dyDescent="0.25">
      <c r="B8" s="4">
        <v>0.63780199999999998</v>
      </c>
      <c r="C8" s="5">
        <f t="shared" si="0"/>
        <v>0.59543099372021424</v>
      </c>
      <c r="D8" s="5">
        <v>0.57591875905607604</v>
      </c>
      <c r="E8" s="5">
        <v>0.57591875935445003</v>
      </c>
      <c r="F8" s="6">
        <f t="shared" si="1"/>
        <v>1.9512234664138206E-2</v>
      </c>
      <c r="G8" s="6">
        <f t="shared" si="2"/>
        <v>1.9512234365764214E-2</v>
      </c>
    </row>
    <row r="9" spans="2:7" x14ac:dyDescent="0.25">
      <c r="B9" s="4">
        <v>0.87914199999999998</v>
      </c>
      <c r="C9" s="5">
        <f t="shared" si="0"/>
        <v>0.77019191958923006</v>
      </c>
      <c r="D9" s="5">
        <v>0.75073264183310795</v>
      </c>
      <c r="E9" s="5">
        <v>0.75073264211780599</v>
      </c>
      <c r="F9" s="6">
        <f t="shared" si="1"/>
        <v>1.9459277756122106E-2</v>
      </c>
      <c r="G9" s="6">
        <f t="shared" si="2"/>
        <v>1.9459277471424063E-2</v>
      </c>
    </row>
    <row r="10" spans="2:7" x14ac:dyDescent="0.25">
      <c r="B10" s="4">
        <v>1.192885</v>
      </c>
      <c r="C10" s="5">
        <f t="shared" si="0"/>
        <v>0.92943734098400588</v>
      </c>
      <c r="D10" s="5">
        <v>0.91217757522179399</v>
      </c>
      <c r="E10" s="5">
        <v>0.91217757545568601</v>
      </c>
      <c r="F10" s="6">
        <f t="shared" si="1"/>
        <v>1.7259765762211887E-2</v>
      </c>
      <c r="G10" s="6">
        <f t="shared" si="2"/>
        <v>1.725976552831987E-2</v>
      </c>
    </row>
    <row r="11" spans="2:7" x14ac:dyDescent="0.25">
      <c r="B11" s="4">
        <v>1.6007499999999999</v>
      </c>
      <c r="C11" s="5">
        <f t="shared" si="0"/>
        <v>0.99955142227176963</v>
      </c>
      <c r="D11" s="5">
        <v>0.98912975320628405</v>
      </c>
      <c r="E11" s="5">
        <v>0.98912975332818098</v>
      </c>
      <c r="F11" s="6">
        <f t="shared" si="1"/>
        <v>1.0421669065485584E-2</v>
      </c>
      <c r="G11" s="6">
        <f t="shared" si="2"/>
        <v>1.0421668943588647E-2</v>
      </c>
    </row>
    <row r="12" spans="2:7" x14ac:dyDescent="0.25">
      <c r="B12" s="4">
        <v>2</v>
      </c>
      <c r="C12" s="5">
        <f t="shared" si="0"/>
        <v>0.90929742682568171</v>
      </c>
      <c r="D12" s="5">
        <v>0.90929700000000002</v>
      </c>
      <c r="E12" s="5">
        <v>0.90929700000000002</v>
      </c>
      <c r="F12" s="6">
        <f t="shared" si="1"/>
        <v>4.2682568168750379E-7</v>
      </c>
      <c r="G12" s="6">
        <f t="shared" si="2"/>
        <v>4.2682568168750379E-7</v>
      </c>
    </row>
    <row r="13" spans="2:7" x14ac:dyDescent="0.25">
      <c r="B13" s="3" t="s">
        <v>8</v>
      </c>
      <c r="C13" s="3"/>
      <c r="D13" s="7">
        <v>139</v>
      </c>
      <c r="E13" s="7">
        <v>76</v>
      </c>
      <c r="F13" s="3"/>
      <c r="G13" s="3"/>
    </row>
    <row r="14" spans="2:7" x14ac:dyDescent="0.25">
      <c r="B14" s="3" t="s">
        <v>6</v>
      </c>
      <c r="C14" s="3"/>
      <c r="D14" s="6">
        <v>9.2551061422578804E-11</v>
      </c>
      <c r="E14" s="6">
        <v>7.6354211134544501E-11</v>
      </c>
      <c r="F14" s="3"/>
      <c r="G14" s="3"/>
    </row>
    <row r="15" spans="2:7" x14ac:dyDescent="0.25">
      <c r="B15" s="3" t="s">
        <v>7</v>
      </c>
      <c r="C15" s="3"/>
      <c r="D15" s="6">
        <f>SQRT(SUMSQ(F2:F12)/SUMSQ(C2:C12))</f>
        <v>2.6287200013083024E-2</v>
      </c>
      <c r="E15" s="6">
        <f>SQRT(SUMSQ(G2:G12)/SUMSQ(C2:C12))</f>
        <v>2.6287199611788804E-2</v>
      </c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2013-03-24T16:53:00Z</dcterms:created>
  <dcterms:modified xsi:type="dcterms:W3CDTF">2013-03-24T22:07:52Z</dcterms:modified>
</cp:coreProperties>
</file>