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tables/table37.xml" ContentType="application/vnd.openxmlformats-officedocument.spreadsheetml.table+xml"/>
  <Override PartName="/xl/tables/table36.xml" ContentType="application/vnd.openxmlformats-officedocument.spreadsheetml.table+xml"/>
  <Override PartName="/xl/tables/table32.xml" ContentType="application/vnd.openxmlformats-officedocument.spreadsheetml.table+xml"/>
  <Override PartName="/xl/tables/table30.xml" ContentType="application/vnd.openxmlformats-officedocument.spreadsheetml.table+xml"/>
  <Override PartName="/xl/tables/table40.xml" ContentType="application/vnd.openxmlformats-officedocument.spreadsheetml.table+xml"/>
  <Override PartName="/xl/tables/table39.xml" ContentType="application/vnd.openxmlformats-officedocument.spreadsheetml.table+xml"/>
  <Override PartName="/xl/tables/table29.xml" ContentType="application/vnd.openxmlformats-officedocument.spreadsheetml.table+xml"/>
  <Override PartName="/xl/worksheets/sheet4.xml" ContentType="application/vnd.openxmlformats-officedocument.spreadsheetml.worksheet+xml"/>
  <Override PartName="/xl/tables/table25.xml" ContentType="application/vnd.openxmlformats-officedocument.spreadsheetml.table+xml"/>
  <Override PartName="/xl/tables/table23.xml" ContentType="application/vnd.openxmlformats-officedocument.spreadsheetml.table+xml"/>
  <Override PartName="/xl/tables/table22.xml" ContentType="application/vnd.openxmlformats-officedocument.spreadsheetml.table+xml"/>
  <Override PartName="/xl/tables/table31.xml" ContentType="application/vnd.openxmlformats-officedocument.spreadsheetml.table+xml"/>
  <Override PartName="/xl/tables/table21.xml" ContentType="application/vnd.openxmlformats-officedocument.spreadsheetml.table+xml"/>
  <Override PartName="/xl/tables/table18.xml" ContentType="application/vnd.openxmlformats-officedocument.spreadsheetml.table+xml"/>
  <Override PartName="/xl/tables/table33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17.xml" ContentType="application/vnd.openxmlformats-officedocument.spreadsheetml.table+xml"/>
  <Override PartName="/xl/tables/table13.xml" ContentType="application/vnd.openxmlformats-officedocument.spreadsheetml.table+xml"/>
  <Override PartName="/xl/tables/table11.xml" ContentType="application/vnd.openxmlformats-officedocument.spreadsheetml.table+xml"/>
  <Override PartName="/xl/tables/table34.xml" ContentType="application/vnd.openxmlformats-officedocument.spreadsheetml.table+xml"/>
  <Override PartName="/xl/tables/table10.xml" ContentType="application/vnd.openxmlformats-officedocument.spreadsheetml.table+xml"/>
  <Override PartName="/xl/tables/table35.xml" ContentType="application/vnd.openxmlformats-officedocument.spreadsheetml.table+xml"/>
  <Override PartName="/xl/tables/table38.xml" ContentType="application/vnd.openxmlformats-officedocument.spreadsheetml.table+xml"/>
  <Override PartName="/xl/tables/table9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  <Override PartName="/xl/tables/table6.xml" ContentType="application/vnd.openxmlformats-officedocument.spreadsheetml.table+xml"/>
  <Override PartName="/xl/tables/table16.xml" ContentType="application/vnd.openxmlformats-officedocument.spreadsheetml.table+xml"/>
  <Override PartName="/xl/worksheets/sheet2.xml" ContentType="application/vnd.openxmlformats-officedocument.spreadsheetml.worksheet+xml"/>
  <Override PartName="/xl/tables/table26.xml" ContentType="application/vnd.openxmlformats-officedocument.spreadsheetml.table+xml"/>
  <Override PartName="/xl/tables/table5.xml" ContentType="application/vnd.openxmlformats-officedocument.spreadsheetml.table+xml"/>
  <Override PartName="/xl/tables/table24.xml" ContentType="application/vnd.openxmlformats-officedocument.spreadsheetml.table+xml"/>
  <Override PartName="/xl/tables/table4.xml" ContentType="application/vnd.openxmlformats-officedocument.spreadsheetml.table+xml"/>
  <Override PartName="/xl/tables/table8.xml" ContentType="application/vnd.openxmlformats-officedocument.spreadsheetml.table+xml"/>
  <Override PartName="/xl/tables/table15.xml" ContentType="application/vnd.openxmlformats-officedocument.spreadsheetml.table+xml"/>
  <Override PartName="/xl/tables/table20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2.xml" ContentType="application/vnd.openxmlformats-officedocument.spreadsheetml.table+xml"/>
  <Override PartName="/xl/tables/table19.xml" ContentType="application/vnd.openxmlformats-officedocument.spreadsheetml.table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Serial" sheetId="1" state="visible" r:id="rId1"/>
    <sheet name="Parallel -n 2" sheetId="2" state="visible" r:id="rId2"/>
    <sheet name="Parallel -n 4" sheetId="3" state="visible" r:id="rId3"/>
    <sheet name="Parallel -n 8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<sst xmlns="http://schemas.openxmlformats.org/spreadsheetml/2006/main" count="20" uniqueCount="20">
  <si>
    <t xml:space="preserve">-O0 Execution time</t>
  </si>
  <si>
    <t xml:space="preserve">Nodes x Coverage (%)</t>
  </si>
  <si>
    <t>30</t>
  </si>
  <si>
    <t>60</t>
  </si>
  <si>
    <t>90</t>
  </si>
  <si>
    <t xml:space="preserve">-O1 Execution time</t>
  </si>
  <si>
    <t xml:space="preserve">-O2 Execution time</t>
  </si>
  <si>
    <t xml:space="preserve">-O3 Execution time</t>
  </si>
  <si>
    <t xml:space="preserve">-O0 Speedup</t>
  </si>
  <si>
    <t xml:space="preserve">-O0 Efficiency</t>
  </si>
  <si>
    <t xml:space="preserve">-O1 Speedup</t>
  </si>
  <si>
    <t xml:space="preserve">-O1 Efficiency</t>
  </si>
  <si>
    <t xml:space="preserve">-O2 Speedup</t>
  </si>
  <si>
    <t xml:space="preserve">-O2 Efficiency</t>
  </si>
  <si>
    <t xml:space="preserve">-O3 Speedup</t>
  </si>
  <si>
    <t xml:space="preserve">-O3 Efficiency</t>
  </si>
  <si>
    <t xml:space="preserve">-O0 Exection time</t>
  </si>
  <si>
    <t xml:space="preserve">-O1 Exection time</t>
  </si>
  <si>
    <t xml:space="preserve">-O2 Exection time</t>
  </si>
  <si>
    <t xml:space="preserve">-O3 Exection time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</si>
</sst>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"/>
    <numFmt numFmtId="166" formatCode="0.0000"/>
  </numFmts>
  <fonts count="3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theme="1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none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1" fillId="3" borderId="0" numFmtId="0" applyNumberFormat="0" applyFont="1" applyFill="1" applyBorder="0"/>
    <xf fontId="1" fillId="4" borderId="0" numFmtId="0" applyNumberFormat="0" applyFont="1" applyFill="1" applyBorder="0"/>
    <xf fontId="1" fillId="5" borderId="0" numFmtId="0" applyNumberFormat="0" applyFont="1" applyFill="1" applyBorder="0"/>
    <xf fontId="0" fillId="6" borderId="0" numFmtId="44" applyNumberFormat="1" applyFont="0" applyFill="0" applyBorder="0"/>
  </cellStyleXfs>
  <cellXfs count="50">
    <xf fontId="0" fillId="0" borderId="0" numFmtId="0" xfId="0"/>
    <xf fontId="1" fillId="2" borderId="1" numFmtId="0" xfId="1" applyFont="1" applyFill="1" applyBorder="1" applyAlignment="1">
      <alignment horizontal="center"/>
    </xf>
    <xf fontId="1" fillId="2" borderId="2" numFmtId="0" xfId="1" applyFont="1" applyFill="1" applyBorder="1" applyAlignment="1">
      <alignment horizontal="center"/>
    </xf>
    <xf fontId="1" fillId="2" borderId="3" numFmtId="0" xfId="1" applyFont="1" applyFill="1" applyBorder="1" applyAlignment="1">
      <alignment horizontal="center"/>
    </xf>
    <xf fontId="0" fillId="0" borderId="0" numFmtId="0" xfId="0"/>
    <xf fontId="0" fillId="0" borderId="4" numFmtId="0" xfId="0" applyBorder="1" applyAlignment="1">
      <alignment horizontal="center"/>
    </xf>
    <xf fontId="0" fillId="0" borderId="4" numFmtId="2" xfId="0" applyNumberFormat="1" applyBorder="1" applyAlignment="1">
      <alignment horizontal="center"/>
    </xf>
    <xf fontId="0" fillId="0" borderId="4" numFmtId="1" xfId="0" applyNumberFormat="1" applyBorder="1" applyAlignment="1">
      <alignment horizontal="center"/>
    </xf>
    <xf fontId="2" fillId="0" borderId="4" numFmtId="164" xfId="0" applyNumberFormat="1" applyFont="1" applyBorder="1" applyAlignment="1">
      <alignment horizontal="center"/>
    </xf>
    <xf fontId="2" fillId="0" borderId="4" numFmtId="165" xfId="0" applyNumberFormat="1" applyFont="1" applyBorder="1" applyAlignment="1">
      <alignment horizontal="center"/>
    </xf>
    <xf fontId="2" fillId="0" borderId="4" numFmtId="166" xfId="0" applyNumberFormat="1" applyFont="1" applyBorder="1" applyAlignment="1">
      <alignment horizontal="center"/>
    </xf>
    <xf fontId="2" fillId="0" borderId="4" numFmtId="1" xfId="0" applyNumberFormat="1" applyFont="1" applyBorder="1" applyAlignment="1">
      <alignment horizontal="center"/>
    </xf>
    <xf fontId="1" fillId="3" borderId="1" numFmtId="0" xfId="2" applyFont="1" applyFill="1" applyBorder="1" applyAlignment="1">
      <alignment horizontal="center"/>
    </xf>
    <xf fontId="1" fillId="3" borderId="2" numFmtId="0" xfId="2" applyFont="1" applyFill="1" applyBorder="1" applyAlignment="1">
      <alignment horizontal="center"/>
    </xf>
    <xf fontId="1" fillId="3" borderId="3" numFmtId="0" xfId="2" applyFont="1" applyFill="1" applyBorder="1" applyAlignment="1">
      <alignment horizontal="center"/>
    </xf>
    <xf fontId="1" fillId="0" borderId="4" numFmtId="1" xfId="0" applyNumberFormat="1" applyFont="1" applyBorder="1" applyAlignment="1">
      <alignment horizontal="center"/>
    </xf>
    <xf fontId="1" fillId="4" borderId="1" numFmtId="0" xfId="3" applyFont="1" applyFill="1" applyBorder="1" applyAlignment="1">
      <alignment horizontal="center"/>
    </xf>
    <xf fontId="1" fillId="4" borderId="2" numFmtId="0" xfId="3" applyFont="1" applyFill="1" applyBorder="1" applyAlignment="1">
      <alignment horizontal="center"/>
    </xf>
    <xf fontId="1" fillId="4" borderId="3" numFmtId="0" xfId="3" applyFont="1" applyFill="1" applyBorder="1" applyAlignment="1">
      <alignment horizontal="center"/>
    </xf>
    <xf fontId="1" fillId="5" borderId="1" numFmtId="0" xfId="4" applyFont="1" applyFill="1" applyBorder="1" applyAlignment="1">
      <alignment horizontal="center"/>
    </xf>
    <xf fontId="1" fillId="5" borderId="2" numFmtId="0" xfId="4" applyFont="1" applyFill="1" applyBorder="1" applyAlignment="1">
      <alignment horizontal="center"/>
    </xf>
    <xf fontId="1" fillId="5" borderId="3" numFmtId="0" xfId="4" applyFont="1" applyFill="1" applyBorder="1" applyAlignment="1">
      <alignment horizontal="center"/>
    </xf>
    <xf fontId="1" fillId="2" borderId="4" numFmtId="0" xfId="1" applyFont="1" applyFill="1" applyBorder="1" applyAlignment="1">
      <alignment horizontal="center"/>
    </xf>
    <xf fontId="0" fillId="2" borderId="4" numFmtId="2" xfId="0" applyNumberFormat="1" applyFill="1" applyBorder="1" applyAlignment="1">
      <alignment horizontal="center"/>
    </xf>
    <xf fontId="0" fillId="2" borderId="4" numFmtId="1" xfId="0" applyNumberFormat="1" applyFill="1" applyBorder="1" applyAlignment="1">
      <alignment horizontal="center"/>
    </xf>
    <xf fontId="2" fillId="7" borderId="4" numFmtId="1" xfId="0" applyNumberFormat="1" applyFont="1" applyFill="1" applyBorder="1" applyAlignment="1">
      <alignment horizontal="center"/>
    </xf>
    <xf fontId="2" fillId="7" borderId="4" numFmtId="165" xfId="0" applyNumberFormat="1" applyFont="1" applyFill="1" applyBorder="1" applyAlignment="1">
      <alignment horizontal="center"/>
    </xf>
    <xf fontId="2" fillId="7" borderId="4" numFmtId="164" xfId="0" applyNumberFormat="1" applyFont="1" applyFill="1" applyBorder="1" applyAlignment="1">
      <alignment horizontal="center"/>
    </xf>
    <xf fontId="2" fillId="7" borderId="4" numFmtId="166" xfId="0" applyNumberFormat="1" applyFont="1" applyFill="1" applyBorder="1" applyAlignment="1">
      <alignment horizontal="center"/>
    </xf>
    <xf fontId="0" fillId="0" borderId="0" numFmtId="0" xfId="0">
      <protection hidden="0" locked="1"/>
    </xf>
    <xf fontId="0" fillId="0" borderId="5" numFmtId="0" xfId="0" applyBorder="1">
      <protection hidden="0" locked="1"/>
    </xf>
    <xf fontId="1" fillId="3" borderId="4" numFmtId="0" xfId="2" applyFont="1" applyFill="1" applyBorder="1" applyAlignment="1">
      <alignment horizontal="center"/>
    </xf>
    <xf fontId="0" fillId="3" borderId="4" numFmtId="1" xfId="0" applyNumberFormat="1" applyFill="1" applyBorder="1" applyAlignment="1">
      <alignment horizontal="center"/>
    </xf>
    <xf fontId="2" fillId="8" borderId="4" numFmtId="1" xfId="0" applyNumberFormat="1" applyFont="1" applyFill="1" applyBorder="1" applyAlignment="1">
      <alignment horizontal="center"/>
    </xf>
    <xf fontId="2" fillId="8" borderId="4" numFmtId="164" xfId="0" applyNumberFormat="1" applyFont="1" applyFill="1" applyBorder="1" applyAlignment="1">
      <alignment horizontal="center"/>
    </xf>
    <xf fontId="2" fillId="8" borderId="4" numFmtId="166" xfId="0" applyNumberFormat="1" applyFont="1" applyFill="1" applyBorder="1" applyAlignment="1">
      <alignment horizontal="center"/>
    </xf>
    <xf fontId="0" fillId="4" borderId="4" numFmtId="1" xfId="0" applyNumberFormat="1" applyFill="1" applyBorder="1" applyAlignment="1">
      <alignment horizontal="center"/>
    </xf>
    <xf fontId="2" fillId="9" borderId="4" numFmtId="1" xfId="0" applyNumberFormat="1" applyFont="1" applyFill="1" applyBorder="1" applyAlignment="1">
      <alignment horizontal="center"/>
    </xf>
    <xf fontId="2" fillId="9" borderId="4" numFmtId="165" xfId="0" applyNumberFormat="1" applyFont="1" applyFill="1" applyBorder="1" applyAlignment="1">
      <alignment horizontal="center"/>
    </xf>
    <xf fontId="2" fillId="9" borderId="4" numFmtId="164" xfId="0" applyNumberFormat="1" applyFont="1" applyFill="1" applyBorder="1" applyAlignment="1">
      <alignment horizontal="center"/>
    </xf>
    <xf fontId="0" fillId="5" borderId="4" numFmtId="1" xfId="0" applyNumberFormat="1" applyFill="1" applyBorder="1" applyAlignment="1">
      <alignment horizontal="center"/>
    </xf>
    <xf fontId="2" fillId="10" borderId="4" numFmtId="1" xfId="0" applyNumberFormat="1" applyFont="1" applyFill="1" applyBorder="1" applyAlignment="1">
      <alignment horizontal="center"/>
    </xf>
    <xf fontId="2" fillId="10" borderId="4" numFmtId="164" xfId="0" applyNumberFormat="1" applyFont="1" applyFill="1" applyBorder="1" applyAlignment="1">
      <alignment horizontal="center"/>
    </xf>
    <xf fontId="2" fillId="10" borderId="4" numFmtId="165" xfId="0" applyNumberFormat="1" applyFont="1" applyFill="1" applyBorder="1" applyAlignment="1">
      <alignment horizontal="center"/>
    </xf>
    <xf fontId="2" fillId="11" borderId="4" numFmtId="1" xfId="0" applyNumberFormat="1" applyFont="1" applyFill="1" applyBorder="1" applyAlignment="1">
      <alignment horizontal="center"/>
    </xf>
    <xf fontId="2" fillId="11" borderId="4" numFmtId="165" xfId="0" applyNumberFormat="1" applyFont="1" applyFill="1" applyBorder="1" applyAlignment="1">
      <alignment horizontal="center"/>
    </xf>
    <xf fontId="2" fillId="11" borderId="4" numFmtId="164" xfId="0" applyNumberFormat="1" applyFont="1" applyFill="1" applyBorder="1" applyAlignment="1">
      <alignment horizontal="center"/>
    </xf>
    <xf fontId="2" fillId="11" borderId="4" numFmtId="166" xfId="0" applyNumberFormat="1" applyFont="1" applyFill="1" applyBorder="1" applyAlignment="1">
      <alignment horizontal="center"/>
    </xf>
    <xf fontId="0" fillId="0" borderId="0" numFmtId="0" xfId="0" applyAlignment="1">
      <alignment vertical="center"/>
    </xf>
    <xf fontId="2" fillId="0" borderId="4" numFmtId="2" xfId="0" applyNumberFormat="1" applyFont="1" applyBorder="1" applyAlignment="1">
      <alignment horizontal="center"/>
    </xf>
  </cellXfs>
  <cellStyles count="6">
    <cellStyle name="Normal" xfId="0" builtinId="0"/>
    <cellStyle name="Accent6" xfId="1" builtinId="49"/>
    <cellStyle name="Accent4" xfId="2" builtinId="41"/>
    <cellStyle name="Accent5" xfId="3" builtinId="45"/>
    <cellStyle name="Accent2" xfId="4" builtinId="33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3" ref="$B$3:$E$5">
  <tableColumns count="4">
    <tableColumn id="1" name="Nodes x Coverage (%)" totalsRowLabel="Summary"/>
    <tableColumn id="2" name="30"/>
    <tableColumn id="3" name="60"/>
    <tableColumn id="4" name="9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displayName="Table22" ref="G9:J11">
  <autoFilter ref="G9:J11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displayName="Table23" ref="G15:J17">
  <tableColumns count="4">
    <tableColumn id="1" name="Nodes x Coverage (%)" totalsRowLabel="Summary"/>
    <tableColumn id="2" name="30"/>
    <tableColumn id="3" name="60"/>
    <tableColumn id="4" name="90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displayName="Table24" ref="G21:J23">
  <autoFilter ref="G21:J23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displayName="Table13" ref="L3:O5">
  <autoFilter ref="L3:O5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displayName="Table20" ref="L9:O11">
  <autoFilter ref="L9:O11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displayName="Table33" ref="L15:O17">
  <tableColumns count="4">
    <tableColumn id="1" name="Nodes x Coverage (%)" totalsRowLabel="Summary"/>
    <tableColumn id="2" name="30"/>
    <tableColumn id="3" name="60"/>
    <tableColumn id="4" name="90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displayName="Table34" ref="L21:O23">
  <autoFilter ref="L21:O23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Dark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displayName="Table9" ref="B3:E5">
  <autoFilter ref="B3:E5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displayName="Table10" ref="B9:E11">
  <autoFilter ref="B9:E11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displayName="Table11" ref="B15:E17">
  <tableColumns count="4">
    <tableColumn id="1" name="Nodes x Coverage (%)" totalsRowLabel="Summary"/>
    <tableColumn id="2" name="30"/>
    <tableColumn id="3" name="60"/>
    <tableColumn id="4" name="9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4" ref="B9:E11">
  <tableColumns count="4">
    <tableColumn id="1" name="Nodes x Coverage (%)" totalsRowLabel="Summary"/>
    <tableColumn id="2" name="30"/>
    <tableColumn id="3" name="60"/>
    <tableColumn id="4" name="90"/>
  </tableColumns>
  <tableStyleInfo name="TableStyleMedium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displayName="Table12" ref="B21:E23">
  <autoFilter ref="B21:E23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Dark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displayName="Table25" ref="G3:J5">
  <autoFilter ref="G3:J5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displayName="Table26" ref="G9:J11">
  <autoFilter ref="G9:J11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displayName="Table27" ref="G15:J17">
  <tableColumns count="4">
    <tableColumn id="1" name="Nodes x Coverage (%)" totalsRowLabel="Summary"/>
    <tableColumn id="2" name="30"/>
    <tableColumn id="3" name="60"/>
    <tableColumn id="4" name="90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displayName="Table28" ref="G21:J23">
  <autoFilter ref="G21:J23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Dark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displayName="Table35" ref="L3:O5">
  <autoFilter ref="L3:O5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displayName="Table36" ref="L9:O11">
  <autoFilter ref="L9:O11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displayName="Table37" ref="L15:O17">
  <tableColumns count="4">
    <tableColumn id="1" name="Nodes x Coverage (%)" totalsRowLabel="Summary"/>
    <tableColumn id="2" name="30"/>
    <tableColumn id="3" name="60"/>
    <tableColumn id="4" name="90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displayName="Table38" ref="L21:O23">
  <autoFilter ref="L21:O23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Dark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displayName="Table16" ref="B3:E5">
  <autoFilter ref="B3:E5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6" ref="B15:E17">
  <tableColumns count="4">
    <tableColumn id="1" name="Nodes x Coverage (%)" totalsRowLabel="Summary"/>
    <tableColumn id="2" name="30"/>
    <tableColumn id="3" name="60"/>
    <tableColumn id="4" name="90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displayName="Table17" ref="B9:E11">
  <autoFilter ref="B9:E11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displayName="Table18" ref="B15:E17">
  <tableColumns count="4">
    <tableColumn id="1" name="Nodes x Coverage (%)" totalsRowLabel="Summary"/>
    <tableColumn id="2" name="30"/>
    <tableColumn id="3" name="60"/>
    <tableColumn id="4" name="90"/>
  </tableColumns>
  <tableStyleInfo name="TableStyleMedium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displayName="Table19" ref="B21:E23">
  <autoFilter ref="B21:E23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Dark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displayName="Table29" ref="G3:J5">
  <autoFilter ref="G3:J5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displayName="Table30" ref="G9:J11">
  <autoFilter ref="G9:J11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displayName="Table31" ref="G15:J17">
  <tableColumns count="4">
    <tableColumn id="1" name="Nodes x Coverage (%)" totalsRowLabel="Summary"/>
    <tableColumn id="2" name="30"/>
    <tableColumn id="3" name="60"/>
    <tableColumn id="4" name="90"/>
  </tableColumns>
  <tableStyleInfo name="TableStyleMedium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displayName="Table32" ref="G21:J23">
  <autoFilter ref="G21:J23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Dark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displayName="Table39" ref="L3:O5">
  <autoFilter ref="L3:O5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displayName="Table40" ref="L9:O11">
  <autoFilter ref="L9:O11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displayName="Table41" ref="L15:O17">
  <tableColumns count="4">
    <tableColumn id="1" name="Nodes x Coverage (%)" totalsRowLabel="Summary"/>
    <tableColumn id="2" name="30"/>
    <tableColumn id="3" name="60"/>
    <tableColumn id="4" name="9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le7" ref="B21:E23">
  <autoFilter ref="B21:E23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Dark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displayName="Table42" ref="L21:O23">
  <autoFilter ref="L21:O23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displayName="Table1" ref="B3:E5">
  <autoFilter ref="B3:E5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displayName="Table2" ref="B9:E11">
  <autoFilter ref="B9:E11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displayName="Table5" ref="B15:E17">
  <tableColumns count="4">
    <tableColumn id="1" name="Nodes x Coverage (%)" totalsRowLabel="Summary"/>
    <tableColumn id="2" name="30"/>
    <tableColumn id="3" name="60"/>
    <tableColumn id="4" name="90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displayName="Table8" ref="B21:E23">
  <autoFilter ref="B21:E23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displayName="Table21" ref="G3:J5">
  <autoFilter ref="G3:J5">
    <filterColumn colId="0" showButton="0"/>
    <filterColumn colId="1" showButton="0"/>
    <filterColumn colId="2" showButton="0"/>
    <filterColumn colId="3" showButton="0"/>
  </autoFilter>
  <tableColumns count="4">
    <tableColumn id="1" name="Nodes x Coverage (%)" totalsRowLabel="Summary"/>
    <tableColumn id="2" name="30"/>
    <tableColumn id="3" name="60"/>
    <tableColumn id="4" name="90"/>
  </tableColumns>
  <tableStyleInfo name="TableStyleMedium7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Relationship  Id="rId3" Type="http://schemas.openxmlformats.org/officeDocument/2006/relationships/table" Target="../tables/table3.xml"/><Relationship  Id="rId4" Type="http://schemas.openxmlformats.org/officeDocument/2006/relationships/table" Target="../tables/table4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5.xml"/><Relationship  Id="rId10" Type="http://schemas.openxmlformats.org/officeDocument/2006/relationships/table" Target="../tables/table14.xml"/><Relationship  Id="rId11" Type="http://schemas.openxmlformats.org/officeDocument/2006/relationships/table" Target="../tables/table15.xml"/><Relationship  Id="rId12" Type="http://schemas.openxmlformats.org/officeDocument/2006/relationships/table" Target="../tables/table16.xml"/><Relationship  Id="rId2" Type="http://schemas.openxmlformats.org/officeDocument/2006/relationships/table" Target="../tables/table6.xml"/><Relationship  Id="rId3" Type="http://schemas.openxmlformats.org/officeDocument/2006/relationships/table" Target="../tables/table7.xml"/><Relationship  Id="rId4" Type="http://schemas.openxmlformats.org/officeDocument/2006/relationships/table" Target="../tables/table8.xml"/><Relationship  Id="rId5" Type="http://schemas.openxmlformats.org/officeDocument/2006/relationships/table" Target="../tables/table9.xml"/><Relationship  Id="rId6" Type="http://schemas.openxmlformats.org/officeDocument/2006/relationships/table" Target="../tables/table10.xml"/><Relationship  Id="rId7" Type="http://schemas.openxmlformats.org/officeDocument/2006/relationships/table" Target="../tables/table11.xml"/><Relationship  Id="rId8" Type="http://schemas.openxmlformats.org/officeDocument/2006/relationships/table" Target="../tables/table12.xml"/><Relationship  Id="rId9" Type="http://schemas.openxmlformats.org/officeDocument/2006/relationships/table" Target="../tables/table13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table" Target="../tables/table17.xml"/><Relationship  Id="rId10" Type="http://schemas.openxmlformats.org/officeDocument/2006/relationships/table" Target="../tables/table26.xml"/><Relationship  Id="rId11" Type="http://schemas.openxmlformats.org/officeDocument/2006/relationships/table" Target="../tables/table27.xml"/><Relationship  Id="rId12" Type="http://schemas.openxmlformats.org/officeDocument/2006/relationships/table" Target="../tables/table28.xml"/><Relationship  Id="rId2" Type="http://schemas.openxmlformats.org/officeDocument/2006/relationships/table" Target="../tables/table18.xml"/><Relationship  Id="rId3" Type="http://schemas.openxmlformats.org/officeDocument/2006/relationships/table" Target="../tables/table19.xml"/><Relationship  Id="rId4" Type="http://schemas.openxmlformats.org/officeDocument/2006/relationships/table" Target="../tables/table20.xml"/><Relationship  Id="rId5" Type="http://schemas.openxmlformats.org/officeDocument/2006/relationships/table" Target="../tables/table21.xml"/><Relationship  Id="rId6" Type="http://schemas.openxmlformats.org/officeDocument/2006/relationships/table" Target="../tables/table22.xml"/><Relationship  Id="rId7" Type="http://schemas.openxmlformats.org/officeDocument/2006/relationships/table" Target="../tables/table23.xml"/><Relationship  Id="rId8" Type="http://schemas.openxmlformats.org/officeDocument/2006/relationships/table" Target="../tables/table24.xml"/><Relationship  Id="rId9" Type="http://schemas.openxmlformats.org/officeDocument/2006/relationships/table" Target="../tables/table25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table" Target="../tables/table29.xml"/><Relationship  Id="rId10" Type="http://schemas.openxmlformats.org/officeDocument/2006/relationships/table" Target="../tables/table38.xml"/><Relationship  Id="rId11" Type="http://schemas.openxmlformats.org/officeDocument/2006/relationships/table" Target="../tables/table39.xml"/><Relationship  Id="rId12" Type="http://schemas.openxmlformats.org/officeDocument/2006/relationships/table" Target="../tables/table40.xml"/><Relationship  Id="rId2" Type="http://schemas.openxmlformats.org/officeDocument/2006/relationships/table" Target="../tables/table30.xml"/><Relationship  Id="rId3" Type="http://schemas.openxmlformats.org/officeDocument/2006/relationships/table" Target="../tables/table31.xml"/><Relationship  Id="rId4" Type="http://schemas.openxmlformats.org/officeDocument/2006/relationships/table" Target="../tables/table32.xml"/><Relationship  Id="rId5" Type="http://schemas.openxmlformats.org/officeDocument/2006/relationships/table" Target="../tables/table33.xml"/><Relationship  Id="rId6" Type="http://schemas.openxmlformats.org/officeDocument/2006/relationships/table" Target="../tables/table34.xml"/><Relationship  Id="rId7" Type="http://schemas.openxmlformats.org/officeDocument/2006/relationships/table" Target="../tables/table35.xml"/><Relationship  Id="rId8" Type="http://schemas.openxmlformats.org/officeDocument/2006/relationships/table" Target="../tables/table36.xml"/><Relationship  Id="rId9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2.04296875"/>
    <col bestFit="1" min="3" max="6" width="11.00390625"/>
  </cols>
  <sheetData>
    <row r="2" ht="14.25">
      <c r="B2" s="1" t="s">
        <v>0</v>
      </c>
      <c r="C2" s="2"/>
      <c r="D2" s="2"/>
      <c r="E2" s="3"/>
      <c r="F2" s="4"/>
    </row>
    <row r="3" ht="14.25">
      <c r="B3" s="5" t="s">
        <v>1</v>
      </c>
      <c r="C3" s="6" t="s">
        <v>2</v>
      </c>
      <c r="D3" s="7" t="s">
        <v>3</v>
      </c>
      <c r="E3" s="7" t="s">
        <v>4</v>
      </c>
    </row>
    <row r="4" ht="14.25">
      <c r="B4" s="7">
        <v>500</v>
      </c>
      <c r="C4" s="8">
        <v>0.014335000000000001</v>
      </c>
      <c r="D4" s="9">
        <v>0.035029999999999999</v>
      </c>
      <c r="E4" s="10">
        <v>0.16264999999999999</v>
      </c>
    </row>
    <row r="5" ht="14.25">
      <c r="B5" s="11">
        <v>1000</v>
      </c>
      <c r="C5" s="8">
        <v>0.070004999999999998</v>
      </c>
      <c r="D5" s="9">
        <v>0.19827</v>
      </c>
      <c r="E5" s="10">
        <v>0.55549000000000004</v>
      </c>
    </row>
    <row r="6" ht="14.25"/>
    <row r="7" ht="14.25"/>
    <row r="8" ht="14.25">
      <c r="B8" s="12" t="s">
        <v>5</v>
      </c>
      <c r="C8" s="13"/>
      <c r="D8" s="13"/>
      <c r="E8" s="14"/>
    </row>
    <row r="9" ht="14.25">
      <c r="B9" s="5" t="s">
        <v>1</v>
      </c>
      <c r="C9" s="15" t="s">
        <v>2</v>
      </c>
      <c r="D9" s="15" t="s">
        <v>3</v>
      </c>
      <c r="E9" s="15" t="s">
        <v>4</v>
      </c>
      <c r="F9" s="4"/>
    </row>
    <row r="10" ht="14.25">
      <c r="B10" s="11">
        <v>500</v>
      </c>
      <c r="C10" s="9">
        <v>0.0082100000000000003</v>
      </c>
      <c r="D10" s="10">
        <v>0.016899999999999998</v>
      </c>
      <c r="E10" s="8">
        <v>0.054554999999999999</v>
      </c>
      <c r="G10" s="4"/>
    </row>
    <row r="11" ht="14.25">
      <c r="B11" s="11">
        <v>1000</v>
      </c>
      <c r="C11" s="9">
        <v>0.035049999999999998</v>
      </c>
      <c r="D11" s="9">
        <v>0.077759999999999996</v>
      </c>
      <c r="E11" s="9">
        <v>0.16982</v>
      </c>
    </row>
    <row r="12" ht="14.25"/>
    <row r="13" ht="14.25"/>
    <row r="14" ht="14.25">
      <c r="B14" s="16" t="s">
        <v>6</v>
      </c>
      <c r="C14" s="17"/>
      <c r="D14" s="17"/>
      <c r="E14" s="18"/>
    </row>
    <row r="15" ht="14.25">
      <c r="B15" s="5" t="s">
        <v>1</v>
      </c>
      <c r="C15" s="7" t="s">
        <v>2</v>
      </c>
      <c r="D15" s="7" t="s">
        <v>3</v>
      </c>
      <c r="E15" s="7" t="s">
        <v>4</v>
      </c>
    </row>
    <row r="16" ht="14.25">
      <c r="B16" s="11">
        <v>500</v>
      </c>
      <c r="C16" s="8">
        <v>0.0087250000000000001</v>
      </c>
      <c r="D16" s="10">
        <v>0.019099999999999999</v>
      </c>
      <c r="E16" s="9">
        <v>0.066739999999999994</v>
      </c>
      <c r="F16" s="4"/>
    </row>
    <row r="17" ht="14.25">
      <c r="B17" s="11">
        <v>1000</v>
      </c>
      <c r="C17" s="8">
        <v>0.039024999999999997</v>
      </c>
      <c r="D17" s="8">
        <v>0.095954999999999999</v>
      </c>
      <c r="E17" s="10">
        <v>0.2286</v>
      </c>
    </row>
    <row r="18" ht="14.25"/>
    <row r="19" ht="14.25"/>
    <row r="20" ht="14.25">
      <c r="B20" s="19" t="s">
        <v>7</v>
      </c>
      <c r="C20" s="20"/>
      <c r="D20" s="20"/>
      <c r="E20" s="21"/>
    </row>
    <row r="21" ht="14.25">
      <c r="B21" s="5" t="s">
        <v>1</v>
      </c>
      <c r="C21" s="15" t="s">
        <v>2</v>
      </c>
      <c r="D21" s="15" t="s">
        <v>3</v>
      </c>
      <c r="E21" s="15" t="s">
        <v>4</v>
      </c>
    </row>
    <row r="22" ht="14.25">
      <c r="B22" s="11">
        <v>500</v>
      </c>
      <c r="C22" s="8">
        <v>0.0080750000000000006</v>
      </c>
      <c r="D22" s="9">
        <v>0.016615000000000001</v>
      </c>
      <c r="E22" s="8">
        <v>0.050944999999999997</v>
      </c>
    </row>
    <row r="23" ht="14.25">
      <c r="B23" s="11">
        <v>1000</v>
      </c>
      <c r="C23" s="8">
        <v>0.034485000000000002</v>
      </c>
      <c r="D23" s="9">
        <v>0.076410000000000006</v>
      </c>
      <c r="E23" s="8">
        <v>0.165265</v>
      </c>
      <c r="F23" s="4"/>
    </row>
    <row r="24" ht="14.25"/>
    <row r="25" ht="14.25"/>
    <row r="26" ht="14.25"/>
    <row r="27" ht="14.25"/>
  </sheetData>
  <mergeCells count="4">
    <mergeCell ref="B2:E2"/>
    <mergeCell ref="B8:E8"/>
    <mergeCell ref="B14:E14"/>
    <mergeCell ref="B20:E2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0" workbookViewId="0">
      <selection activeCell="A1" activeCellId="0" sqref="A1"/>
    </sheetView>
  </sheetViews>
  <sheetFormatPr defaultRowHeight="14.25"/>
  <cols>
    <col bestFit="1" customWidth="1" min="2" max="2" width="22.04296875"/>
    <col bestFit="1" min="7" max="7" width="22.04296875"/>
    <col bestFit="1" customWidth="1" min="12" max="12" width="22.04296875"/>
  </cols>
  <sheetData>
    <row r="2">
      <c r="B2" s="22" t="s">
        <v>0</v>
      </c>
      <c r="C2" s="22"/>
      <c r="D2" s="22"/>
      <c r="E2" s="22"/>
      <c r="F2" s="4"/>
      <c r="G2" s="1" t="s">
        <v>8</v>
      </c>
      <c r="H2" s="2"/>
      <c r="I2" s="2"/>
      <c r="J2" s="3"/>
      <c r="L2" s="1" t="s">
        <v>9</v>
      </c>
      <c r="M2" s="2"/>
      <c r="N2" s="2"/>
      <c r="O2" s="3"/>
    </row>
    <row r="3">
      <c r="B3" s="5" t="s">
        <v>1</v>
      </c>
      <c r="C3" s="23" t="s">
        <v>2</v>
      </c>
      <c r="D3" s="24" t="s">
        <v>3</v>
      </c>
      <c r="E3" s="24" t="s">
        <v>4</v>
      </c>
      <c r="G3" s="5" t="s">
        <v>1</v>
      </c>
      <c r="H3" s="23" t="s">
        <v>2</v>
      </c>
      <c r="I3" s="24" t="s">
        <v>3</v>
      </c>
      <c r="J3" s="24" t="s">
        <v>4</v>
      </c>
      <c r="L3" s="5" t="s">
        <v>1</v>
      </c>
      <c r="M3" s="23" t="s">
        <v>2</v>
      </c>
      <c r="N3" s="24" t="s">
        <v>3</v>
      </c>
      <c r="O3" s="24" t="s">
        <v>4</v>
      </c>
    </row>
    <row r="4">
      <c r="B4" s="25">
        <v>500</v>
      </c>
      <c r="C4" s="26">
        <v>0.01549</v>
      </c>
      <c r="D4" s="27">
        <v>0.034505000000000001</v>
      </c>
      <c r="E4" s="27">
        <v>0.16409499999999999</v>
      </c>
      <c r="G4" s="25">
        <v>500</v>
      </c>
      <c r="H4" s="28">
        <f>(Serial!C4)/(C4)</f>
        <v>0.92543576500968372</v>
      </c>
      <c r="I4" s="28">
        <f>(Serial!D4)/(D4)</f>
        <v>1.0152151862048977</v>
      </c>
      <c r="J4" s="28">
        <f>(Serial!E4)/(E4)</f>
        <v>0.99119412535421558</v>
      </c>
      <c r="L4" s="25">
        <v>500</v>
      </c>
      <c r="M4" s="28">
        <f>(Serial!C4)/(2*C4)</f>
        <v>0.46271788250484186</v>
      </c>
      <c r="N4" s="28">
        <f>(Serial!D4)/(2*D4)</f>
        <v>0.50760759310244885</v>
      </c>
      <c r="O4" s="28">
        <f>(Serial!E4)/(2*E4)</f>
        <v>0.49559706267710779</v>
      </c>
    </row>
    <row r="5">
      <c r="B5" s="11">
        <v>1000</v>
      </c>
      <c r="C5" s="9">
        <v>0.065280000000000005</v>
      </c>
      <c r="D5" s="10">
        <v>0.19270000000000001</v>
      </c>
      <c r="E5" s="8">
        <v>0.554755</v>
      </c>
      <c r="G5" s="11">
        <v>1000</v>
      </c>
      <c r="H5" s="28">
        <f>(Serial!C5)/(C5)</f>
        <v>1.0723805147058822</v>
      </c>
      <c r="I5" s="28">
        <f>(Serial!D5)/(D5)</f>
        <v>1.0289050337311882</v>
      </c>
      <c r="J5" s="28">
        <f>(Serial!E5)/(E5)</f>
        <v>1.0013249091941487</v>
      </c>
      <c r="L5" s="11">
        <v>1000</v>
      </c>
      <c r="M5" s="28">
        <f>(Serial!C5)/(2*C5)</f>
        <v>0.53619025735294112</v>
      </c>
      <c r="N5" s="28">
        <f>(Serial!D5)/(2*D5)</f>
        <v>0.51445251686559412</v>
      </c>
      <c r="O5" s="28">
        <f>(Serial!E5)/(2*E5)</f>
        <v>0.50066245459707437</v>
      </c>
    </row>
    <row r="6">
      <c r="B6" s="29"/>
      <c r="C6" s="29"/>
      <c r="D6" s="29"/>
      <c r="E6" s="29"/>
      <c r="F6" s="29"/>
    </row>
    <row r="7">
      <c r="B7" s="30"/>
      <c r="C7" s="30"/>
      <c r="D7" s="30"/>
      <c r="E7" s="30"/>
      <c r="F7" s="29"/>
    </row>
    <row r="8">
      <c r="B8" s="31" t="s">
        <v>5</v>
      </c>
      <c r="C8" s="31"/>
      <c r="D8" s="31"/>
      <c r="E8" s="31"/>
      <c r="F8" s="4"/>
      <c r="G8" s="12" t="s">
        <v>10</v>
      </c>
      <c r="H8" s="13"/>
      <c r="I8" s="13"/>
      <c r="J8" s="14"/>
      <c r="L8" s="12" t="s">
        <v>11</v>
      </c>
      <c r="M8" s="13"/>
      <c r="N8" s="13"/>
      <c r="O8" s="14"/>
    </row>
    <row r="9">
      <c r="B9" s="5" t="s">
        <v>1</v>
      </c>
      <c r="C9" s="32" t="s">
        <v>2</v>
      </c>
      <c r="D9" s="32" t="s">
        <v>3</v>
      </c>
      <c r="E9" s="32" t="s">
        <v>4</v>
      </c>
      <c r="G9" s="5" t="s">
        <v>1</v>
      </c>
      <c r="H9" s="32" t="s">
        <v>2</v>
      </c>
      <c r="I9" s="32" t="s">
        <v>3</v>
      </c>
      <c r="J9" s="32" t="s">
        <v>4</v>
      </c>
      <c r="L9" s="5" t="s">
        <v>1</v>
      </c>
      <c r="M9" s="32" t="s">
        <v>2</v>
      </c>
      <c r="N9" s="32" t="s">
        <v>3</v>
      </c>
      <c r="O9" s="32" t="s">
        <v>4</v>
      </c>
    </row>
    <row r="10">
      <c r="B10" s="33">
        <v>500</v>
      </c>
      <c r="C10" s="34">
        <v>0.0096849999999999992</v>
      </c>
      <c r="D10" s="34">
        <v>0.017765</v>
      </c>
      <c r="E10" s="35">
        <v>0.053199999999999997</v>
      </c>
      <c r="G10" s="33">
        <v>500</v>
      </c>
      <c r="H10" s="34">
        <f>(Serial!C10)/(C10)</f>
        <v>0.84770263293753234</v>
      </c>
      <c r="I10" s="34">
        <f>(Serial!D10)/(D10)</f>
        <v>0.95130875316633823</v>
      </c>
      <c r="J10" s="34">
        <f>(Serial!E10)/(E10)</f>
        <v>1.02546992481203</v>
      </c>
      <c r="L10" s="33">
        <v>500</v>
      </c>
      <c r="M10" s="34">
        <f>(Serial!C10)/(2*C10)</f>
        <v>0.42385131646876617</v>
      </c>
      <c r="N10" s="34">
        <f>(Serial!D10)/(2*D10)</f>
        <v>0.47565437658316911</v>
      </c>
      <c r="O10" s="34">
        <f>(Serial!E10)/(2*E10)</f>
        <v>0.51273496240601502</v>
      </c>
    </row>
    <row r="11">
      <c r="B11" s="11">
        <v>1000</v>
      </c>
      <c r="C11" s="8">
        <v>0.032855000000000002</v>
      </c>
      <c r="D11" s="8">
        <v>0.073965000000000003</v>
      </c>
      <c r="E11" s="9">
        <v>0.16374</v>
      </c>
      <c r="G11" s="11">
        <v>1000</v>
      </c>
      <c r="H11" s="34">
        <f>(Serial!C11)/(C11)</f>
        <v>1.0668087049155379</v>
      </c>
      <c r="I11" s="34">
        <f>(Serial!D11)/(D11)</f>
        <v>1.0513080511052524</v>
      </c>
      <c r="J11" s="34">
        <f>(Serial!E11)/(E11)</f>
        <v>1.0371320385977769</v>
      </c>
      <c r="L11" s="11">
        <v>1000</v>
      </c>
      <c r="M11" s="34">
        <f>(Serial!C11)/(2*C11)</f>
        <v>0.53340435245776896</v>
      </c>
      <c r="N11" s="34">
        <f>(Serial!D11)/(2*D11)</f>
        <v>0.52565402555262619</v>
      </c>
      <c r="O11" s="34">
        <f>(Serial!E11)/(2*E11)</f>
        <v>0.51856601929888846</v>
      </c>
    </row>
    <row r="12">
      <c r="B12" s="29"/>
      <c r="C12" s="29"/>
      <c r="D12" s="29"/>
      <c r="E12" s="29"/>
      <c r="F12" s="29"/>
    </row>
    <row r="13">
      <c r="B13" s="30"/>
      <c r="C13" s="30"/>
      <c r="D13" s="30"/>
      <c r="E13" s="30"/>
      <c r="F13" s="29"/>
    </row>
    <row r="14">
      <c r="B14" s="16" t="s">
        <v>6</v>
      </c>
      <c r="C14" s="17"/>
      <c r="D14" s="17"/>
      <c r="E14" s="18"/>
      <c r="F14" s="4"/>
      <c r="G14" s="16" t="s">
        <v>12</v>
      </c>
      <c r="H14" s="17"/>
      <c r="I14" s="17"/>
      <c r="J14" s="18"/>
      <c r="L14" s="16" t="s">
        <v>13</v>
      </c>
      <c r="M14" s="17"/>
      <c r="N14" s="17"/>
      <c r="O14" s="18"/>
    </row>
    <row r="15">
      <c r="B15" s="5" t="s">
        <v>1</v>
      </c>
      <c r="C15" s="36" t="s">
        <v>2</v>
      </c>
      <c r="D15" s="36" t="s">
        <v>3</v>
      </c>
      <c r="E15" s="36" t="s">
        <v>4</v>
      </c>
      <c r="G15" s="5" t="s">
        <v>1</v>
      </c>
      <c r="H15" s="36" t="s">
        <v>2</v>
      </c>
      <c r="I15" s="36" t="s">
        <v>3</v>
      </c>
      <c r="J15" s="36" t="s">
        <v>4</v>
      </c>
      <c r="L15" s="5" t="s">
        <v>1</v>
      </c>
      <c r="M15" s="36" t="s">
        <v>2</v>
      </c>
      <c r="N15" s="36" t="s">
        <v>3</v>
      </c>
      <c r="O15" s="36" t="s">
        <v>4</v>
      </c>
    </row>
    <row r="16">
      <c r="B16" s="37">
        <v>500</v>
      </c>
      <c r="C16" s="38">
        <v>0.01018</v>
      </c>
      <c r="D16" s="39">
        <v>0.019924999999999998</v>
      </c>
      <c r="E16" s="39">
        <v>0.065644999999999995</v>
      </c>
      <c r="G16" s="37">
        <v>500</v>
      </c>
      <c r="H16" s="38">
        <f>(Serial!C16)/(C16)</f>
        <v>0.85707269155206289</v>
      </c>
      <c r="I16" s="38">
        <f>(Serial!D16)/(D16)</f>
        <v>0.95859473023839403</v>
      </c>
      <c r="J16" s="38">
        <f>(Serial!E16)/(E16)</f>
        <v>1.0166806306649403</v>
      </c>
      <c r="L16" s="37">
        <v>500</v>
      </c>
      <c r="M16" s="38">
        <f>(Serial!C16)/(2*C16)</f>
        <v>0.42853634577603145</v>
      </c>
      <c r="N16" s="38">
        <f>(Serial!D16)/(2*D16)</f>
        <v>0.47929736511919702</v>
      </c>
      <c r="O16" s="38">
        <f>(Serial!E16)/(2*E16)</f>
        <v>0.50834031533247015</v>
      </c>
    </row>
    <row r="17">
      <c r="B17" s="11">
        <v>1000</v>
      </c>
      <c r="C17" s="8">
        <v>0.036514999999999999</v>
      </c>
      <c r="D17" s="8">
        <v>0.092785000000000006</v>
      </c>
      <c r="E17" s="8">
        <v>0.22368499999999999</v>
      </c>
      <c r="G17" s="11">
        <v>1000</v>
      </c>
      <c r="H17" s="38">
        <f>(Serial!C17)/(C17)</f>
        <v>1.0687388744351636</v>
      </c>
      <c r="I17" s="38">
        <f>(Serial!D17)/(D17)</f>
        <v>1.0341650051193618</v>
      </c>
      <c r="J17" s="38">
        <f>(Serial!E17)/(E17)</f>
        <v>1.0219728636251872</v>
      </c>
      <c r="L17" s="11">
        <v>1000</v>
      </c>
      <c r="M17" s="38">
        <f>(Serial!C17)/(2*C17)</f>
        <v>0.53436943721758179</v>
      </c>
      <c r="N17" s="38">
        <f>(Serial!D17)/(2*D17)</f>
        <v>0.51708250255968091</v>
      </c>
      <c r="O17" s="38">
        <f>(Serial!E17)/(2*E17)</f>
        <v>0.51098643181259362</v>
      </c>
    </row>
    <row r="18"/>
    <row r="19">
      <c r="B19" s="30"/>
      <c r="C19" s="30"/>
      <c r="D19" s="30"/>
      <c r="E19" s="30"/>
    </row>
    <row r="20">
      <c r="B20" s="19" t="s">
        <v>7</v>
      </c>
      <c r="C20" s="20"/>
      <c r="D20" s="20"/>
      <c r="E20" s="21"/>
      <c r="F20" s="29"/>
      <c r="G20" s="19" t="s">
        <v>14</v>
      </c>
      <c r="H20" s="20"/>
      <c r="I20" s="20"/>
      <c r="J20" s="21"/>
      <c r="L20" s="19" t="s">
        <v>15</v>
      </c>
      <c r="M20" s="20"/>
      <c r="N20" s="20"/>
      <c r="O20" s="21"/>
    </row>
    <row r="21">
      <c r="B21" s="5" t="s">
        <v>1</v>
      </c>
      <c r="C21" s="40" t="s">
        <v>2</v>
      </c>
      <c r="D21" s="40" t="s">
        <v>3</v>
      </c>
      <c r="E21" s="40" t="s">
        <v>4</v>
      </c>
      <c r="F21" s="4"/>
      <c r="G21" s="5" t="s">
        <v>1</v>
      </c>
      <c r="H21" s="40" t="s">
        <v>2</v>
      </c>
      <c r="I21" s="40" t="s">
        <v>3</v>
      </c>
      <c r="J21" s="40" t="s">
        <v>4</v>
      </c>
      <c r="L21" s="5" t="s">
        <v>1</v>
      </c>
      <c r="M21" s="40" t="s">
        <v>2</v>
      </c>
      <c r="N21" s="40" t="s">
        <v>3</v>
      </c>
      <c r="O21" s="40" t="s">
        <v>4</v>
      </c>
    </row>
    <row r="22">
      <c r="B22" s="41">
        <v>500</v>
      </c>
      <c r="C22" s="42">
        <v>0.009495</v>
      </c>
      <c r="D22" s="43">
        <v>0.017510000000000001</v>
      </c>
      <c r="E22" s="43">
        <v>0.049680000000000002</v>
      </c>
      <c r="G22" s="41">
        <v>500</v>
      </c>
      <c r="H22" s="42">
        <f>(Serial!C22)/(C22)</f>
        <v>0.85044760400210639</v>
      </c>
      <c r="I22" s="42">
        <f>(Serial!D22)/(D22)</f>
        <v>0.94888635065676752</v>
      </c>
      <c r="J22" s="42">
        <f>(Serial!E22)/(E22)</f>
        <v>1.0254629629629628</v>
      </c>
      <c r="L22" s="41">
        <v>500</v>
      </c>
      <c r="M22" s="42">
        <f>(Serial!C22)/(2*C22)</f>
        <v>0.4252238020010532</v>
      </c>
      <c r="N22" s="42">
        <f>(Serial!D22)/(2*D22)</f>
        <v>0.47444317532838376</v>
      </c>
      <c r="O22" s="42">
        <f>(Serial!E22)/(2*E22)</f>
        <v>0.5127314814814814</v>
      </c>
    </row>
    <row r="23">
      <c r="B23" s="44">
        <v>1000</v>
      </c>
      <c r="C23" s="45">
        <v>0.032390000000000002</v>
      </c>
      <c r="D23" s="45">
        <v>0.072859999999999994</v>
      </c>
      <c r="E23" s="46">
        <v>0.15853500000000001</v>
      </c>
      <c r="G23" s="44">
        <v>1000</v>
      </c>
      <c r="H23" s="42">
        <f>(Serial!C23)/(C23)</f>
        <v>1.0646804569311517</v>
      </c>
      <c r="I23" s="42">
        <f>(Serial!D23)/(D23)</f>
        <v>1.0487235794674721</v>
      </c>
      <c r="J23" s="42">
        <f>(Serial!E23)/(E23)</f>
        <v>1.0424511937427066</v>
      </c>
      <c r="L23" s="44">
        <v>1000</v>
      </c>
      <c r="M23" s="42">
        <f>(Serial!C23)/(2*C23)</f>
        <v>0.53234022846557583</v>
      </c>
      <c r="N23" s="42">
        <f>(Serial!D23)/(2*D23)</f>
        <v>0.52436178973373604</v>
      </c>
      <c r="O23" s="42">
        <f>(Serial!E23)/(2*E23)</f>
        <v>0.52122559687135328</v>
      </c>
    </row>
    <row r="24"/>
    <row r="25"/>
    <row r="26"/>
  </sheetData>
  <mergeCells count="12">
    <mergeCell ref="B2:E2"/>
    <mergeCell ref="G2:J2"/>
    <mergeCell ref="L2:O2"/>
    <mergeCell ref="B8:E8"/>
    <mergeCell ref="G8:J8"/>
    <mergeCell ref="L8:O8"/>
    <mergeCell ref="B14:E14"/>
    <mergeCell ref="G14:J14"/>
    <mergeCell ref="L14:O14"/>
    <mergeCell ref="B20:E20"/>
    <mergeCell ref="G20:J20"/>
    <mergeCell ref="L20:O2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0" workbookViewId="0">
      <selection activeCell="A1" activeCellId="0" sqref="A1"/>
    </sheetView>
  </sheetViews>
  <sheetFormatPr defaultRowHeight="14.25"/>
  <cols>
    <col bestFit="1" customWidth="1" min="2" max="2" width="22.04296875"/>
    <col bestFit="1" min="3" max="3" width="9.6640625"/>
    <col bestFit="1" min="7" max="7" width="22.04296875"/>
    <col bestFit="1" min="12" max="12" width="22.04296875"/>
  </cols>
  <sheetData>
    <row r="2">
      <c r="B2" s="22" t="s">
        <v>16</v>
      </c>
      <c r="C2" s="22"/>
      <c r="D2" s="22"/>
      <c r="E2" s="22"/>
      <c r="F2" s="4"/>
      <c r="G2" s="1" t="s">
        <v>8</v>
      </c>
      <c r="H2" s="2"/>
      <c r="I2" s="2"/>
      <c r="J2" s="3"/>
      <c r="L2" s="1" t="s">
        <v>9</v>
      </c>
      <c r="M2" s="2"/>
      <c r="N2" s="2"/>
      <c r="O2" s="3"/>
    </row>
    <row r="3">
      <c r="B3" s="5" t="s">
        <v>1</v>
      </c>
      <c r="C3" s="23" t="s">
        <v>2</v>
      </c>
      <c r="D3" s="24" t="s">
        <v>3</v>
      </c>
      <c r="E3" s="24" t="s">
        <v>4</v>
      </c>
      <c r="G3" s="5" t="s">
        <v>1</v>
      </c>
      <c r="H3" s="23" t="s">
        <v>2</v>
      </c>
      <c r="I3" s="24" t="s">
        <v>3</v>
      </c>
      <c r="J3" s="24" t="s">
        <v>4</v>
      </c>
      <c r="L3" s="5" t="s">
        <v>1</v>
      </c>
      <c r="M3" s="23" t="s">
        <v>2</v>
      </c>
      <c r="N3" s="24" t="s">
        <v>3</v>
      </c>
      <c r="O3" s="24" t="s">
        <v>4</v>
      </c>
    </row>
    <row r="4">
      <c r="B4" s="25">
        <v>500</v>
      </c>
      <c r="C4" s="27">
        <v>0.015575</v>
      </c>
      <c r="D4" s="27">
        <v>0.035685000000000001</v>
      </c>
      <c r="E4" s="28">
        <v>0.1694</v>
      </c>
      <c r="G4" s="25">
        <v>500</v>
      </c>
      <c r="H4" s="28">
        <f>(Serial!C4)/(C4)</f>
        <v>0.92038523274478334</v>
      </c>
      <c r="I4" s="26">
        <f>(Serial!D4)/(D4)</f>
        <v>0.98164494885806353</v>
      </c>
      <c r="J4" s="28">
        <f>(Serial!E4)/(E4)</f>
        <v>0.96015348288075553</v>
      </c>
      <c r="L4" s="25">
        <v>500</v>
      </c>
      <c r="M4" s="28">
        <f>(Serial!C4)/(4*C4)</f>
        <v>0.23009630818619584</v>
      </c>
      <c r="N4" s="28">
        <f>(Serial!D4)/(4*D4)</f>
        <v>0.24541123721451588</v>
      </c>
      <c r="O4" s="28">
        <f>(Serial!E4)/(4*E4)</f>
        <v>0.24003837072018888</v>
      </c>
    </row>
    <row r="5">
      <c r="B5" s="11">
        <v>1000</v>
      </c>
      <c r="C5" s="9">
        <v>0.068680000000000005</v>
      </c>
      <c r="D5" s="8">
        <v>0.202985</v>
      </c>
      <c r="E5" s="8">
        <v>0.77545500000000001</v>
      </c>
      <c r="G5" s="11">
        <v>1000</v>
      </c>
      <c r="H5" s="9">
        <f>(Serial!C5)/(C5)</f>
        <v>1.0192923704135117</v>
      </c>
      <c r="I5" s="10">
        <f>(Serial!D5)/(D5)</f>
        <v>0.97677168263664804</v>
      </c>
      <c r="J5" s="8">
        <f>(Serial!E5)/(E5)</f>
        <v>0.71634072899136636</v>
      </c>
      <c r="L5" s="11">
        <v>1000</v>
      </c>
      <c r="M5" s="28">
        <f>(Serial!C5)/(4*C5)</f>
        <v>0.25482309260337793</v>
      </c>
      <c r="N5" s="28">
        <f>(Serial!D5)/(4*D5)</f>
        <v>0.24419292065916201</v>
      </c>
      <c r="O5" s="28">
        <f>(Serial!E5)/(4*E5)</f>
        <v>0.17908518224784159</v>
      </c>
    </row>
    <row r="6">
      <c r="B6" s="29"/>
      <c r="C6" s="29"/>
      <c r="D6" s="29"/>
      <c r="E6" s="29"/>
      <c r="F6" s="29"/>
      <c r="G6" s="29"/>
      <c r="H6" s="29"/>
      <c r="I6" s="29"/>
      <c r="J6" s="29"/>
      <c r="L6" s="29"/>
      <c r="M6" s="29"/>
      <c r="N6" s="29"/>
      <c r="O6" s="29"/>
    </row>
    <row r="7">
      <c r="B7" s="30"/>
      <c r="C7" s="30"/>
      <c r="D7" s="30"/>
      <c r="E7" s="30"/>
      <c r="F7" s="29"/>
      <c r="G7" s="30"/>
      <c r="H7" s="30"/>
      <c r="I7" s="30"/>
      <c r="J7" s="30"/>
      <c r="L7" s="30"/>
      <c r="M7" s="30"/>
      <c r="N7" s="30"/>
      <c r="O7" s="30"/>
    </row>
    <row r="8">
      <c r="B8" s="31" t="s">
        <v>17</v>
      </c>
      <c r="C8" s="31"/>
      <c r="D8" s="31"/>
      <c r="E8" s="31"/>
      <c r="F8" s="4"/>
      <c r="G8" s="12" t="s">
        <v>10</v>
      </c>
      <c r="H8" s="13"/>
      <c r="I8" s="13"/>
      <c r="J8" s="14"/>
      <c r="L8" s="12" t="s">
        <v>11</v>
      </c>
      <c r="M8" s="13"/>
      <c r="N8" s="13"/>
      <c r="O8" s="14"/>
    </row>
    <row r="9">
      <c r="B9" s="5" t="s">
        <v>1</v>
      </c>
      <c r="C9" s="32" t="s">
        <v>2</v>
      </c>
      <c r="D9" s="32" t="s">
        <v>3</v>
      </c>
      <c r="E9" s="32" t="s">
        <v>4</v>
      </c>
      <c r="G9" s="5" t="s">
        <v>1</v>
      </c>
      <c r="H9" s="32" t="s">
        <v>2</v>
      </c>
      <c r="I9" s="32" t="s">
        <v>3</v>
      </c>
      <c r="J9" s="32" t="s">
        <v>4</v>
      </c>
      <c r="L9" s="5" t="s">
        <v>1</v>
      </c>
      <c r="M9" s="32" t="s">
        <v>2</v>
      </c>
      <c r="N9" s="32" t="s">
        <v>3</v>
      </c>
      <c r="O9" s="32" t="s">
        <v>4</v>
      </c>
    </row>
    <row r="10">
      <c r="B10" s="33">
        <v>500</v>
      </c>
      <c r="C10" s="34">
        <v>0.0099050000000000006</v>
      </c>
      <c r="D10" s="34">
        <v>0.018085</v>
      </c>
      <c r="E10" s="34">
        <v>0.055625000000000001</v>
      </c>
      <c r="G10" s="33">
        <v>500</v>
      </c>
      <c r="H10" s="34">
        <f>(Serial!C10)/(C10)</f>
        <v>0.828874305906108</v>
      </c>
      <c r="I10" s="34">
        <f>(Serial!D10)/(D10)</f>
        <v>0.93447608515344194</v>
      </c>
      <c r="J10" s="34">
        <f>(Serial!E10)/(E10)</f>
        <v>0.98076404494382019</v>
      </c>
      <c r="L10" s="33">
        <v>500</v>
      </c>
      <c r="M10" s="34">
        <f>(Serial!C10)/(4*C10)</f>
        <v>0.207218576476527</v>
      </c>
      <c r="N10" s="34">
        <f>(Serial!D10)/(4*D10)</f>
        <v>0.23361902128836048</v>
      </c>
      <c r="O10" s="34">
        <f>(Serial!E10)/(4*E10)</f>
        <v>0.24519101123595505</v>
      </c>
    </row>
    <row r="11">
      <c r="B11" s="11">
        <v>1000</v>
      </c>
      <c r="C11" s="9">
        <v>0.035020000000000003</v>
      </c>
      <c r="D11" s="8">
        <v>0.079454999999999998</v>
      </c>
      <c r="E11" s="9">
        <v>0.23361000000000001</v>
      </c>
      <c r="G11" s="11">
        <v>1000</v>
      </c>
      <c r="H11" s="8">
        <f>(Serial!C11)/(C11)</f>
        <v>1.000856653340948</v>
      </c>
      <c r="I11" s="8">
        <f>(Serial!D11)/(D11)</f>
        <v>0.9786671700962809</v>
      </c>
      <c r="J11" s="8">
        <f>(Serial!E11)/(E11)</f>
        <v>0.72693805915842635</v>
      </c>
      <c r="L11" s="11">
        <v>1000</v>
      </c>
      <c r="M11" s="34">
        <f>(Serial!C11)/(4*C11)</f>
        <v>0.25021416333523699</v>
      </c>
      <c r="N11" s="34">
        <f>(Serial!D11)/(4*D11)</f>
        <v>0.24466679252407023</v>
      </c>
      <c r="O11" s="34">
        <f>(Serial!E11)/(4*E11)</f>
        <v>0.18173451478960659</v>
      </c>
    </row>
    <row r="12">
      <c r="B12" s="29"/>
      <c r="C12" s="29"/>
      <c r="D12" s="29"/>
      <c r="E12" s="29"/>
      <c r="F12" s="29"/>
      <c r="G12" s="29"/>
      <c r="H12" s="29"/>
      <c r="I12" s="29"/>
      <c r="J12" s="29"/>
      <c r="L12" s="29"/>
      <c r="M12" s="29"/>
      <c r="N12" s="29"/>
      <c r="O12" s="29"/>
    </row>
    <row r="13">
      <c r="B13" s="30"/>
      <c r="C13" s="30"/>
      <c r="D13" s="30"/>
      <c r="E13" s="30"/>
      <c r="F13" s="29"/>
      <c r="G13" s="30"/>
      <c r="H13" s="30"/>
      <c r="I13" s="30"/>
      <c r="J13" s="30"/>
      <c r="L13" s="30"/>
      <c r="M13" s="30"/>
      <c r="N13" s="30"/>
      <c r="O13" s="30"/>
    </row>
    <row r="14">
      <c r="B14" s="16" t="s">
        <v>18</v>
      </c>
      <c r="C14" s="17"/>
      <c r="D14" s="17"/>
      <c r="E14" s="18"/>
      <c r="F14" s="4"/>
      <c r="G14" s="16" t="s">
        <v>12</v>
      </c>
      <c r="H14" s="17"/>
      <c r="I14" s="17"/>
      <c r="J14" s="18"/>
      <c r="L14" s="16" t="s">
        <v>13</v>
      </c>
      <c r="M14" s="17"/>
      <c r="N14" s="17"/>
      <c r="O14" s="18"/>
    </row>
    <row r="15">
      <c r="B15" s="5" t="s">
        <v>1</v>
      </c>
      <c r="C15" s="36" t="s">
        <v>2</v>
      </c>
      <c r="D15" s="36" t="s">
        <v>3</v>
      </c>
      <c r="E15" s="36" t="s">
        <v>4</v>
      </c>
      <c r="G15" s="5" t="s">
        <v>1</v>
      </c>
      <c r="H15" s="36" t="s">
        <v>2</v>
      </c>
      <c r="I15" s="36" t="s">
        <v>3</v>
      </c>
      <c r="J15" s="36" t="s">
        <v>4</v>
      </c>
      <c r="L15" s="5" t="s">
        <v>1</v>
      </c>
      <c r="M15" s="36" t="s">
        <v>2</v>
      </c>
      <c r="N15" s="36" t="s">
        <v>3</v>
      </c>
      <c r="O15" s="36" t="s">
        <v>4</v>
      </c>
    </row>
    <row r="16">
      <c r="B16" s="37">
        <v>500</v>
      </c>
      <c r="C16" s="39">
        <v>0.010574999999999999</v>
      </c>
      <c r="D16" s="39">
        <v>0.020485</v>
      </c>
      <c r="E16" s="38">
        <v>0.068750000000000006</v>
      </c>
      <c r="G16" s="37">
        <v>500</v>
      </c>
      <c r="H16" s="38">
        <f>(Serial!C16)/(C16)</f>
        <v>0.82505910165484642</v>
      </c>
      <c r="I16" s="38">
        <f>(Serial!D16)/(D16)</f>
        <v>0.93238955333170603</v>
      </c>
      <c r="J16" s="38">
        <f>(Serial!E16)/(E16)</f>
        <v>0.97076363636363616</v>
      </c>
      <c r="L16" s="37">
        <v>500</v>
      </c>
      <c r="M16" s="38">
        <f>(Serial!C16)/(4*C16)</f>
        <v>0.2062647754137116</v>
      </c>
      <c r="N16" s="38">
        <f>(Serial!D16)/(4*D16)</f>
        <v>0.23309738833292651</v>
      </c>
      <c r="O16" s="38">
        <f>(Serial!E16)/(4*E16)</f>
        <v>0.24269090909090904</v>
      </c>
    </row>
    <row r="17">
      <c r="B17" s="11">
        <v>1000</v>
      </c>
      <c r="C17" s="9">
        <v>0.038719999999999997</v>
      </c>
      <c r="D17" s="8">
        <v>0.098695000000000005</v>
      </c>
      <c r="E17" s="8">
        <v>0.295095</v>
      </c>
      <c r="G17" s="11">
        <v>1000</v>
      </c>
      <c r="H17" s="38">
        <f>(Serial!C17)/(C17)</f>
        <v>1.0078770661157024</v>
      </c>
      <c r="I17" s="38">
        <f>(Serial!D17)/(D17)</f>
        <v>0.97223770201124671</v>
      </c>
      <c r="J17" s="38">
        <f>(Serial!E17)/(E17)</f>
        <v>0.77466578559446952</v>
      </c>
      <c r="L17" s="11">
        <v>1000</v>
      </c>
      <c r="M17" s="38">
        <f>(Serial!C17)/(4*C17)</f>
        <v>0.2519692665289256</v>
      </c>
      <c r="N17" s="38">
        <f>(Serial!D17)/(4*D17)</f>
        <v>0.24305942550281168</v>
      </c>
      <c r="O17" s="38">
        <f>(Serial!E17)/(4*E17)</f>
        <v>0.19366644639861738</v>
      </c>
    </row>
    <row r="18">
      <c r="G18" s="29"/>
      <c r="H18" s="29"/>
      <c r="I18" s="29"/>
      <c r="J18" s="29"/>
      <c r="L18" s="29"/>
      <c r="M18" s="29"/>
      <c r="N18" s="29"/>
      <c r="O18" s="29"/>
    </row>
    <row r="19">
      <c r="B19" s="30"/>
      <c r="C19" s="30"/>
      <c r="D19" s="30"/>
      <c r="E19" s="30"/>
      <c r="G19" s="30"/>
      <c r="H19" s="30"/>
      <c r="I19" s="30"/>
      <c r="J19" s="30"/>
      <c r="L19" s="30"/>
      <c r="M19" s="30"/>
      <c r="N19" s="30"/>
      <c r="O19" s="30"/>
    </row>
    <row r="20">
      <c r="B20" s="19" t="s">
        <v>19</v>
      </c>
      <c r="C20" s="20"/>
      <c r="D20" s="20"/>
      <c r="E20" s="21"/>
      <c r="F20" s="29"/>
      <c r="G20" s="19" t="s">
        <v>14</v>
      </c>
      <c r="H20" s="20"/>
      <c r="I20" s="20"/>
      <c r="J20" s="21"/>
      <c r="L20" s="19" t="s">
        <v>15</v>
      </c>
      <c r="M20" s="20"/>
      <c r="N20" s="20"/>
      <c r="O20" s="21"/>
    </row>
    <row r="21">
      <c r="B21" s="5" t="s">
        <v>1</v>
      </c>
      <c r="C21" s="40" t="s">
        <v>2</v>
      </c>
      <c r="D21" s="40" t="s">
        <v>3</v>
      </c>
      <c r="E21" s="40" t="s">
        <v>4</v>
      </c>
      <c r="F21" s="4"/>
      <c r="G21" s="5" t="s">
        <v>1</v>
      </c>
      <c r="H21" s="40" t="s">
        <v>2</v>
      </c>
      <c r="I21" s="40" t="s">
        <v>3</v>
      </c>
      <c r="J21" s="40" t="s">
        <v>4</v>
      </c>
      <c r="L21" s="5" t="s">
        <v>1</v>
      </c>
      <c r="M21" s="40" t="s">
        <v>2</v>
      </c>
      <c r="N21" s="40" t="s">
        <v>3</v>
      </c>
      <c r="O21" s="40" t="s">
        <v>4</v>
      </c>
    </row>
    <row r="22">
      <c r="B22" s="41">
        <v>500</v>
      </c>
      <c r="C22" s="42">
        <v>0.0097850000000000003</v>
      </c>
      <c r="D22" s="42">
        <v>0.017874999999999999</v>
      </c>
      <c r="E22" s="42">
        <v>0.052104999999999999</v>
      </c>
      <c r="G22" s="41">
        <v>500</v>
      </c>
      <c r="H22" s="42">
        <f>(Serial!C22)/(C22)</f>
        <v>0.82524271844660202</v>
      </c>
      <c r="I22" s="42">
        <f>(Serial!D22)/(D22)</f>
        <v>0.92951048951048965</v>
      </c>
      <c r="J22" s="42">
        <f>(Serial!E22)/(E22)</f>
        <v>0.9777372612992995</v>
      </c>
      <c r="L22" s="41">
        <v>500</v>
      </c>
      <c r="M22" s="42">
        <f>(Serial!C22)/(4*C22)</f>
        <v>0.2063106796116505</v>
      </c>
      <c r="N22" s="42">
        <f>(Serial!D22)/(4*D22)</f>
        <v>0.23237762237762241</v>
      </c>
      <c r="O22" s="42">
        <f>(Serial!E22)/(4*E22)</f>
        <v>0.24443431532482487</v>
      </c>
    </row>
    <row r="23">
      <c r="B23" s="44">
        <v>1000</v>
      </c>
      <c r="C23" s="47">
        <v>0.034200000000000001</v>
      </c>
      <c r="D23" s="46">
        <v>0.077924999999999994</v>
      </c>
      <c r="E23" s="46">
        <v>0.22625500000000001</v>
      </c>
      <c r="G23" s="44">
        <v>1000</v>
      </c>
      <c r="H23" s="42">
        <f>(Serial!C23)/(C23)</f>
        <v>1.0083333333333333</v>
      </c>
      <c r="I23" s="42">
        <f>(Serial!D23)/(D23)</f>
        <v>0.9805582290664101</v>
      </c>
      <c r="J23" s="42">
        <f>(Serial!E23)/(E23)</f>
        <v>0.73043689642217846</v>
      </c>
      <c r="L23" s="44">
        <v>1000</v>
      </c>
      <c r="M23" s="42">
        <f>(Serial!C23)/(4*C23)</f>
        <v>0.25208333333333333</v>
      </c>
      <c r="N23" s="42">
        <f>(Serial!D23)/(4*D23)</f>
        <v>0.24513955726660253</v>
      </c>
      <c r="O23" s="42">
        <f>(Serial!E23)/(4*E23)</f>
        <v>0.18260922410554462</v>
      </c>
    </row>
    <row r="24"/>
    <row r="25"/>
    <row r="26"/>
  </sheetData>
  <mergeCells count="12">
    <mergeCell ref="B2:E2"/>
    <mergeCell ref="G2:J2"/>
    <mergeCell ref="L2:O2"/>
    <mergeCell ref="B8:E8"/>
    <mergeCell ref="G8:J8"/>
    <mergeCell ref="L8:O8"/>
    <mergeCell ref="B14:E14"/>
    <mergeCell ref="G14:J14"/>
    <mergeCell ref="L14:O14"/>
    <mergeCell ref="B20:E20"/>
    <mergeCell ref="G20:J20"/>
    <mergeCell ref="L20:O2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0" workbookViewId="0">
      <selection activeCell="A1" activeCellId="0" sqref="A1"/>
    </sheetView>
  </sheetViews>
  <sheetFormatPr defaultRowHeight="14.25"/>
  <cols>
    <col bestFit="1" customWidth="1" min="2" max="2" width="22.04296875"/>
    <col bestFit="1" min="7" max="7" width="22.04296875"/>
    <col bestFit="1" min="12" max="12" width="22.04296875"/>
  </cols>
  <sheetData>
    <row r="2">
      <c r="A2" s="48"/>
      <c r="B2" s="22" t="s">
        <v>0</v>
      </c>
      <c r="C2" s="22"/>
      <c r="D2" s="22"/>
      <c r="E2" s="22"/>
      <c r="F2" s="4"/>
      <c r="G2" s="1" t="s">
        <v>8</v>
      </c>
      <c r="H2" s="2"/>
      <c r="I2" s="2"/>
      <c r="J2" s="3"/>
      <c r="L2" s="1" t="s">
        <v>9</v>
      </c>
      <c r="M2" s="2"/>
      <c r="N2" s="2"/>
      <c r="O2" s="3"/>
    </row>
    <row r="3">
      <c r="A3" s="48"/>
      <c r="B3" s="5" t="s">
        <v>1</v>
      </c>
      <c r="C3" s="23" t="s">
        <v>2</v>
      </c>
      <c r="D3" s="24" t="s">
        <v>3</v>
      </c>
      <c r="E3" s="24" t="s">
        <v>4</v>
      </c>
      <c r="G3" s="5" t="s">
        <v>1</v>
      </c>
      <c r="H3" s="23" t="s">
        <v>2</v>
      </c>
      <c r="I3" s="24" t="s">
        <v>3</v>
      </c>
      <c r="J3" s="24" t="s">
        <v>4</v>
      </c>
      <c r="L3" s="5" t="s">
        <v>1</v>
      </c>
      <c r="M3" s="23" t="s">
        <v>2</v>
      </c>
      <c r="N3" s="24" t="s">
        <v>3</v>
      </c>
      <c r="O3" s="24" t="s">
        <v>4</v>
      </c>
    </row>
    <row r="4">
      <c r="A4" s="48"/>
      <c r="B4" s="25">
        <v>500</v>
      </c>
      <c r="C4" s="28">
        <v>0.017100000000000001</v>
      </c>
      <c r="D4" s="26">
        <v>0.040590000000000001</v>
      </c>
      <c r="E4" s="26">
        <v>0.30496000000000001</v>
      </c>
      <c r="G4" s="25">
        <v>500</v>
      </c>
      <c r="H4" s="28">
        <f>(Serial!C4)/(C4)</f>
        <v>0.83830409356725144</v>
      </c>
      <c r="I4" s="28">
        <f>(Serial!D4)/(D4)</f>
        <v>0.86302044838630199</v>
      </c>
      <c r="J4" s="28">
        <f>(Serial!E4)/(E4)</f>
        <v>0.53334863588667358</v>
      </c>
      <c r="L4" s="25">
        <v>500</v>
      </c>
      <c r="M4" s="28">
        <f>(Serial!C4)/(8*C4)</f>
        <v>0.10478801169590643</v>
      </c>
      <c r="N4" s="28">
        <f>(Serial!D4)/(8*D4)</f>
        <v>0.10787755604828775</v>
      </c>
      <c r="O4" s="28">
        <f>(Serial!E4)/(8*E4)</f>
        <v>0.066668579485834198</v>
      </c>
    </row>
    <row r="5">
      <c r="A5" s="48"/>
      <c r="B5" s="11">
        <v>1000</v>
      </c>
      <c r="C5" s="8">
        <v>0.073185</v>
      </c>
      <c r="D5" s="8">
        <v>0.21732499999999999</v>
      </c>
      <c r="E5" s="10">
        <v>1.2363999999999999</v>
      </c>
      <c r="G5" s="11">
        <v>1000</v>
      </c>
      <c r="H5" s="28">
        <f>(Serial!C5)/(C5)</f>
        <v>0.9565484730477557</v>
      </c>
      <c r="I5" s="28">
        <f>(Serial!D5)/(D5)</f>
        <v>0.91232025767859204</v>
      </c>
      <c r="J5" s="28">
        <f>(Serial!E5)/(E5)</f>
        <v>0.44928016823034622</v>
      </c>
      <c r="L5" s="11">
        <v>1000</v>
      </c>
      <c r="M5" s="28">
        <f>(Serial!C5)/(8*C5)</f>
        <v>0.11956855913096946</v>
      </c>
      <c r="N5" s="28">
        <f>(Serial!D5)/(8*D5)</f>
        <v>0.114040032209824</v>
      </c>
      <c r="O5" s="28">
        <f>(Serial!E5)/(8*E5)</f>
        <v>0.056160021028793278</v>
      </c>
    </row>
    <row r="6">
      <c r="B6" s="29"/>
      <c r="C6" s="29"/>
      <c r="D6" s="29"/>
      <c r="E6" s="29"/>
      <c r="F6" s="29"/>
      <c r="G6" s="29"/>
      <c r="H6" s="29"/>
      <c r="I6" s="29"/>
      <c r="J6" s="29"/>
      <c r="L6" s="29"/>
      <c r="M6" s="29"/>
      <c r="N6" s="29"/>
      <c r="O6" s="29"/>
    </row>
    <row r="7">
      <c r="B7" s="30"/>
      <c r="C7" s="30"/>
      <c r="D7" s="30"/>
      <c r="E7" s="30"/>
      <c r="F7" s="29"/>
      <c r="G7" s="30"/>
      <c r="H7" s="30"/>
      <c r="I7" s="30"/>
      <c r="J7" s="30"/>
      <c r="L7" s="30"/>
      <c r="M7" s="30"/>
      <c r="N7" s="30"/>
      <c r="O7" s="30"/>
    </row>
    <row r="8">
      <c r="B8" s="31" t="s">
        <v>5</v>
      </c>
      <c r="C8" s="31"/>
      <c r="D8" s="31"/>
      <c r="E8" s="31"/>
      <c r="F8" s="4"/>
      <c r="G8" s="12" t="s">
        <v>10</v>
      </c>
      <c r="H8" s="13"/>
      <c r="I8" s="13"/>
      <c r="J8" s="14"/>
      <c r="L8" s="12" t="s">
        <v>11</v>
      </c>
      <c r="M8" s="13"/>
      <c r="N8" s="13"/>
      <c r="O8" s="14"/>
    </row>
    <row r="9">
      <c r="B9" s="5" t="s">
        <v>1</v>
      </c>
      <c r="C9" s="32" t="s">
        <v>2</v>
      </c>
      <c r="D9" s="32" t="s">
        <v>3</v>
      </c>
      <c r="E9" s="32" t="s">
        <v>4</v>
      </c>
      <c r="G9" s="5" t="s">
        <v>1</v>
      </c>
      <c r="H9" s="32" t="s">
        <v>2</v>
      </c>
      <c r="I9" s="32" t="s">
        <v>3</v>
      </c>
      <c r="J9" s="32" t="s">
        <v>4</v>
      </c>
      <c r="L9" s="5" t="s">
        <v>1</v>
      </c>
      <c r="M9" s="32" t="s">
        <v>2</v>
      </c>
      <c r="N9" s="32" t="s">
        <v>3</v>
      </c>
      <c r="O9" s="32" t="s">
        <v>4</v>
      </c>
    </row>
    <row r="10">
      <c r="B10" s="33">
        <v>500</v>
      </c>
      <c r="C10" s="34">
        <v>0.011185</v>
      </c>
      <c r="D10" s="34">
        <v>0.020745</v>
      </c>
      <c r="E10" s="34">
        <v>0.089685000000000001</v>
      </c>
      <c r="G10" s="33">
        <v>500</v>
      </c>
      <c r="H10" s="34">
        <f>(Serial!C10)/(C10)</f>
        <v>0.73401877514528391</v>
      </c>
      <c r="I10" s="34">
        <f>(Serial!D10)/(D10)</f>
        <v>0.81465413352615079</v>
      </c>
      <c r="J10" s="34">
        <f>(Serial!E10)/(E10)</f>
        <v>0.60829570162234481</v>
      </c>
      <c r="L10" s="33">
        <v>500</v>
      </c>
      <c r="M10" s="34">
        <f>(Serial!C10)/(8*C10)</f>
        <v>0.091752346893160489</v>
      </c>
      <c r="N10" s="34">
        <f>(Serial!D10)/(8*D10)</f>
        <v>0.10183176669076885</v>
      </c>
      <c r="O10" s="34">
        <f>(Serial!E10)/(8*E10)</f>
        <v>0.076036962702793101</v>
      </c>
    </row>
    <row r="11">
      <c r="B11" s="11">
        <v>1000</v>
      </c>
      <c r="C11" s="8">
        <v>0.039695000000000001</v>
      </c>
      <c r="D11" s="8">
        <v>0.084034999999999999</v>
      </c>
      <c r="E11" s="9">
        <v>0.34582000000000002</v>
      </c>
      <c r="G11" s="11">
        <v>1000</v>
      </c>
      <c r="H11" s="34">
        <f>(Serial!C11)/(C11)</f>
        <v>0.88298274341856653</v>
      </c>
      <c r="I11" s="34">
        <f>(Serial!D11)/(D11)</f>
        <v>0.9253287320759207</v>
      </c>
      <c r="J11" s="34">
        <f>(Serial!E11)/(E11)</f>
        <v>0.49106471574807703</v>
      </c>
      <c r="L11" s="11">
        <v>1000</v>
      </c>
      <c r="M11" s="34">
        <f>(Serial!C11)/(8*C11)</f>
        <v>0.11037284292732082</v>
      </c>
      <c r="N11" s="34">
        <f>(Serial!D11)/(8*D11)</f>
        <v>0.11566609150949009</v>
      </c>
      <c r="O11" s="34">
        <f>(Serial!E11)/(8*E11)</f>
        <v>0.061383089468509629</v>
      </c>
    </row>
    <row r="12">
      <c r="B12" s="29"/>
      <c r="C12" s="29"/>
      <c r="D12" s="29"/>
      <c r="E12" s="29"/>
      <c r="F12" s="29"/>
      <c r="G12" s="29"/>
      <c r="H12" s="29"/>
      <c r="I12" s="29"/>
      <c r="J12" s="29"/>
      <c r="L12" s="29"/>
      <c r="M12" s="29"/>
      <c r="N12" s="29"/>
      <c r="O12" s="29"/>
    </row>
    <row r="13">
      <c r="B13" s="30"/>
      <c r="C13" s="30"/>
      <c r="D13" s="30"/>
      <c r="E13" s="30"/>
      <c r="F13" s="29"/>
      <c r="G13" s="30"/>
      <c r="H13" s="30"/>
      <c r="I13" s="30"/>
      <c r="J13" s="30"/>
      <c r="L13" s="30"/>
      <c r="M13" s="30"/>
      <c r="N13" s="30"/>
      <c r="O13" s="30"/>
    </row>
    <row r="14">
      <c r="B14" s="16" t="s">
        <v>6</v>
      </c>
      <c r="C14" s="17"/>
      <c r="D14" s="17"/>
      <c r="E14" s="18"/>
      <c r="F14" s="4"/>
      <c r="G14" s="16" t="s">
        <v>12</v>
      </c>
      <c r="H14" s="17"/>
      <c r="I14" s="17"/>
      <c r="J14" s="18"/>
      <c r="L14" s="16" t="s">
        <v>13</v>
      </c>
      <c r="M14" s="17"/>
      <c r="N14" s="17"/>
      <c r="O14" s="18"/>
    </row>
    <row r="15">
      <c r="B15" s="5" t="s">
        <v>1</v>
      </c>
      <c r="C15" s="36" t="s">
        <v>2</v>
      </c>
      <c r="D15" s="36" t="s">
        <v>3</v>
      </c>
      <c r="E15" s="36" t="s">
        <v>4</v>
      </c>
      <c r="G15" s="5" t="s">
        <v>1</v>
      </c>
      <c r="H15" s="36" t="s">
        <v>2</v>
      </c>
      <c r="I15" s="36" t="s">
        <v>3</v>
      </c>
      <c r="J15" s="36" t="s">
        <v>4</v>
      </c>
      <c r="L15" s="5" t="s">
        <v>1</v>
      </c>
      <c r="M15" s="36" t="s">
        <v>2</v>
      </c>
      <c r="N15" s="36" t="s">
        <v>3</v>
      </c>
      <c r="O15" s="36" t="s">
        <v>4</v>
      </c>
    </row>
    <row r="16">
      <c r="B16" s="37">
        <v>500</v>
      </c>
      <c r="C16" s="38">
        <v>0.01128</v>
      </c>
      <c r="D16" s="38">
        <v>0.024830000000000001</v>
      </c>
      <c r="E16" s="39">
        <v>0.114165</v>
      </c>
      <c r="G16" s="37">
        <v>500</v>
      </c>
      <c r="H16" s="38">
        <f>(Serial!C16)/(C16)</f>
        <v>0.77349290780141844</v>
      </c>
      <c r="I16" s="38">
        <f>(Serial!D16)/(D16)</f>
        <v>0.76923076923076916</v>
      </c>
      <c r="J16" s="38">
        <f>(Serial!E16)/(E16)</f>
        <v>0.58459247580256635</v>
      </c>
      <c r="L16" s="37">
        <v>500</v>
      </c>
      <c r="M16" s="38">
        <f>(Serial!C16)/(8*C16)</f>
        <v>0.096686613475177305</v>
      </c>
      <c r="N16" s="38">
        <f>(Serial!D16)/(8*D16)</f>
        <v>0.096153846153846145</v>
      </c>
      <c r="O16" s="38">
        <f>(Serial!E16)/(8*E16)</f>
        <v>0.073074059475320793</v>
      </c>
    </row>
    <row r="17">
      <c r="B17" s="11">
        <v>1000</v>
      </c>
      <c r="C17" s="8">
        <v>0.042625000000000003</v>
      </c>
      <c r="D17" s="8">
        <v>0.10470500000000001</v>
      </c>
      <c r="E17" s="49">
        <v>0.40999999999999998</v>
      </c>
      <c r="G17" s="11">
        <v>1000</v>
      </c>
      <c r="H17" s="38">
        <f>(Serial!C17)/(C17)</f>
        <v>0.91554252199413477</v>
      </c>
      <c r="I17" s="38">
        <f>(Serial!D17)/(D17)</f>
        <v>0.91643188004393283</v>
      </c>
      <c r="J17" s="38">
        <f>(Serial!E17)/(E17)</f>
        <v>0.55756097560975615</v>
      </c>
      <c r="L17" s="11">
        <v>1000</v>
      </c>
      <c r="M17" s="38">
        <f>(Serial!C17)/(8*C17)</f>
        <v>0.11444281524926685</v>
      </c>
      <c r="N17" s="38">
        <f>(Serial!D17)/(8*D17)</f>
        <v>0.1145539850054916</v>
      </c>
      <c r="O17" s="38">
        <f>(Serial!E17)/(8*E17)</f>
        <v>0.069695121951219519</v>
      </c>
    </row>
    <row r="18">
      <c r="G18" s="29"/>
      <c r="H18" s="29"/>
      <c r="I18" s="29"/>
      <c r="J18" s="29"/>
      <c r="L18" s="29"/>
      <c r="M18" s="29"/>
      <c r="N18" s="29"/>
      <c r="O18" s="29"/>
    </row>
    <row r="19">
      <c r="B19" s="30"/>
      <c r="C19" s="30"/>
      <c r="D19" s="30"/>
      <c r="E19" s="30"/>
      <c r="G19" s="30"/>
      <c r="H19" s="30"/>
      <c r="I19" s="30"/>
      <c r="J19" s="30"/>
      <c r="L19" s="30"/>
      <c r="M19" s="30"/>
      <c r="N19" s="30"/>
      <c r="O19" s="30"/>
    </row>
    <row r="20">
      <c r="B20" s="19" t="s">
        <v>7</v>
      </c>
      <c r="C20" s="20"/>
      <c r="D20" s="20"/>
      <c r="E20" s="21"/>
      <c r="F20" s="29"/>
      <c r="G20" s="19" t="s">
        <v>14</v>
      </c>
      <c r="H20" s="20"/>
      <c r="I20" s="20"/>
      <c r="J20" s="21"/>
      <c r="L20" s="19" t="s">
        <v>15</v>
      </c>
      <c r="M20" s="20"/>
      <c r="N20" s="20"/>
      <c r="O20" s="21"/>
    </row>
    <row r="21">
      <c r="B21" s="5" t="s">
        <v>1</v>
      </c>
      <c r="C21" s="40" t="s">
        <v>2</v>
      </c>
      <c r="D21" s="40" t="s">
        <v>3</v>
      </c>
      <c r="E21" s="40" t="s">
        <v>4</v>
      </c>
      <c r="F21" s="4"/>
      <c r="G21" s="5" t="s">
        <v>1</v>
      </c>
      <c r="H21" s="40" t="s">
        <v>2</v>
      </c>
      <c r="I21" s="40" t="s">
        <v>3</v>
      </c>
      <c r="J21" s="40" t="s">
        <v>4</v>
      </c>
      <c r="L21" s="5" t="s">
        <v>1</v>
      </c>
      <c r="M21" s="40" t="s">
        <v>2</v>
      </c>
      <c r="N21" s="40" t="s">
        <v>3</v>
      </c>
      <c r="O21" s="40" t="s">
        <v>4</v>
      </c>
    </row>
    <row r="22">
      <c r="B22" s="41">
        <v>500</v>
      </c>
      <c r="C22" s="42">
        <v>0.010905</v>
      </c>
      <c r="D22" s="43">
        <v>0.021479999999999999</v>
      </c>
      <c r="E22" s="42">
        <v>0.086544999999999997</v>
      </c>
      <c r="G22" s="41">
        <v>500</v>
      </c>
      <c r="H22" s="42">
        <f>(Serial!C22)/(C22)</f>
        <v>0.74048601558917937</v>
      </c>
      <c r="I22" s="42">
        <f>(Serial!D22)/(D22)</f>
        <v>0.77351024208566121</v>
      </c>
      <c r="J22" s="42">
        <f>(Serial!E22)/(E22)</f>
        <v>0.58865330175053443</v>
      </c>
      <c r="L22" s="41">
        <v>500</v>
      </c>
      <c r="M22" s="42">
        <f>(Serial!C22)/(8*C22)</f>
        <v>0.092560751948647421</v>
      </c>
      <c r="N22" s="42">
        <f>(Serial!D22)/(8*D22)</f>
        <v>0.096688780260707652</v>
      </c>
      <c r="O22" s="42">
        <f>(Serial!E22)/(8*E22)</f>
        <v>0.073581662718816804</v>
      </c>
    </row>
    <row r="23">
      <c r="B23" s="44">
        <v>1000</v>
      </c>
      <c r="C23" s="47">
        <v>0.0402</v>
      </c>
      <c r="D23" s="46">
        <v>0.086385000000000003</v>
      </c>
      <c r="E23" s="46">
        <v>0.33895500000000001</v>
      </c>
      <c r="G23" s="44">
        <v>1000</v>
      </c>
      <c r="H23" s="42">
        <f>(Serial!C23)/(C23)</f>
        <v>0.85783582089552246</v>
      </c>
      <c r="I23" s="42">
        <f>(Serial!D23)/(D23)</f>
        <v>0.88452856398680324</v>
      </c>
      <c r="J23" s="42">
        <f>(Serial!E23)/(E23)</f>
        <v>0.48757209659099288</v>
      </c>
      <c r="L23" s="44">
        <v>1000</v>
      </c>
      <c r="M23" s="42">
        <f>(Serial!C23)/(8*C23)</f>
        <v>0.10722947761194031</v>
      </c>
      <c r="N23" s="42">
        <f>(Serial!D23)/(8*D23)</f>
        <v>0.11056607049835041</v>
      </c>
      <c r="O23" s="42">
        <f>(Serial!E23)/(8*E23)</f>
        <v>0.06094651207387411</v>
      </c>
    </row>
    <row r="24"/>
    <row r="25"/>
    <row r="26"/>
  </sheetData>
  <mergeCells count="12">
    <mergeCell ref="B2:E2"/>
    <mergeCell ref="G2:J2"/>
    <mergeCell ref="L2:O2"/>
    <mergeCell ref="B8:E8"/>
    <mergeCell ref="G8:J8"/>
    <mergeCell ref="L8:O8"/>
    <mergeCell ref="B14:E14"/>
    <mergeCell ref="G14:J14"/>
    <mergeCell ref="L14:O14"/>
    <mergeCell ref="B20:E20"/>
    <mergeCell ref="G20:J20"/>
    <mergeCell ref="L20:O2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2025-05-15T09:08:42Z</dcterms:modified>
</cp:coreProperties>
</file>