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cuments\Study\LaTech\BIOM_510_Bioinstrumentation\HW\"/>
    </mc:Choice>
  </mc:AlternateContent>
  <xr:revisionPtr revIDLastSave="0" documentId="13_ncr:1_{A8277BDF-BEC4-4059-B1EE-D13B526B0255}" xr6:coauthVersionLast="47" xr6:coauthVersionMax="47" xr10:uidLastSave="{00000000-0000-0000-0000-000000000000}"/>
  <bookViews>
    <workbookView xWindow="-135" yWindow="-135" windowWidth="29070" windowHeight="15750" xr2:uid="{C2151E38-9E59-4B2A-8881-C4899E037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7" i="1"/>
  <c r="D6" i="1"/>
  <c r="D5" i="1"/>
  <c r="D2" i="1"/>
  <c r="D3" i="1"/>
  <c r="D4" i="1"/>
  <c r="B2" i="1"/>
  <c r="C2" i="1" s="1"/>
  <c r="C3" i="1"/>
  <c r="C5" i="1"/>
  <c r="C6" i="1"/>
  <c r="C7" i="1"/>
  <c r="B3" i="1"/>
  <c r="B4" i="1"/>
  <c r="C4" i="1" s="1"/>
  <c r="B5" i="1"/>
  <c r="B6" i="1"/>
  <c r="B7" i="1"/>
</calcChain>
</file>

<file path=xl/sharedStrings.xml><?xml version="1.0" encoding="utf-8"?>
<sst xmlns="http://schemas.openxmlformats.org/spreadsheetml/2006/main" count="5" uniqueCount="5">
  <si>
    <t>Magnitude</t>
  </si>
  <si>
    <t>Frequency</t>
  </si>
  <si>
    <t>Decible</t>
  </si>
  <si>
    <t>Phase Shift</t>
  </si>
  <si>
    <t>Phase Shift atan2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</si>
</sst>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Decible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10.1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-30.452317817445085</c:v>
                </c:pt>
                <c:pt idx="1">
                  <c:v>-29.956790605116218</c:v>
                </c:pt>
                <c:pt idx="2">
                  <c:v>-19.634526129322552</c:v>
                </c:pt>
                <c:pt idx="3">
                  <c:v>-39.952883712617123</c:v>
                </c:pt>
                <c:pt idx="4">
                  <c:v>-59.999526640908236</c:v>
                </c:pt>
                <c:pt idx="5">
                  <c:v>-79.999995266192329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F-4116-A597-6F57B6BE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80623"/>
        <c:axId val="1486281103"/>
      </c:scatterChart>
      <c:valAx>
        <c:axId val="148628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81103"/>
        <c:crosses val="autoZero"/>
        <c:crossBetween val="midCat"/>
      </c:valAx>
      <c:valAx>
        <c:axId val="1486281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14862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Phase Shift atan2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10.1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1.3361564395333771</c:v>
                </c:pt>
                <c:pt idx="1">
                  <c:v>12.667059925007866</c:v>
                </c:pt>
                <c:pt idx="2">
                  <c:v>-17.683075650307487</c:v>
                </c:pt>
                <c:pt idx="3">
                  <c:v>-85.950469103741327</c:v>
                </c:pt>
                <c:pt idx="4">
                  <c:v>-89.598890829417016</c:v>
                </c:pt>
                <c:pt idx="5">
                  <c:v>-89.959892915627961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2-4E09-98E3-A08440D9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63343"/>
        <c:axId val="1486272463"/>
      </c:scatterChart>
      <c:valAx>
        <c:axId val="148626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2463"/>
        <c:crosses val="autoZero"/>
        <c:crossBetween val="midCat"/>
      </c:valAx>
      <c:valAx>
        <c:axId val="14862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402078</xdr:colOff>
      <xdr:row>2</xdr:row>
      <xdr:rowOff>133564</xdr:rowOff>
    </xdr:from>
    <xdr:to>
      <xdr:col>14</xdr:col>
      <xdr:colOff>92361</xdr:colOff>
      <xdr:row>17</xdr:row>
      <xdr:rowOff>25410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40243-5C93-9A02-DBC9-7AF43A5E4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406164</xdr:colOff>
      <xdr:row>18</xdr:row>
      <xdr:rowOff>69040</xdr:rowOff>
    </xdr:from>
    <xdr:to>
      <xdr:col>14</xdr:col>
      <xdr:colOff>101364</xdr:colOff>
      <xdr:row>32</xdr:row>
      <xdr:rowOff>139094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76B2F-17A7-5408-1132-554D72B71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9E79-0170-4B68-AFCE-BE92183E00A8}">
  <dimension ref="A1:E7"/>
  <sheetViews>
    <sheetView tabSelected="1" zoomScale="62" workbookViewId="0">
      <selection activeCell="E3" sqref="E3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0.1</v>
      </c>
      <c r="B2">
        <f>SQRT(9 + A2^2) / SQRT( (100-A2^2)^2 + 100*A2^2)</f>
        <v>3.0018162835175288E-2</v>
      </c>
      <c r="C2">
        <f>20*LOG10(B2)</f>
        <v>-30.452317817445085</v>
      </c>
      <c r="D2">
        <f>DEGREES(ATAN(A2/3)) - DEGREES(ATAN((10*A2)/(100 - A2^2)))</f>
        <v>1.3361564395333771</v>
      </c>
      <c r="E2">
        <f>DEGREES(ATAN2(3,A2))-DEGREES(ATAN2(100-A2^2,10*A2))</f>
        <v>1.3361564395333771</v>
      </c>
    </row>
    <row r="3" spans="1:5" x14ac:dyDescent="0.3">
      <c r="A3">
        <v>1</v>
      </c>
      <c r="B3">
        <f t="shared" ref="B3:B7" si="0">SQRT(9 + A3^2) / SQRT( (100-A3^2)^2 + 100*A3^2)</f>
        <v>3.1780481273904745E-2</v>
      </c>
      <c r="C3">
        <f t="shared" ref="C3:C7" si="1">20*LOG10(B3)</f>
        <v>-29.956790605116218</v>
      </c>
      <c r="D3">
        <f t="shared" ref="D3:D4" si="2">DEGREES(ATAN(A3/3)) - DEGREES(ATAN((10*A3)/(100 - A3^2)))</f>
        <v>12.667059925007866</v>
      </c>
      <c r="E3">
        <f t="shared" ref="E3:E7" si="3">DEGREES(ATAN2(3,A3))-DEGREES(ATAN2(100-A3^2,10*A3))</f>
        <v>12.667059925007866</v>
      </c>
    </row>
    <row r="4" spans="1:5" x14ac:dyDescent="0.3">
      <c r="A4">
        <v>10.1</v>
      </c>
      <c r="B4">
        <f t="shared" si="0"/>
        <v>0.10429745076251157</v>
      </c>
      <c r="C4">
        <f t="shared" si="1"/>
        <v>-19.634526129322552</v>
      </c>
      <c r="D4">
        <f t="shared" si="2"/>
        <v>162.3169243496925</v>
      </c>
      <c r="E4">
        <f t="shared" si="3"/>
        <v>-17.683075650307487</v>
      </c>
    </row>
    <row r="5" spans="1:5" x14ac:dyDescent="0.3">
      <c r="A5">
        <v>100</v>
      </c>
      <c r="B5">
        <f t="shared" si="0"/>
        <v>1.0054392020863374E-2</v>
      </c>
      <c r="C5">
        <f t="shared" si="1"/>
        <v>-39.952883712617123</v>
      </c>
      <c r="D5">
        <f>DEGREES(ATAN(A5/3)) - DEGREES(ATAN((10*A5)/(100 - A5^2)))</f>
        <v>94.049530896258688</v>
      </c>
      <c r="E5">
        <f t="shared" si="3"/>
        <v>-85.950469103741327</v>
      </c>
    </row>
    <row r="6" spans="1:5" x14ac:dyDescent="0.3">
      <c r="A6">
        <v>1000</v>
      </c>
      <c r="B6">
        <f t="shared" si="0"/>
        <v>1.0000544989644314E-3</v>
      </c>
      <c r="C6">
        <f t="shared" si="1"/>
        <v>-59.999526640908236</v>
      </c>
      <c r="D6">
        <f>DEGREES(ATAN(A6/3)) - DEGREES(ATAN((10*A6)/(100 - A6^2)))</f>
        <v>90.401109170582984</v>
      </c>
      <c r="E6">
        <f t="shared" si="3"/>
        <v>-89.598890829417016</v>
      </c>
    </row>
    <row r="7" spans="1:5" x14ac:dyDescent="0.3">
      <c r="A7">
        <v>10000</v>
      </c>
      <c r="B7">
        <f t="shared" si="0"/>
        <v>1.0000005449998965E-4</v>
      </c>
      <c r="C7">
        <f t="shared" si="1"/>
        <v>-79.999995266192329</v>
      </c>
      <c r="D7">
        <f>DEGREES(ATAN(A7/3)) - DEGREES(ATAN((10*A7)/(100 - A7^2)))</f>
        <v>90.040107084372025</v>
      </c>
      <c r="E7">
        <f t="shared" si="3"/>
        <v>-89.959892915627961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Sunzid Hassan</dc:creator>
  <cp:lastModifiedBy>Sunzid Hassan</cp:lastModifiedBy>
  <dcterms:created xsi:type="dcterms:W3CDTF">2024-12-17T13:57:07Z</dcterms:created>
  <dcterms:modified xsi:type="dcterms:W3CDTF">2025-01-16T23:59:16Z</dcterms:modified>
</cp:coreProperties>
</file>