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\linear_regression_OLS_ipynb\"/>
    </mc:Choice>
  </mc:AlternateContent>
  <xr:revisionPtr revIDLastSave="0" documentId="13_ncr:1_{E8F9E357-2766-4D39-9301-740B779C73C8}" xr6:coauthVersionLast="46" xr6:coauthVersionMax="46" xr10:uidLastSave="{00000000-0000-0000-0000-000000000000}"/>
  <bookViews>
    <workbookView xWindow="3900" yWindow="885" windowWidth="21600" windowHeight="15900" xr2:uid="{00000000-000D-0000-FFFF-FFFF00000000}"/>
  </bookViews>
  <sheets>
    <sheet name="SS316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L2" i="1"/>
  <c r="J2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<sst xmlns="http://schemas.openxmlformats.org/spreadsheetml/2006/main" count="21" uniqueCount="20">
  <si>
    <t xml:space="preserve">a </t>
  </si>
  <si>
    <t>extrapolated value</t>
  </si>
  <si>
    <t>b</t>
  </si>
  <si>
    <t>estimated value</t>
  </si>
  <si>
    <t>c</t>
  </si>
  <si>
    <t>melting range</t>
  </si>
  <si>
    <t>-</t>
  </si>
  <si>
    <t>Uncertainty</t>
  </si>
  <si>
    <t>Density (kg/m3)</t>
    <phoneticPr fontId="18" type="noConversion"/>
  </si>
  <si>
    <t>k W/(m K)</t>
    <phoneticPr fontId="18" type="noConversion"/>
  </si>
  <si>
    <t>Cp (J/K g)</t>
    <phoneticPr fontId="18" type="noConversion"/>
  </si>
  <si>
    <t>K. C. Mills - Recommended Values of Thermophysical Properties for Selected Commercial Alloys (2002)</t>
  </si>
  <si>
    <t>Temp (C)</t>
    <phoneticPr fontId="18" type="noConversion"/>
  </si>
  <si>
    <t>Cp (J/K kg)</t>
    <phoneticPr fontId="18" type="noConversion"/>
  </si>
  <si>
    <t>T (K)</t>
    <phoneticPr fontId="18" type="noConversion"/>
  </si>
  <si>
    <t>rho (kg/m3)</t>
    <phoneticPr fontId="18" type="noConversion"/>
  </si>
  <si>
    <t>sigma_rho</t>
    <phoneticPr fontId="18" type="noConversion"/>
  </si>
  <si>
    <t>sigma_Cp</t>
    <phoneticPr fontId="18" type="noConversion"/>
  </si>
  <si>
    <t>k (W/(m K))</t>
    <phoneticPr fontId="18" type="noConversion"/>
  </si>
  <si>
    <t>sigma_k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</si>
</sst>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7" fillId="3" borderId="0" xfId="7">
      <alignment vertical="center"/>
    </xf>
    <xf numFmtId="0" fontId="8" fillId="4" borderId="0" xfId="8">
      <alignment vertical="center"/>
    </xf>
    <xf numFmtId="0" fontId="6" fillId="2" borderId="0" xfId="6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J3" sqref="J3"/>
    </sheetView>
  </sheetViews>
  <sheetFormatPr defaultRowHeight="14.25" x14ac:dyDescent="0.2"/>
  <cols>
    <col min="1" max="1" width="11.75" customWidth="1"/>
    <col min="2" max="2" width="12.625" customWidth="1"/>
    <col min="7" max="7" width="16" customWidth="1"/>
    <col min="9" max="9" width="13" customWidth="1"/>
  </cols>
  <sheetData>
    <row r="1" spans="1:12" x14ac:dyDescent="0.2">
      <c r="A1" t="s">
        <v>12</v>
      </c>
      <c r="B1" t="s">
        <v>8</v>
      </c>
      <c r="C1" t="s">
        <v>10</v>
      </c>
      <c r="D1" t="s">
        <v>9</v>
      </c>
      <c r="F1" t="s">
        <v>14</v>
      </c>
      <c r="G1" t="s">
        <v>15</v>
      </c>
      <c r="H1" t="s">
        <v>16</v>
      </c>
      <c r="I1" t="s">
        <v>13</v>
      </c>
      <c r="J1" t="s">
        <v>17</v>
      </c>
      <c r="K1" t="s">
        <v>18</v>
      </c>
      <c r="L1" t="s">
        <v>19</v>
      </c>
    </row>
    <row r="2" spans="1:12" x14ac:dyDescent="0.2">
      <c r="A2">
        <v>25</v>
      </c>
      <c r="B2">
        <v>7950</v>
      </c>
      <c r="C2">
        <v>0.47</v>
      </c>
      <c r="D2">
        <v>13.4</v>
      </c>
      <c r="F2">
        <f>A2+273.15</f>
        <v>298.14999999999998</v>
      </c>
      <c r="G2">
        <f>B2</f>
        <v>7950</v>
      </c>
      <c r="H2">
        <f>G2*$B$21</f>
        <v>238.5</v>
      </c>
      <c r="I2">
        <f t="shared" ref="I2:I17" si="0">C2*1000</f>
        <v>470</v>
      </c>
      <c r="J2">
        <f>$I2*$C$21</f>
        <v>23.5</v>
      </c>
      <c r="K2">
        <f t="shared" ref="K2:K15" si="1">D2</f>
        <v>13.4</v>
      </c>
      <c r="L2">
        <f>$K2*$D$21</f>
        <v>1.34</v>
      </c>
    </row>
    <row r="3" spans="1:12" x14ac:dyDescent="0.2">
      <c r="A3">
        <v>100</v>
      </c>
      <c r="B3">
        <v>7921</v>
      </c>
      <c r="C3">
        <v>0.49</v>
      </c>
      <c r="D3">
        <v>15.5</v>
      </c>
      <c r="F3">
        <f t="shared" ref="F3:F17" si="2">A3+273.15</f>
        <v>373.15</v>
      </c>
      <c r="G3">
        <f t="shared" ref="G3:G17" si="3">B3</f>
        <v>7921</v>
      </c>
      <c r="H3">
        <f t="shared" ref="H3:H17" si="4">G3*$B$21</f>
        <v>237.63</v>
      </c>
      <c r="I3">
        <f t="shared" si="0"/>
        <v>490</v>
      </c>
      <c r="J3">
        <f t="shared" ref="J3:J17" si="5">$I3*$C$21</f>
        <v>24.5</v>
      </c>
      <c r="K3">
        <f t="shared" si="1"/>
        <v>15.5</v>
      </c>
      <c r="L3">
        <f t="shared" ref="L3:L15" si="6">$K3*$D$21</f>
        <v>1.55</v>
      </c>
    </row>
    <row r="4" spans="1:12" x14ac:dyDescent="0.2">
      <c r="A4">
        <v>200</v>
      </c>
      <c r="B4">
        <v>7880</v>
      </c>
      <c r="C4">
        <v>0.52</v>
      </c>
      <c r="D4">
        <v>17.600000000000001</v>
      </c>
      <c r="F4">
        <f t="shared" si="2"/>
        <v>473.15</v>
      </c>
      <c r="G4">
        <f t="shared" si="3"/>
        <v>7880</v>
      </c>
      <c r="H4">
        <f t="shared" si="4"/>
        <v>236.39999999999998</v>
      </c>
      <c r="I4">
        <f t="shared" si="0"/>
        <v>520</v>
      </c>
      <c r="J4">
        <f t="shared" si="5"/>
        <v>26</v>
      </c>
      <c r="K4">
        <f t="shared" si="1"/>
        <v>17.600000000000001</v>
      </c>
      <c r="L4">
        <f t="shared" si="6"/>
        <v>1.7600000000000002</v>
      </c>
    </row>
    <row r="5" spans="1:12" x14ac:dyDescent="0.2">
      <c r="A5">
        <v>300</v>
      </c>
      <c r="B5">
        <v>7833</v>
      </c>
      <c r="C5">
        <v>0.54</v>
      </c>
      <c r="D5">
        <v>19.399999999999999</v>
      </c>
      <c r="F5">
        <f t="shared" si="2"/>
        <v>573.15</v>
      </c>
      <c r="G5">
        <f t="shared" si="3"/>
        <v>7833</v>
      </c>
      <c r="H5">
        <f t="shared" si="4"/>
        <v>234.98999999999998</v>
      </c>
      <c r="I5">
        <f t="shared" si="0"/>
        <v>540</v>
      </c>
      <c r="J5">
        <f t="shared" si="5"/>
        <v>27</v>
      </c>
      <c r="K5">
        <f t="shared" si="1"/>
        <v>19.399999999999999</v>
      </c>
      <c r="L5">
        <f t="shared" si="6"/>
        <v>1.94</v>
      </c>
    </row>
    <row r="6" spans="1:12" x14ac:dyDescent="0.2">
      <c r="A6">
        <v>400</v>
      </c>
      <c r="B6">
        <v>7785</v>
      </c>
      <c r="C6">
        <v>0.56000000000000005</v>
      </c>
      <c r="D6">
        <v>21.8</v>
      </c>
      <c r="F6">
        <f t="shared" si="2"/>
        <v>673.15</v>
      </c>
      <c r="G6">
        <f t="shared" si="3"/>
        <v>7785</v>
      </c>
      <c r="H6">
        <f t="shared" si="4"/>
        <v>233.54999999999998</v>
      </c>
      <c r="I6">
        <f t="shared" si="0"/>
        <v>560</v>
      </c>
      <c r="J6">
        <f t="shared" si="5"/>
        <v>28</v>
      </c>
      <c r="K6">
        <f t="shared" si="1"/>
        <v>21.8</v>
      </c>
      <c r="L6">
        <f t="shared" si="6"/>
        <v>2.1800000000000002</v>
      </c>
    </row>
    <row r="7" spans="1:12" x14ac:dyDescent="0.2">
      <c r="A7">
        <v>500</v>
      </c>
      <c r="B7">
        <v>7735</v>
      </c>
      <c r="C7">
        <v>0.56999999999999995</v>
      </c>
      <c r="D7">
        <v>23.4</v>
      </c>
      <c r="F7">
        <f t="shared" si="2"/>
        <v>773.15</v>
      </c>
      <c r="G7">
        <f t="shared" si="3"/>
        <v>7735</v>
      </c>
      <c r="H7">
        <f t="shared" si="4"/>
        <v>232.04999999999998</v>
      </c>
      <c r="I7">
        <f t="shared" si="0"/>
        <v>570</v>
      </c>
      <c r="J7">
        <f t="shared" si="5"/>
        <v>28.5</v>
      </c>
      <c r="K7">
        <f t="shared" si="1"/>
        <v>23.4</v>
      </c>
      <c r="L7">
        <f t="shared" si="6"/>
        <v>2.34</v>
      </c>
    </row>
    <row r="8" spans="1:12" x14ac:dyDescent="0.2">
      <c r="A8">
        <v>600</v>
      </c>
      <c r="B8">
        <v>7681</v>
      </c>
      <c r="C8">
        <v>0.59</v>
      </c>
      <c r="D8">
        <v>24.5</v>
      </c>
      <c r="F8">
        <f t="shared" si="2"/>
        <v>873.15</v>
      </c>
      <c r="G8">
        <f t="shared" si="3"/>
        <v>7681</v>
      </c>
      <c r="H8">
        <f t="shared" si="4"/>
        <v>230.42999999999998</v>
      </c>
      <c r="I8">
        <f t="shared" si="0"/>
        <v>590</v>
      </c>
      <c r="J8">
        <f t="shared" si="5"/>
        <v>29.5</v>
      </c>
      <c r="K8">
        <f t="shared" si="1"/>
        <v>24.5</v>
      </c>
      <c r="L8">
        <f t="shared" si="6"/>
        <v>2.4500000000000002</v>
      </c>
    </row>
    <row r="9" spans="1:12" x14ac:dyDescent="0.2">
      <c r="A9">
        <v>700</v>
      </c>
      <c r="B9">
        <v>7628</v>
      </c>
      <c r="C9">
        <v>0.6</v>
      </c>
      <c r="D9">
        <v>25.1</v>
      </c>
      <c r="F9">
        <f t="shared" si="2"/>
        <v>973.15</v>
      </c>
      <c r="G9">
        <f t="shared" si="3"/>
        <v>7628</v>
      </c>
      <c r="H9">
        <f t="shared" si="4"/>
        <v>228.84</v>
      </c>
      <c r="I9">
        <f t="shared" si="0"/>
        <v>600</v>
      </c>
      <c r="J9">
        <f t="shared" si="5"/>
        <v>30</v>
      </c>
      <c r="K9">
        <f t="shared" si="1"/>
        <v>25.1</v>
      </c>
      <c r="L9">
        <f t="shared" si="6"/>
        <v>2.5100000000000002</v>
      </c>
    </row>
    <row r="10" spans="1:12" x14ac:dyDescent="0.2">
      <c r="A10">
        <v>800.00000000000011</v>
      </c>
      <c r="B10">
        <v>7575</v>
      </c>
      <c r="C10">
        <v>0.63</v>
      </c>
      <c r="D10">
        <v>27.2</v>
      </c>
      <c r="F10">
        <f t="shared" si="2"/>
        <v>1073.1500000000001</v>
      </c>
      <c r="G10">
        <f t="shared" si="3"/>
        <v>7575</v>
      </c>
      <c r="H10">
        <f t="shared" si="4"/>
        <v>227.25</v>
      </c>
      <c r="I10">
        <f t="shared" si="0"/>
        <v>630</v>
      </c>
      <c r="J10">
        <f t="shared" si="5"/>
        <v>31.5</v>
      </c>
      <c r="K10">
        <f t="shared" si="1"/>
        <v>27.2</v>
      </c>
      <c r="L10">
        <f t="shared" si="6"/>
        <v>2.72</v>
      </c>
    </row>
    <row r="11" spans="1:12" x14ac:dyDescent="0.2">
      <c r="A11">
        <v>900.00000000000011</v>
      </c>
      <c r="B11">
        <v>7520</v>
      </c>
      <c r="C11">
        <v>0.64</v>
      </c>
      <c r="D11">
        <v>27.9</v>
      </c>
      <c r="F11">
        <f t="shared" si="2"/>
        <v>1173.1500000000001</v>
      </c>
      <c r="G11">
        <f t="shared" si="3"/>
        <v>7520</v>
      </c>
      <c r="H11">
        <f t="shared" si="4"/>
        <v>225.6</v>
      </c>
      <c r="I11">
        <f t="shared" si="0"/>
        <v>640</v>
      </c>
      <c r="J11">
        <f t="shared" si="5"/>
        <v>32</v>
      </c>
      <c r="K11">
        <f t="shared" si="1"/>
        <v>27.9</v>
      </c>
      <c r="L11">
        <f t="shared" si="6"/>
        <v>2.79</v>
      </c>
    </row>
    <row r="12" spans="1:12" x14ac:dyDescent="0.2">
      <c r="A12">
        <v>1000.0000000000001</v>
      </c>
      <c r="B12">
        <v>7462</v>
      </c>
      <c r="C12">
        <v>0.66</v>
      </c>
      <c r="D12">
        <v>29.1</v>
      </c>
      <c r="F12">
        <f t="shared" si="2"/>
        <v>1273.1500000000001</v>
      </c>
      <c r="G12">
        <f t="shared" si="3"/>
        <v>7462</v>
      </c>
      <c r="H12">
        <f t="shared" si="4"/>
        <v>223.85999999999999</v>
      </c>
      <c r="I12">
        <f t="shared" si="0"/>
        <v>660</v>
      </c>
      <c r="J12">
        <f t="shared" si="5"/>
        <v>33</v>
      </c>
      <c r="K12">
        <f t="shared" si="1"/>
        <v>29.1</v>
      </c>
      <c r="L12">
        <f t="shared" si="6"/>
        <v>2.91</v>
      </c>
    </row>
    <row r="13" spans="1:12" x14ac:dyDescent="0.2">
      <c r="A13">
        <v>1100</v>
      </c>
      <c r="B13">
        <v>7411</v>
      </c>
      <c r="C13">
        <v>0.67</v>
      </c>
      <c r="D13">
        <v>29.3</v>
      </c>
      <c r="F13">
        <f t="shared" si="2"/>
        <v>1373.15</v>
      </c>
      <c r="G13">
        <f t="shared" si="3"/>
        <v>7411</v>
      </c>
      <c r="H13">
        <f t="shared" si="4"/>
        <v>222.32999999999998</v>
      </c>
      <c r="I13">
        <f t="shared" si="0"/>
        <v>670</v>
      </c>
      <c r="J13">
        <f t="shared" si="5"/>
        <v>33.5</v>
      </c>
      <c r="K13">
        <f t="shared" si="1"/>
        <v>29.3</v>
      </c>
      <c r="L13">
        <f t="shared" si="6"/>
        <v>2.93</v>
      </c>
    </row>
    <row r="14" spans="1:12" x14ac:dyDescent="0.2">
      <c r="A14">
        <v>1200</v>
      </c>
      <c r="B14">
        <v>7361</v>
      </c>
      <c r="C14">
        <v>0.7</v>
      </c>
      <c r="D14">
        <v>30.9</v>
      </c>
      <c r="F14">
        <f t="shared" si="2"/>
        <v>1473.15</v>
      </c>
      <c r="G14">
        <f t="shared" si="3"/>
        <v>7361</v>
      </c>
      <c r="H14">
        <f t="shared" si="4"/>
        <v>220.82999999999998</v>
      </c>
      <c r="I14">
        <f t="shared" si="0"/>
        <v>700</v>
      </c>
      <c r="J14">
        <f t="shared" si="5"/>
        <v>35</v>
      </c>
      <c r="K14">
        <f t="shared" si="1"/>
        <v>30.9</v>
      </c>
      <c r="L14">
        <f t="shared" si="6"/>
        <v>3.09</v>
      </c>
    </row>
    <row r="15" spans="1:12" x14ac:dyDescent="0.2">
      <c r="A15">
        <v>1300</v>
      </c>
      <c r="B15">
        <v>7311</v>
      </c>
      <c r="C15" s="2">
        <v>0.71</v>
      </c>
      <c r="D15">
        <v>31.1</v>
      </c>
      <c r="F15">
        <f t="shared" si="2"/>
        <v>1573.15</v>
      </c>
      <c r="G15">
        <f t="shared" si="3"/>
        <v>7311</v>
      </c>
      <c r="H15">
        <f t="shared" si="4"/>
        <v>219.32999999999998</v>
      </c>
      <c r="I15">
        <f t="shared" si="0"/>
        <v>710</v>
      </c>
      <c r="J15">
        <f t="shared" si="5"/>
        <v>35.5</v>
      </c>
      <c r="K15">
        <f t="shared" si="1"/>
        <v>31.1</v>
      </c>
      <c r="L15">
        <f t="shared" si="6"/>
        <v>3.1100000000000003</v>
      </c>
    </row>
    <row r="16" spans="1:12" x14ac:dyDescent="0.2">
      <c r="A16" s="3">
        <v>1385</v>
      </c>
      <c r="B16">
        <v>7269</v>
      </c>
      <c r="C16" s="2">
        <v>0.72</v>
      </c>
      <c r="D16" t="s">
        <v>6</v>
      </c>
      <c r="F16">
        <f t="shared" si="2"/>
        <v>1658.15</v>
      </c>
      <c r="G16">
        <f t="shared" si="3"/>
        <v>7269</v>
      </c>
      <c r="H16">
        <f t="shared" si="4"/>
        <v>218.07</v>
      </c>
      <c r="I16">
        <f t="shared" si="0"/>
        <v>720</v>
      </c>
      <c r="J16">
        <f t="shared" si="5"/>
        <v>36</v>
      </c>
    </row>
    <row r="17" spans="1:10" x14ac:dyDescent="0.2">
      <c r="A17" s="3">
        <v>1450</v>
      </c>
      <c r="B17" s="2">
        <v>7236</v>
      </c>
      <c r="C17" s="2">
        <v>0.73</v>
      </c>
      <c r="D17" t="s">
        <v>6</v>
      </c>
      <c r="F17">
        <f t="shared" si="2"/>
        <v>1723.15</v>
      </c>
      <c r="G17">
        <f t="shared" si="3"/>
        <v>7236</v>
      </c>
      <c r="H17">
        <f t="shared" si="4"/>
        <v>217.07999999999998</v>
      </c>
      <c r="I17">
        <f t="shared" si="0"/>
        <v>730</v>
      </c>
      <c r="J17">
        <f t="shared" si="5"/>
        <v>36.5</v>
      </c>
    </row>
    <row r="18" spans="1:10" x14ac:dyDescent="0.2">
      <c r="A18">
        <v>1450</v>
      </c>
      <c r="B18">
        <v>6881</v>
      </c>
      <c r="C18">
        <v>0.83</v>
      </c>
      <c r="D18">
        <v>28.5</v>
      </c>
    </row>
    <row r="19" spans="1:10" x14ac:dyDescent="0.2">
      <c r="A19">
        <v>1500</v>
      </c>
      <c r="B19">
        <v>6842</v>
      </c>
      <c r="C19">
        <v>0.83</v>
      </c>
      <c r="D19">
        <v>29.5</v>
      </c>
    </row>
    <row r="20" spans="1:10" x14ac:dyDescent="0.2">
      <c r="A20">
        <v>1600</v>
      </c>
      <c r="B20">
        <v>6765</v>
      </c>
      <c r="C20">
        <v>0.83</v>
      </c>
      <c r="D20">
        <v>30.5</v>
      </c>
    </row>
    <row r="21" spans="1:10" x14ac:dyDescent="0.2">
      <c r="A21" t="s">
        <v>7</v>
      </c>
      <c r="B21" s="1">
        <v>0.03</v>
      </c>
      <c r="C21" s="1">
        <v>0.05</v>
      </c>
      <c r="D21" s="1">
        <v>0.1</v>
      </c>
    </row>
    <row r="28" spans="1:10" x14ac:dyDescent="0.2">
      <c r="A28" s="2" t="s">
        <v>0</v>
      </c>
      <c r="B28" t="s">
        <v>1</v>
      </c>
    </row>
    <row r="29" spans="1:10" x14ac:dyDescent="0.2">
      <c r="A29" s="4" t="s">
        <v>2</v>
      </c>
      <c r="B29" t="s">
        <v>3</v>
      </c>
    </row>
    <row r="30" spans="1:10" x14ac:dyDescent="0.2">
      <c r="A30" s="3" t="s">
        <v>4</v>
      </c>
      <c r="B30" t="s">
        <v>5</v>
      </c>
    </row>
    <row r="32" spans="1:10" x14ac:dyDescent="0.2">
      <c r="A32" t="s">
        <v>11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SS316L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Potato</dc:creator>
  <cp:lastModifiedBy>Stephen Potato</cp:lastModifiedBy>
  <dcterms:created xsi:type="dcterms:W3CDTF">2021-01-12T15:04:35Z</dcterms:created>
  <dcterms:modified xsi:type="dcterms:W3CDTF">2021-02-01T22:19:06Z</dcterms:modified>
</cp:coreProperties>
</file>