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7" i="1" l="1"/>
  <c r="N17" i="1"/>
  <c r="P2" i="1" s="1"/>
  <c r="O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11" i="1"/>
  <c r="L3" i="1"/>
  <c r="M3" i="1" s="1"/>
  <c r="L11" i="1"/>
  <c r="L12" i="1"/>
  <c r="M12" i="1" s="1"/>
  <c r="L15" i="1"/>
  <c r="M15" i="1" s="1"/>
  <c r="L16" i="1"/>
  <c r="M16" i="1" s="1"/>
  <c r="K3" i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K12" i="1"/>
  <c r="K13" i="1"/>
  <c r="L13" i="1" s="1"/>
  <c r="M13" i="1" s="1"/>
  <c r="K14" i="1"/>
  <c r="L14" i="1" s="1"/>
  <c r="M14" i="1" s="1"/>
  <c r="K15" i="1"/>
  <c r="K16" i="1"/>
  <c r="I2" i="1"/>
  <c r="H12" i="1"/>
  <c r="G12" i="1"/>
  <c r="G2" i="1"/>
  <c r="F3" i="1"/>
  <c r="F4" i="1"/>
  <c r="F5" i="1"/>
  <c r="F6" i="1"/>
  <c r="F7" i="1"/>
  <c r="F8" i="1"/>
  <c r="F9" i="1"/>
  <c r="F10" i="1"/>
  <c r="F11" i="1"/>
  <c r="H11" i="1" s="1"/>
  <c r="F12" i="1"/>
  <c r="F13" i="1"/>
  <c r="F14" i="1"/>
  <c r="F15" i="1"/>
  <c r="F16" i="1"/>
  <c r="F2" i="1"/>
  <c r="E5" i="1"/>
  <c r="H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E13" i="1"/>
  <c r="H13" i="1" s="1"/>
  <c r="E14" i="1"/>
  <c r="G14" i="1" s="1"/>
  <c r="E15" i="1"/>
  <c r="G15" i="1" s="1"/>
  <c r="E16" i="1"/>
  <c r="G16" i="1" s="1"/>
  <c r="E4" i="1"/>
  <c r="G4" i="1" s="1"/>
  <c r="E3" i="1"/>
  <c r="E2" i="1"/>
  <c r="H2" i="1" s="1"/>
  <c r="G13" i="1" l="1"/>
  <c r="H3" i="1"/>
  <c r="H10" i="1"/>
  <c r="G5" i="1"/>
  <c r="G3" i="1"/>
  <c r="J2" i="1"/>
  <c r="K2" i="1" s="1"/>
  <c r="L2" i="1" s="1"/>
  <c r="M2" i="1" s="1"/>
  <c r="H9" i="1"/>
  <c r="H8" i="1"/>
  <c r="H7" i="1"/>
  <c r="H16" i="1"/>
  <c r="H15" i="1"/>
  <c r="H14" i="1"/>
  <c r="H6" i="1"/>
  <c r="H4" i="1"/>
  <c r="N2" i="1" l="1"/>
</calcChain>
</file>

<file path=xl/sharedStrings.xml><?xml version="1.0" encoding="utf-8"?>
<sst xmlns="http://schemas.openxmlformats.org/spreadsheetml/2006/main" count="16" uniqueCount="16">
  <si>
    <t>X</t>
  </si>
  <si>
    <t>Y</t>
  </si>
  <si>
    <t>Mean X</t>
  </si>
  <si>
    <t>Mean Y</t>
  </si>
  <si>
    <t>X-MeanX</t>
  </si>
  <si>
    <t>Y-MeanY</t>
  </si>
  <si>
    <t>(X-MeanX)^2</t>
  </si>
  <si>
    <t>(X-MeanX)(Y-MeanY)</t>
  </si>
  <si>
    <t>m</t>
  </si>
  <si>
    <t>c=meany-m*meanx</t>
  </si>
  <si>
    <t>ypred=mx+c</t>
  </si>
  <si>
    <t>ypred-y</t>
  </si>
  <si>
    <t>(ypred-y)^2</t>
  </si>
  <si>
    <t>Ssres</t>
  </si>
  <si>
    <t>Sstotal</t>
  </si>
  <si>
    <t>R2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</si>
</sst>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B16"/>
    </sheetView>
  </sheetViews>
  <sheetFormatPr defaultRowHeight="15" x14ac:dyDescent="0.25"/>
  <cols>
    <col min="7" max="7" width="12.85546875" customWidth="1"/>
    <col min="8" max="8" width="20" customWidth="1"/>
    <col min="10" max="10" width="18.28515625" customWidth="1"/>
    <col min="11" max="11" width="12.42578125" customWidth="1"/>
    <col min="13" max="13" width="11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15</v>
      </c>
      <c r="B2">
        <v>49</v>
      </c>
      <c r="C2">
        <v>19.93</v>
      </c>
      <c r="D2">
        <v>56.8</v>
      </c>
      <c r="E2">
        <f>A2-C2</f>
        <v>-4.93</v>
      </c>
      <c r="F2">
        <f>B2-D2</f>
        <v>-7.7999999999999972</v>
      </c>
      <c r="G2">
        <f>E2*E2</f>
        <v>24.304899999999996</v>
      </c>
      <c r="H2">
        <f>E2*F2</f>
        <v>38.453999999999986</v>
      </c>
      <c r="I2">
        <f>H17/G17</f>
        <v>1.8939469051506277</v>
      </c>
      <c r="J2">
        <f>D2-I2*C2</f>
        <v>19.053638180347988</v>
      </c>
      <c r="K2">
        <f>I2*A2+J2</f>
        <v>47.462841757607407</v>
      </c>
      <c r="L2">
        <f>ABS(K2-B2)</f>
        <v>1.5371582423925929</v>
      </c>
      <c r="M2">
        <f>L2*L2</f>
        <v>2.3628554621554856</v>
      </c>
      <c r="N2">
        <f>M2</f>
        <v>2.3628554621554856</v>
      </c>
      <c r="O2">
        <f>F2*F2</f>
        <v>60.839999999999954</v>
      </c>
      <c r="P2">
        <f>1-N17/O17</f>
        <v>0.7088282611484199</v>
      </c>
    </row>
    <row r="3" spans="1:16" x14ac:dyDescent="0.25">
      <c r="A3">
        <v>23</v>
      </c>
      <c r="B3">
        <v>63</v>
      </c>
      <c r="C3">
        <v>19.93</v>
      </c>
      <c r="D3">
        <v>56.8</v>
      </c>
      <c r="E3">
        <f>A3-C3</f>
        <v>3.0700000000000003</v>
      </c>
      <c r="F3">
        <f t="shared" ref="F3:F16" si="0">B3-D3</f>
        <v>6.2000000000000028</v>
      </c>
      <c r="G3">
        <f t="shared" ref="G3:G16" si="1">E3*E3</f>
        <v>9.4249000000000009</v>
      </c>
      <c r="H3">
        <f t="shared" ref="H3:H16" si="2">E3*F3</f>
        <v>19.03400000000001</v>
      </c>
      <c r="I3">
        <v>1.893947</v>
      </c>
      <c r="J3">
        <v>19.05363818</v>
      </c>
      <c r="K3">
        <f t="shared" ref="K3:K16" si="3">I3*A3+J3</f>
        <v>62.614419179999999</v>
      </c>
      <c r="L3">
        <f t="shared" ref="L3:L16" si="4">ABS(K3-B3)</f>
        <v>0.38558082000000127</v>
      </c>
      <c r="M3">
        <f t="shared" ref="M3:M16" si="5">L3*L3</f>
        <v>0.14867256875187337</v>
      </c>
      <c r="N3">
        <f t="shared" ref="N3:N16" si="6">M3</f>
        <v>0.14867256875187337</v>
      </c>
      <c r="O3">
        <f t="shared" ref="O3:O16" si="7">F3*F3</f>
        <v>38.440000000000033</v>
      </c>
    </row>
    <row r="4" spans="1:16" x14ac:dyDescent="0.25">
      <c r="A4">
        <v>18</v>
      </c>
      <c r="B4">
        <v>58</v>
      </c>
      <c r="C4">
        <v>19.93</v>
      </c>
      <c r="D4">
        <v>56.8</v>
      </c>
      <c r="E4">
        <f>A4-C4</f>
        <v>-1.9299999999999997</v>
      </c>
      <c r="F4">
        <f t="shared" si="0"/>
        <v>1.2000000000000028</v>
      </c>
      <c r="G4">
        <f t="shared" si="1"/>
        <v>3.724899999999999</v>
      </c>
      <c r="H4">
        <f t="shared" si="2"/>
        <v>-2.3160000000000052</v>
      </c>
      <c r="I4">
        <v>1.893947</v>
      </c>
      <c r="J4">
        <v>19.05363818</v>
      </c>
      <c r="K4">
        <f t="shared" si="3"/>
        <v>53.144684179999999</v>
      </c>
      <c r="L4">
        <f t="shared" si="4"/>
        <v>4.8553158200000013</v>
      </c>
      <c r="M4">
        <f t="shared" si="5"/>
        <v>23.574091711942284</v>
      </c>
      <c r="N4">
        <f t="shared" si="6"/>
        <v>23.574091711942284</v>
      </c>
      <c r="O4">
        <f t="shared" si="7"/>
        <v>1.4400000000000068</v>
      </c>
    </row>
    <row r="5" spans="1:16" x14ac:dyDescent="0.25">
      <c r="A5">
        <v>23</v>
      </c>
      <c r="B5">
        <v>60</v>
      </c>
      <c r="C5">
        <v>19.93</v>
      </c>
      <c r="D5">
        <v>56.8</v>
      </c>
      <c r="E5">
        <f t="shared" ref="E5:E16" si="8">A5-C5</f>
        <v>3.0700000000000003</v>
      </c>
      <c r="F5">
        <f t="shared" si="0"/>
        <v>3.2000000000000028</v>
      </c>
      <c r="G5">
        <f t="shared" si="1"/>
        <v>9.4249000000000009</v>
      </c>
      <c r="H5">
        <f t="shared" si="2"/>
        <v>9.8240000000000105</v>
      </c>
      <c r="I5">
        <v>1.893947</v>
      </c>
      <c r="J5">
        <v>19.05363818</v>
      </c>
      <c r="K5">
        <f t="shared" si="3"/>
        <v>62.614419179999999</v>
      </c>
      <c r="L5">
        <f t="shared" si="4"/>
        <v>2.6144191799999987</v>
      </c>
      <c r="M5">
        <f t="shared" si="5"/>
        <v>6.8351876487518659</v>
      </c>
      <c r="N5">
        <f t="shared" si="6"/>
        <v>6.8351876487518659</v>
      </c>
      <c r="O5">
        <f t="shared" si="7"/>
        <v>10.240000000000018</v>
      </c>
    </row>
    <row r="6" spans="1:16" x14ac:dyDescent="0.25">
      <c r="A6">
        <v>24</v>
      </c>
      <c r="B6">
        <v>58</v>
      </c>
      <c r="C6">
        <v>19.93</v>
      </c>
      <c r="D6">
        <v>56.8</v>
      </c>
      <c r="E6">
        <f t="shared" si="8"/>
        <v>4.07</v>
      </c>
      <c r="F6">
        <f t="shared" si="0"/>
        <v>1.2000000000000028</v>
      </c>
      <c r="G6">
        <f t="shared" si="1"/>
        <v>16.564900000000002</v>
      </c>
      <c r="H6">
        <f t="shared" si="2"/>
        <v>4.8840000000000119</v>
      </c>
      <c r="I6">
        <v>1.893947</v>
      </c>
      <c r="J6">
        <v>19.05363818</v>
      </c>
      <c r="K6">
        <f t="shared" si="3"/>
        <v>64.508366179999996</v>
      </c>
      <c r="L6">
        <f t="shared" si="4"/>
        <v>6.5083661799999959</v>
      </c>
      <c r="M6">
        <f t="shared" si="5"/>
        <v>42.358830332967742</v>
      </c>
      <c r="N6">
        <f t="shared" si="6"/>
        <v>42.358830332967742</v>
      </c>
      <c r="O6">
        <f t="shared" si="7"/>
        <v>1.4400000000000068</v>
      </c>
    </row>
    <row r="7" spans="1:16" x14ac:dyDescent="0.25">
      <c r="A7">
        <v>22</v>
      </c>
      <c r="B7">
        <v>61</v>
      </c>
      <c r="C7">
        <v>19.93</v>
      </c>
      <c r="D7">
        <v>56.8</v>
      </c>
      <c r="E7">
        <f t="shared" si="8"/>
        <v>2.0700000000000003</v>
      </c>
      <c r="F7">
        <f t="shared" si="0"/>
        <v>4.2000000000000028</v>
      </c>
      <c r="G7">
        <f t="shared" si="1"/>
        <v>4.2849000000000013</v>
      </c>
      <c r="H7">
        <f t="shared" si="2"/>
        <v>8.6940000000000079</v>
      </c>
      <c r="I7">
        <v>1.893947</v>
      </c>
      <c r="J7">
        <v>19.05363818</v>
      </c>
      <c r="K7">
        <f t="shared" si="3"/>
        <v>60.720472180000002</v>
      </c>
      <c r="L7">
        <f t="shared" si="4"/>
        <v>0.27952781999999843</v>
      </c>
      <c r="M7">
        <f t="shared" si="5"/>
        <v>7.8135802153951522E-2</v>
      </c>
      <c r="N7">
        <f t="shared" si="6"/>
        <v>7.8135802153951522E-2</v>
      </c>
      <c r="O7">
        <f t="shared" si="7"/>
        <v>17.640000000000025</v>
      </c>
    </row>
    <row r="8" spans="1:16" x14ac:dyDescent="0.25">
      <c r="A8">
        <v>22</v>
      </c>
      <c r="B8">
        <v>60</v>
      </c>
      <c r="C8">
        <v>19.93</v>
      </c>
      <c r="D8">
        <v>56.8</v>
      </c>
      <c r="E8">
        <f t="shared" si="8"/>
        <v>2.0700000000000003</v>
      </c>
      <c r="F8">
        <f t="shared" si="0"/>
        <v>3.2000000000000028</v>
      </c>
      <c r="G8">
        <f t="shared" si="1"/>
        <v>4.2849000000000013</v>
      </c>
      <c r="H8">
        <f t="shared" si="2"/>
        <v>6.6240000000000068</v>
      </c>
      <c r="I8">
        <v>1.893947</v>
      </c>
      <c r="J8">
        <v>19.05363818</v>
      </c>
      <c r="K8">
        <f t="shared" si="3"/>
        <v>60.720472180000002</v>
      </c>
      <c r="L8">
        <f t="shared" si="4"/>
        <v>0.72047218000000157</v>
      </c>
      <c r="M8">
        <f t="shared" si="5"/>
        <v>0.51908016215395469</v>
      </c>
      <c r="N8">
        <f t="shared" si="6"/>
        <v>0.51908016215395469</v>
      </c>
      <c r="O8">
        <f t="shared" si="7"/>
        <v>10.240000000000018</v>
      </c>
    </row>
    <row r="9" spans="1:16" x14ac:dyDescent="0.25">
      <c r="A9">
        <v>19</v>
      </c>
      <c r="B9">
        <v>63</v>
      </c>
      <c r="C9">
        <v>19.93</v>
      </c>
      <c r="D9">
        <v>56.8</v>
      </c>
      <c r="E9">
        <f t="shared" si="8"/>
        <v>-0.92999999999999972</v>
      </c>
      <c r="F9">
        <f t="shared" si="0"/>
        <v>6.2000000000000028</v>
      </c>
      <c r="G9">
        <f t="shared" si="1"/>
        <v>0.86489999999999945</v>
      </c>
      <c r="H9">
        <f t="shared" si="2"/>
        <v>-5.7660000000000009</v>
      </c>
      <c r="I9">
        <v>1.893947</v>
      </c>
      <c r="J9">
        <v>19.05363818</v>
      </c>
      <c r="K9">
        <f t="shared" si="3"/>
        <v>55.038631180000003</v>
      </c>
      <c r="L9">
        <f t="shared" si="4"/>
        <v>7.961368819999997</v>
      </c>
      <c r="M9">
        <f t="shared" si="5"/>
        <v>63.383393488068144</v>
      </c>
      <c r="N9">
        <f t="shared" si="6"/>
        <v>63.383393488068144</v>
      </c>
      <c r="O9">
        <f t="shared" si="7"/>
        <v>38.440000000000033</v>
      </c>
    </row>
    <row r="10" spans="1:16" x14ac:dyDescent="0.25">
      <c r="A10">
        <v>19</v>
      </c>
      <c r="B10">
        <v>60</v>
      </c>
      <c r="C10">
        <v>19.93</v>
      </c>
      <c r="D10">
        <v>56.8</v>
      </c>
      <c r="E10">
        <f t="shared" si="8"/>
        <v>-0.92999999999999972</v>
      </c>
      <c r="F10">
        <f t="shared" si="0"/>
        <v>3.2000000000000028</v>
      </c>
      <c r="G10">
        <f t="shared" si="1"/>
        <v>0.86489999999999945</v>
      </c>
      <c r="H10">
        <f t="shared" si="2"/>
        <v>-2.9760000000000018</v>
      </c>
      <c r="I10">
        <v>1.893947</v>
      </c>
      <c r="J10">
        <v>19.05363818</v>
      </c>
      <c r="K10">
        <f t="shared" si="3"/>
        <v>55.038631180000003</v>
      </c>
      <c r="L10">
        <f t="shared" si="4"/>
        <v>4.961368819999997</v>
      </c>
      <c r="M10">
        <f t="shared" si="5"/>
        <v>24.615180568068162</v>
      </c>
      <c r="N10">
        <f t="shared" si="6"/>
        <v>24.615180568068162</v>
      </c>
      <c r="O10">
        <f t="shared" si="7"/>
        <v>10.240000000000018</v>
      </c>
    </row>
    <row r="11" spans="1:16" x14ac:dyDescent="0.25">
      <c r="A11">
        <v>16</v>
      </c>
      <c r="B11">
        <v>52</v>
      </c>
      <c r="C11">
        <v>19.93</v>
      </c>
      <c r="D11">
        <v>56.8</v>
      </c>
      <c r="E11">
        <f t="shared" si="8"/>
        <v>-3.9299999999999997</v>
      </c>
      <c r="F11">
        <f t="shared" si="0"/>
        <v>-4.7999999999999972</v>
      </c>
      <c r="G11">
        <f t="shared" si="1"/>
        <v>15.444899999999997</v>
      </c>
      <c r="H11">
        <f t="shared" si="2"/>
        <v>18.863999999999987</v>
      </c>
      <c r="I11">
        <v>1.893947</v>
      </c>
      <c r="J11">
        <v>19.05363818</v>
      </c>
      <c r="K11">
        <f t="shared" si="3"/>
        <v>49.356790180000004</v>
      </c>
      <c r="L11">
        <f t="shared" si="4"/>
        <v>2.6432098199999956</v>
      </c>
      <c r="M11">
        <f t="shared" si="5"/>
        <v>6.9865581525444096</v>
      </c>
      <c r="N11">
        <f t="shared" si="6"/>
        <v>6.9865581525444096</v>
      </c>
      <c r="O11">
        <f t="shared" si="7"/>
        <v>23.039999999999974</v>
      </c>
    </row>
    <row r="12" spans="1:16" x14ac:dyDescent="0.25">
      <c r="A12">
        <v>24</v>
      </c>
      <c r="B12">
        <v>62</v>
      </c>
      <c r="C12">
        <v>19.93</v>
      </c>
      <c r="D12">
        <v>56.8</v>
      </c>
      <c r="E12">
        <f t="shared" si="8"/>
        <v>4.07</v>
      </c>
      <c r="F12">
        <f t="shared" si="0"/>
        <v>5.2000000000000028</v>
      </c>
      <c r="G12">
        <f t="shared" si="1"/>
        <v>16.564900000000002</v>
      </c>
      <c r="H12">
        <f t="shared" si="2"/>
        <v>21.164000000000012</v>
      </c>
      <c r="I12">
        <v>1.893947</v>
      </c>
      <c r="J12">
        <v>19.05363818</v>
      </c>
      <c r="K12">
        <f t="shared" si="3"/>
        <v>64.508366179999996</v>
      </c>
      <c r="L12">
        <f t="shared" si="4"/>
        <v>2.5083661799999959</v>
      </c>
      <c r="M12">
        <f t="shared" si="5"/>
        <v>6.2919008929677718</v>
      </c>
      <c r="N12">
        <f t="shared" si="6"/>
        <v>6.2919008929677718</v>
      </c>
      <c r="O12">
        <f t="shared" si="7"/>
        <v>27.040000000000031</v>
      </c>
    </row>
    <row r="13" spans="1:16" x14ac:dyDescent="0.25">
      <c r="A13">
        <v>11</v>
      </c>
      <c r="B13">
        <v>30</v>
      </c>
      <c r="C13">
        <v>19.93</v>
      </c>
      <c r="D13">
        <v>56.8</v>
      </c>
      <c r="E13">
        <f t="shared" si="8"/>
        <v>-8.93</v>
      </c>
      <c r="F13">
        <f t="shared" si="0"/>
        <v>-26.799999999999997</v>
      </c>
      <c r="G13">
        <f t="shared" si="1"/>
        <v>79.744900000000001</v>
      </c>
      <c r="H13">
        <f t="shared" si="2"/>
        <v>239.32399999999996</v>
      </c>
      <c r="I13">
        <v>1.893947</v>
      </c>
      <c r="J13">
        <v>19.05363818</v>
      </c>
      <c r="K13">
        <f t="shared" si="3"/>
        <v>39.887055180000004</v>
      </c>
      <c r="L13">
        <f t="shared" si="4"/>
        <v>9.8870551800000044</v>
      </c>
      <c r="M13">
        <f t="shared" si="5"/>
        <v>97.75386013236492</v>
      </c>
      <c r="N13">
        <f t="shared" si="6"/>
        <v>97.75386013236492</v>
      </c>
      <c r="O13">
        <f t="shared" si="7"/>
        <v>718.2399999999999</v>
      </c>
    </row>
    <row r="14" spans="1:16" x14ac:dyDescent="0.25">
      <c r="A14">
        <v>24</v>
      </c>
      <c r="B14">
        <v>59</v>
      </c>
      <c r="C14">
        <v>19.93</v>
      </c>
      <c r="D14">
        <v>56.8</v>
      </c>
      <c r="E14">
        <f t="shared" si="8"/>
        <v>4.07</v>
      </c>
      <c r="F14">
        <f t="shared" si="0"/>
        <v>2.2000000000000028</v>
      </c>
      <c r="G14">
        <f t="shared" si="1"/>
        <v>16.564900000000002</v>
      </c>
      <c r="H14">
        <f t="shared" si="2"/>
        <v>8.9540000000000131</v>
      </c>
      <c r="I14">
        <v>1.893947</v>
      </c>
      <c r="J14">
        <v>19.05363818</v>
      </c>
      <c r="K14">
        <f t="shared" si="3"/>
        <v>64.508366179999996</v>
      </c>
      <c r="L14">
        <f t="shared" si="4"/>
        <v>5.5083661799999959</v>
      </c>
      <c r="M14">
        <f t="shared" si="5"/>
        <v>30.342097972967746</v>
      </c>
      <c r="N14">
        <f t="shared" si="6"/>
        <v>30.342097972967746</v>
      </c>
      <c r="O14">
        <f t="shared" si="7"/>
        <v>4.8400000000000123</v>
      </c>
    </row>
    <row r="15" spans="1:16" x14ac:dyDescent="0.25">
      <c r="A15">
        <v>16</v>
      </c>
      <c r="B15">
        <v>49</v>
      </c>
      <c r="C15">
        <v>19.93</v>
      </c>
      <c r="D15">
        <v>56.8</v>
      </c>
      <c r="E15">
        <f t="shared" si="8"/>
        <v>-3.9299999999999997</v>
      </c>
      <c r="F15">
        <f t="shared" si="0"/>
        <v>-7.7999999999999972</v>
      </c>
      <c r="G15">
        <f t="shared" si="1"/>
        <v>15.444899999999997</v>
      </c>
      <c r="H15">
        <f t="shared" si="2"/>
        <v>30.653999999999986</v>
      </c>
      <c r="I15">
        <v>1.893947</v>
      </c>
      <c r="J15">
        <v>19.05363818</v>
      </c>
      <c r="K15">
        <f t="shared" si="3"/>
        <v>49.356790180000004</v>
      </c>
      <c r="L15">
        <f t="shared" si="4"/>
        <v>0.3567901800000044</v>
      </c>
      <c r="M15">
        <f t="shared" si="5"/>
        <v>0.12729923254443554</v>
      </c>
      <c r="N15">
        <f t="shared" si="6"/>
        <v>0.12729923254443554</v>
      </c>
      <c r="O15">
        <f t="shared" si="7"/>
        <v>60.839999999999954</v>
      </c>
    </row>
    <row r="16" spans="1:16" x14ac:dyDescent="0.25">
      <c r="A16">
        <v>23</v>
      </c>
      <c r="B16">
        <v>68</v>
      </c>
      <c r="C16">
        <v>19.93</v>
      </c>
      <c r="D16">
        <v>56.8</v>
      </c>
      <c r="E16">
        <f t="shared" si="8"/>
        <v>3.0700000000000003</v>
      </c>
      <c r="F16">
        <f t="shared" si="0"/>
        <v>11.200000000000003</v>
      </c>
      <c r="G16">
        <f t="shared" si="1"/>
        <v>9.4249000000000009</v>
      </c>
      <c r="H16">
        <f t="shared" si="2"/>
        <v>34.384000000000015</v>
      </c>
      <c r="I16">
        <v>1.893947</v>
      </c>
      <c r="J16">
        <v>19.05363818</v>
      </c>
      <c r="K16">
        <f t="shared" si="3"/>
        <v>62.614419179999999</v>
      </c>
      <c r="L16">
        <f t="shared" si="4"/>
        <v>5.3855808200000013</v>
      </c>
      <c r="M16">
        <f t="shared" si="5"/>
        <v>29.004480768751886</v>
      </c>
      <c r="N16">
        <f t="shared" si="6"/>
        <v>29.004480768751886</v>
      </c>
      <c r="O16">
        <f t="shared" si="7"/>
        <v>125.44000000000007</v>
      </c>
    </row>
    <row r="17" spans="7:15" x14ac:dyDescent="0.25">
      <c r="G17">
        <v>226.93350000000001</v>
      </c>
      <c r="H17">
        <v>429.8</v>
      </c>
      <c r="M17" s="1">
        <f>AVERAGE(M2:M16)</f>
        <v>22.292108326476974</v>
      </c>
      <c r="N17" s="1">
        <f>SUM(N2:N16)</f>
        <v>334.38162489715461</v>
      </c>
      <c r="O17" s="1">
        <f>SUM(O2:O16)</f>
        <v>1148.4000000000001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2025-04-23T04:12:22Z</dcterms:modified>
</cp:coreProperties>
</file>