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3" activeTab="4"/>
  </bookViews>
  <sheets>
    <sheet name="Sheet1 (2)" sheetId="2" state="hidden" r:id="rId1"/>
    <sheet name="48V" sheetId="14" state="hidden" r:id="rId2"/>
    <sheet name="GFE" sheetId="17" state="hidden" r:id="rId3"/>
    <sheet name="GF6" sheetId="10" r:id="rId4"/>
    <sheet name="GF9" sheetId="9" r:id="rId5"/>
    <sheet name="CVT" sheetId="11" r:id="rId6"/>
    <sheet name="EPXX" sheetId="18" state="hidden" r:id="rId7"/>
    <sheet name="NMT" sheetId="16" state="hidden" r:id="rId8"/>
    <sheet name="Sheet1" sheetId="1" state="hidden" r:id="rId9"/>
  </sheets>
  <externalReferences>
    <externalReference r:id="rId10"/>
  </externalReferences>
  <definedNames>
    <definedName name="_xlnm._FilterDatabase" localSheetId="1" hidden="1">'48V'!$A$3:$BG$10</definedName>
    <definedName name="_xlnm._FilterDatabase" localSheetId="5" hidden="1">CVT!$A$3:$BC$10</definedName>
    <definedName name="_xlnm._FilterDatabase" localSheetId="6" hidden="1">EPXX!$A$3:$BC$14</definedName>
    <definedName name="_xlnm._FilterDatabase" localSheetId="3" hidden="1">'GF6'!$A$3:$BC$12</definedName>
    <definedName name="_xlnm._FilterDatabase" localSheetId="4" hidden="1">'GF9'!$A$3:$BB$10</definedName>
    <definedName name="_xlnm._FilterDatabase" localSheetId="7" hidden="1">NMT!$D$5:$D$15</definedName>
    <definedName name="_xlnm._FilterDatabase" localSheetId="8" hidden="1">Sheet1!$A$1:$BP$16</definedName>
    <definedName name="_xlnm._FilterDatabase" localSheetId="0" hidden="1">'Sheet1 (2)'!$B$1:$BR$20</definedName>
    <definedName name="Cells">'[1]Drop Box'!$A$1:$A$28</definedName>
    <definedName name="StatusList">[1]Lists!$A$2:$A$18</definedName>
    <definedName name="Weekends">[1]Lists!$C$2:$C$3</definedName>
  </definedNames>
  <calcPr calcId="152511"/>
</workbook>
</file>

<file path=xl/calcChain.xml><?xml version="1.0" encoding="utf-8"?>
<calcChain xmlns="http://schemas.openxmlformats.org/spreadsheetml/2006/main">
  <c r="AY5" i="9" l="1"/>
  <c r="BD12" i="9" l="1"/>
  <c r="AY15" i="10" l="1"/>
  <c r="AY26" i="10" l="1"/>
  <c r="AY11" i="10"/>
  <c r="A1" i="17" l="1"/>
</calcChain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<sst xmlns="http://schemas.openxmlformats.org/spreadsheetml/2006/main" count="682" uniqueCount="300">
  <si>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</si>
  <si>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</si>
  <si>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</si>
  <si>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</si>
  <si>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</si>
  <si>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</si>
  <si>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</si>
  <si>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</si>
  <si>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</si>
  <si>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</si>
  <si>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</si>
  <si>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</si>
  <si>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</si>
  <si>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</si>
  <si>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</si>
  <si>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</si>
  <si>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</si>
  <si>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</si>
  <si>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</si>
  <si>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</si>
  <si>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</si>
  <si>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</si>
  <si>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</si>
  <si>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</si>
  <si>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</si>
  <si>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</si>
  <si>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</si>
  <si>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</si>
  <si>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</si>
  <si>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</si>
  <si>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</si>
  <si>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</si>
  <si>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</si>
  <si>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</si>
  <si>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</si>
  <si>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</si>
  <si>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</si>
  <si>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</si>
  <si>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</si>
  <si>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</si>
  <si>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</si>
  <si>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</si>
  <si>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</si>
  <si>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</si>
  <si>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</si>
  <si>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</si>
  <si>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</si>
  <si>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</si>
  <si>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</si>
  <si>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</si>
  <si>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</si>
  <si>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</si>
  <si>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</si>
  <si>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</si>
  <si>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</si>
  <si>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</si>
  <si>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</si>
  <si>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</si>
  <si>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</si>
  <si>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</si>
  <si>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</si>
  <si>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</si>
  <si>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</si>
  <si>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</si>
  <si>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</si>
  <si>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</si>
  <si>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</si>
  <si>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</si>
  <si>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</si>
  <si>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</si>
  <si>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</si>
  <si>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</si>
  <si>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</si>
  <si>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</si>
  <si>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</si>
  <si>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</si>
  <si>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</si>
  <si>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</si>
  <si>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</si>
  <si>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</si>
  <si>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</si>
  <si>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</si>
  <si>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</si>
  <si>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</si>
  <si>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</si>
  <si>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Test Item</t>
    <phoneticPr fontId="19" type="noConversion"/>
  </si>
  <si>
    <t>Cell</t>
    <phoneticPr fontId="19" type="noConversion"/>
  </si>
  <si>
    <t>Test Status</t>
    <phoneticPr fontId="19" type="noConversion"/>
  </si>
  <si>
    <t>PRTS</t>
    <phoneticPr fontId="19" type="noConversion"/>
  </si>
  <si>
    <t>SN</t>
    <phoneticPr fontId="19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</si>
  <si>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</si>
  <si>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</si>
  <si>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</si>
  <si>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</si>
  <si>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Current %</t>
    <phoneticPr fontId="1" type="noConversion"/>
  </si>
  <si>
    <t>Remark</t>
    <phoneticPr fontId="19" type="noConversion"/>
  </si>
  <si>
    <t>SOT Status</t>
    <phoneticPr fontId="19" type="noConversion"/>
  </si>
  <si>
    <t>Already done</t>
  </si>
  <si>
    <t>Ongoing</t>
  </si>
  <si>
    <t>Trans
NO.</t>
    <phoneticPr fontId="19" type="noConversion"/>
  </si>
  <si>
    <t>Trans Status</t>
    <phoneticPr fontId="19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</si>
  <si>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DYNO Validation Plan&amp;Status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</si>
  <si>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EPXX DYNO Validation Plan&amp;Status</t>
    </r>
    <phoneticPr fontId="1" type="noConversion"/>
  </si>
  <si>
    <t>Yellow</t>
  </si>
  <si>
    <t>19300 cycles</t>
  </si>
  <si>
    <t>C8NUG045CS</t>
  </si>
  <si>
    <t>C8NUG047CS</t>
  </si>
  <si>
    <t>C8NUG048CS</t>
  </si>
  <si>
    <t>C8NUG051CS</t>
  </si>
  <si>
    <t>TEDD</t>
  </si>
  <si>
    <t>GRC</t>
  </si>
  <si>
    <t>Finished</t>
  </si>
  <si>
    <t>B2B</t>
  </si>
  <si>
    <t>Start Stop</t>
  </si>
  <si>
    <t>Start Cart</t>
  </si>
  <si>
    <t>500000 cycles</t>
  </si>
  <si>
    <t>DYPT</t>
  </si>
  <si>
    <t>DCT BETA</t>
  </si>
  <si>
    <t>6T35 BETA</t>
  </si>
  <si>
    <t>6T35 GAMMA</t>
  </si>
  <si>
    <t>6T35 
Final Drive</t>
  </si>
  <si>
    <t>LS163577M2WX0002</t>
  </si>
  <si>
    <t>(5/11-12/31)</t>
  </si>
  <si>
    <t>(5/1-10/30)</t>
  </si>
  <si>
    <t>CONUB004AS</t>
  </si>
  <si>
    <t>Waiting</t>
  </si>
  <si>
    <t>(8/1-3/20)</t>
  </si>
  <si>
    <t>GAMMA
MY change</t>
  </si>
  <si>
    <t>TBD</t>
  </si>
  <si>
    <t>NA</t>
  </si>
  <si>
    <t>569 
hours</t>
  </si>
  <si>
    <r>
      <t>Replaced DCT trans @ 77755 Cycle (LS163577M2WX0003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Arial"/>
        <family val="2"/>
      </rPr>
      <t>LS163577M2WX0002)</t>
    </r>
    <phoneticPr fontId="1" type="noConversion"/>
  </si>
  <si>
    <t>Not yet start</t>
  </si>
  <si>
    <t>GRC 15#</t>
    <phoneticPr fontId="1" type="noConversion"/>
  </si>
  <si>
    <t>GRC 13#</t>
    <phoneticPr fontId="1" type="noConversion"/>
  </si>
  <si>
    <t>GRC 12#</t>
    <phoneticPr fontId="1" type="noConversion"/>
  </si>
  <si>
    <t>GRC 11#</t>
    <phoneticPr fontId="1" type="noConversion"/>
  </si>
  <si>
    <t>6T30
BETA</t>
    <phoneticPr fontId="1" type="noConversion"/>
  </si>
  <si>
    <t>C02AB001CS</t>
    <phoneticPr fontId="1" type="noConversion"/>
  </si>
  <si>
    <t>6T30 BETA</t>
    <phoneticPr fontId="1" type="noConversion"/>
  </si>
  <si>
    <t>DCT GAMMA</t>
    <phoneticPr fontId="1" type="noConversion"/>
  </si>
  <si>
    <t>GRC</t>
    <phoneticPr fontId="1" type="noConversion"/>
  </si>
  <si>
    <t>GRC</t>
    <phoneticPr fontId="1" type="noConversion"/>
  </si>
  <si>
    <t>(11/1-5/15)</t>
    <phoneticPr fontId="1" type="noConversion"/>
  </si>
  <si>
    <t>GAMMA</t>
    <phoneticPr fontId="1" type="noConversion"/>
  </si>
  <si>
    <t>Trans NO.</t>
    <phoneticPr fontId="19" type="noConversion"/>
  </si>
  <si>
    <t>SN</t>
    <phoneticPr fontId="19" type="noConversion"/>
  </si>
  <si>
    <t>Trans Status</t>
    <phoneticPr fontId="19" type="noConversion"/>
  </si>
  <si>
    <t>Test Item</t>
    <phoneticPr fontId="19" type="noConversion"/>
  </si>
  <si>
    <t>Cell</t>
    <phoneticPr fontId="19" type="noConversion"/>
  </si>
  <si>
    <t>Target</t>
    <phoneticPr fontId="1" type="noConversion"/>
  </si>
  <si>
    <t>Current %</t>
    <phoneticPr fontId="1" type="noConversion"/>
  </si>
  <si>
    <t>Remark</t>
    <phoneticPr fontId="19" type="noConversion"/>
  </si>
  <si>
    <t>Test Status</t>
    <phoneticPr fontId="19" type="noConversion"/>
  </si>
  <si>
    <t>EIR</t>
    <phoneticPr fontId="19" type="noConversion"/>
  </si>
  <si>
    <t>EIR</t>
    <phoneticPr fontId="19" type="noConversion"/>
  </si>
  <si>
    <t>SOT Status</t>
    <phoneticPr fontId="19" type="noConversion"/>
  </si>
  <si>
    <t xml:space="preserve"> 11170727M3CX0046</t>
    <phoneticPr fontId="19" type="noConversion"/>
  </si>
  <si>
    <t>Beta</t>
    <phoneticPr fontId="1" type="noConversion"/>
  </si>
  <si>
    <t>Beta</t>
    <phoneticPr fontId="1" type="noConversion"/>
  </si>
  <si>
    <t>Diff Case</t>
  </si>
  <si>
    <t>SAGW</t>
  </si>
  <si>
    <t>Green</t>
  </si>
  <si>
    <t>C0JPB065CM</t>
    <phoneticPr fontId="19" type="noConversion"/>
  </si>
  <si>
    <t>Gear&amp;Bearing Fatigue Test</t>
    <phoneticPr fontId="1" type="noConversion"/>
  </si>
  <si>
    <t>CAERI</t>
  </si>
  <si>
    <t>Ongoing</t>
    <phoneticPr fontId="1" type="noConversion"/>
  </si>
  <si>
    <t>C0JPB066CM</t>
    <phoneticPr fontId="19" type="noConversion"/>
  </si>
  <si>
    <t>C0JPB001CM</t>
    <phoneticPr fontId="19" type="noConversion"/>
  </si>
  <si>
    <t>Efficiency</t>
    <phoneticPr fontId="1" type="noConversion"/>
  </si>
  <si>
    <t>PATAC HORIBA</t>
  </si>
  <si>
    <t>Waiting</t>
    <phoneticPr fontId="1" type="noConversion"/>
  </si>
  <si>
    <t>C0JPB059CM</t>
    <phoneticPr fontId="19" type="noConversion"/>
  </si>
  <si>
    <t>Mu-split</t>
    <phoneticPr fontId="1" type="noConversion"/>
  </si>
  <si>
    <t>Trans Status</t>
    <phoneticPr fontId="1" type="noConversion"/>
  </si>
  <si>
    <t>Test Item</t>
    <phoneticPr fontId="1" type="noConversion"/>
  </si>
  <si>
    <t>Remark</t>
    <phoneticPr fontId="1" type="noConversion"/>
  </si>
  <si>
    <t>Test Status</t>
    <phoneticPr fontId="1" type="noConversion"/>
  </si>
  <si>
    <t>C0IWG004AM</t>
    <phoneticPr fontId="19" type="noConversion"/>
  </si>
  <si>
    <t>Gamma</t>
    <phoneticPr fontId="1" type="noConversion"/>
  </si>
  <si>
    <t>Synchronizering Fatigue Test</t>
    <phoneticPr fontId="1" type="noConversion"/>
  </si>
  <si>
    <t>C0IWG005AM</t>
    <phoneticPr fontId="19" type="noConversion"/>
  </si>
  <si>
    <t>KYOWA</t>
  </si>
  <si>
    <t xml:space="preserve"> C0YYG030CM_2</t>
    <phoneticPr fontId="19" type="noConversion"/>
  </si>
  <si>
    <t xml:space="preserve"> C0YYG058CM</t>
    <phoneticPr fontId="19" type="noConversion"/>
  </si>
  <si>
    <t xml:space="preserve"> C0YYG003CM</t>
    <phoneticPr fontId="19" type="noConversion"/>
  </si>
  <si>
    <t>Efficiency</t>
  </si>
  <si>
    <t xml:space="preserve"> C0YYG007CM_2</t>
    <phoneticPr fontId="19" type="noConversion"/>
  </si>
  <si>
    <t>Diff Gear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</si>
  <si>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 6P17  DYNO Validation Plan&amp;Status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</si>
  <si>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翻新完成</t>
    </r>
    <phoneticPr fontId="19" type="noConversion"/>
  </si>
  <si>
    <r>
      <rPr>
        <sz val="10"/>
        <color theme="1"/>
        <rFont val="宋体"/>
        <family val="3"/>
        <charset val="134"/>
      </rPr>
      <t>采用</t>
    </r>
    <r>
      <rPr>
        <sz val="10"/>
        <color theme="1"/>
        <rFont val="Arial"/>
        <family val="2"/>
      </rPr>
      <t>K216 6P17</t>
    </r>
    <r>
      <rPr>
        <sz val="10"/>
        <color theme="1"/>
        <rFont val="宋体"/>
        <family val="3"/>
        <charset val="134"/>
      </rPr>
      <t>变速箱壳体和输入轴、从动一档齿，使用</t>
    </r>
    <r>
      <rPr>
        <sz val="10"/>
        <color theme="1"/>
        <rFont val="Arial"/>
        <family val="2"/>
      </rPr>
      <t>JBUB</t>
    </r>
    <r>
      <rPr>
        <sz val="10"/>
        <color theme="1"/>
        <rFont val="宋体"/>
        <family val="3"/>
        <charset val="134"/>
      </rPr>
      <t>差速器
按照</t>
    </r>
    <r>
      <rPr>
        <sz val="10"/>
        <color theme="1"/>
        <rFont val="Arial"/>
        <family val="2"/>
      </rPr>
      <t>3.5-3.5-3.5-4</t>
    </r>
    <r>
      <rPr>
        <sz val="10"/>
        <color theme="1"/>
        <rFont val="宋体"/>
        <family val="3"/>
        <charset val="134"/>
      </rPr>
      <t>进行试验
试验循环数更改为每进行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小时更换一次输出轴
</t>
    </r>
    <r>
      <rPr>
        <sz val="10"/>
        <color theme="1"/>
        <rFont val="Arial"/>
        <family val="2"/>
      </rPr>
      <t>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" type="noConversion"/>
  </si>
  <si>
    <r>
      <t>8/17</t>
    </r>
    <r>
      <rPr>
        <sz val="10"/>
        <color theme="1"/>
        <rFont val="宋体"/>
        <family val="3"/>
        <charset val="134"/>
      </rPr>
      <t xml:space="preserve">第六循环三档
</t>
    </r>
    <phoneticPr fontId="1" type="noConversion"/>
  </si>
  <si>
    <r>
      <rPr>
        <sz val="10"/>
        <color theme="1"/>
        <rFont val="宋体"/>
        <family val="3"/>
        <charset val="134"/>
      </rPr>
      <t>输入轴：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新制造批次，</t>
    </r>
    <r>
      <rPr>
        <sz val="10"/>
        <color theme="1"/>
        <rFont val="Arial"/>
        <family val="2"/>
      </rPr>
      <t>400%</t>
    </r>
    <r>
      <rPr>
        <sz val="10"/>
        <color theme="1"/>
        <rFont val="宋体"/>
        <family val="3"/>
        <charset val="134"/>
      </rPr>
      <t>气喷
从一：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磨齿改制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放大侧隙
输出轴：</t>
    </r>
    <r>
      <rPr>
        <sz val="10"/>
        <color theme="1"/>
        <rFont val="Arial"/>
        <family val="2"/>
      </rPr>
      <t xml:space="preserve"> 200%</t>
    </r>
    <r>
      <rPr>
        <sz val="10"/>
        <color theme="1"/>
        <rFont val="宋体"/>
        <family val="3"/>
        <charset val="134"/>
      </rPr>
      <t>强喷
主减速：</t>
    </r>
    <r>
      <rPr>
        <sz val="10"/>
        <color theme="1"/>
        <rFont val="Arial"/>
        <family val="2"/>
      </rPr>
      <t>200%</t>
    </r>
    <r>
      <rPr>
        <sz val="10"/>
        <color theme="1"/>
        <rFont val="宋体"/>
        <family val="3"/>
        <charset val="134"/>
      </rPr>
      <t>强喷
输出轴前轴承：人本的</t>
    </r>
    <r>
      <rPr>
        <sz val="10"/>
        <color theme="1"/>
        <rFont val="Arial"/>
        <family val="2"/>
      </rPr>
      <t>75</t>
    </r>
    <r>
      <rPr>
        <sz val="10"/>
        <color theme="1"/>
        <rFont val="宋体"/>
        <family val="3"/>
        <charset val="134"/>
      </rPr>
      <t>外径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大凸度滚子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外圈短期措施（加凹槽）
先做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档和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档，之后打开变速箱检查输出轴前轴承状态，再做剩下档位
</t>
    </r>
    <r>
      <rPr>
        <sz val="10"/>
        <color theme="1"/>
        <rFont val="Arial"/>
        <family val="2"/>
      </rPr>
      <t>8/2</t>
    </r>
    <r>
      <rPr>
        <sz val="10"/>
        <color theme="1"/>
        <rFont val="宋体"/>
        <family val="3"/>
        <charset val="134"/>
      </rPr>
      <t>发运；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运行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档第五循环；</t>
    </r>
    <r>
      <rPr>
        <sz val="10"/>
        <color theme="1"/>
        <rFont val="Arial"/>
        <family val="2"/>
      </rPr>
      <t>8/7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档循环后，拆箱检查轴承状态无异常，进行第一循环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档；</t>
    </r>
    <r>
      <rPr>
        <sz val="10"/>
        <color theme="1"/>
        <rFont val="Arial"/>
        <family val="2"/>
      </rPr>
      <t>8/8</t>
    </r>
    <r>
      <rPr>
        <sz val="10"/>
        <color theme="1"/>
        <rFont val="宋体"/>
        <family val="3"/>
        <charset val="134"/>
      </rPr>
      <t>第二循环三档；</t>
    </r>
    <r>
      <rPr>
        <sz val="10"/>
        <color theme="1"/>
        <rFont val="Arial"/>
        <family val="2"/>
      </rPr>
      <t>8/9</t>
    </r>
    <r>
      <rPr>
        <sz val="10"/>
        <color theme="1"/>
        <rFont val="宋体"/>
        <family val="3"/>
        <charset val="134"/>
      </rPr>
      <t>第二循环六档；</t>
    </r>
    <r>
      <rPr>
        <sz val="10"/>
        <color theme="1"/>
        <rFont val="Arial"/>
        <family val="2"/>
      </rPr>
      <t>8/10</t>
    </r>
    <r>
      <rPr>
        <sz val="10"/>
        <color theme="1"/>
        <rFont val="宋体"/>
        <family val="3"/>
        <charset val="134"/>
      </rPr>
      <t>第三循环五档；</t>
    </r>
    <r>
      <rPr>
        <sz val="10"/>
        <color theme="1"/>
        <rFont val="Arial"/>
        <family val="2"/>
      </rPr>
      <t>8/11</t>
    </r>
    <r>
      <rPr>
        <sz val="10"/>
        <color theme="1"/>
        <rFont val="宋体"/>
        <family val="3"/>
        <charset val="134"/>
      </rPr>
      <t>第四循环三档，三档运行</t>
    </r>
    <r>
      <rPr>
        <sz val="10"/>
        <color theme="1"/>
        <rFont val="Arial"/>
        <family val="2"/>
      </rPr>
      <t>70min</t>
    </r>
    <r>
      <rPr>
        <sz val="10"/>
        <color theme="1"/>
        <rFont val="宋体"/>
        <family val="3"/>
        <charset val="134"/>
      </rPr>
      <t>出现异响，</t>
    </r>
    <r>
      <rPr>
        <sz val="10"/>
        <color theme="1"/>
        <rFont val="Arial"/>
        <family val="2"/>
      </rPr>
      <t>delta</t>
    </r>
    <r>
      <rPr>
        <sz val="10"/>
        <color theme="1"/>
        <rFont val="宋体"/>
        <family val="3"/>
        <charset val="134"/>
      </rPr>
      <t>振动值最高上升到</t>
    </r>
    <r>
      <rPr>
        <sz val="10"/>
        <color theme="1"/>
        <rFont val="Arial"/>
        <family val="2"/>
      </rPr>
      <t>1400</t>
    </r>
    <r>
      <rPr>
        <sz val="10"/>
        <color theme="1"/>
        <rFont val="宋体"/>
        <family val="3"/>
        <charset val="134"/>
      </rPr>
      <t>，但未达报警值</t>
    </r>
    <r>
      <rPr>
        <sz val="10"/>
        <color theme="1"/>
        <rFont val="Arial"/>
        <family val="2"/>
      </rPr>
      <t>3000</t>
    </r>
    <r>
      <rPr>
        <sz val="10"/>
        <color theme="1"/>
        <rFont val="宋体"/>
        <family val="3"/>
        <charset val="134"/>
      </rPr>
      <t>，待运回拆解；</t>
    </r>
    <r>
      <rPr>
        <sz val="10"/>
        <color theme="1"/>
        <rFont val="Arial"/>
        <family val="2"/>
      </rPr>
      <t>8/11</t>
    </r>
    <r>
      <rPr>
        <sz val="10"/>
        <color theme="1"/>
        <rFont val="宋体"/>
        <family val="3"/>
        <charset val="134"/>
      </rPr>
      <t>开箱检查无异常，合箱后准备继续试验；</t>
    </r>
    <r>
      <rPr>
        <sz val="10"/>
        <color theme="1"/>
        <rFont val="Arial"/>
        <family val="2"/>
      </rPr>
      <t>8/15</t>
    </r>
    <r>
      <rPr>
        <sz val="10"/>
        <color theme="1"/>
        <rFont val="宋体"/>
        <family val="3"/>
        <charset val="134"/>
      </rPr>
      <t>第四循环五档；</t>
    </r>
    <r>
      <rPr>
        <sz val="10"/>
        <color theme="1"/>
        <rFont val="Arial"/>
        <family val="2"/>
      </rPr>
      <t>8/16</t>
    </r>
    <r>
      <rPr>
        <sz val="10"/>
        <color theme="1"/>
        <rFont val="宋体"/>
        <family val="3"/>
        <charset val="134"/>
      </rPr>
      <t>第五循环四档；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第六循环三档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</si>
  <si>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 xml:space="preserve">开箱检查
</t>
    </r>
    <phoneticPr fontId="1" type="noConversion"/>
  </si>
  <si>
    <r>
      <rPr>
        <sz val="10"/>
        <color theme="1"/>
        <rFont val="宋体"/>
        <family val="3"/>
        <charset val="134"/>
      </rPr>
      <t>输入轴：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新制造批次，</t>
    </r>
    <r>
      <rPr>
        <sz val="10"/>
        <color theme="1"/>
        <rFont val="Arial"/>
        <family val="2"/>
      </rPr>
      <t>400%</t>
    </r>
    <r>
      <rPr>
        <sz val="10"/>
        <color theme="1"/>
        <rFont val="宋体"/>
        <family val="3"/>
        <charset val="134"/>
      </rPr>
      <t>气喷
从一：</t>
    </r>
    <r>
      <rPr>
        <sz val="10"/>
        <color theme="1"/>
        <rFont val="Arial"/>
        <family val="2"/>
      </rPr>
      <t>JBUX</t>
    </r>
    <r>
      <rPr>
        <sz val="10"/>
        <color theme="1"/>
        <rFont val="宋体"/>
        <family val="3"/>
        <charset val="134"/>
      </rPr>
      <t>磨齿改制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放大侧隙
输出轴：</t>
    </r>
    <r>
      <rPr>
        <sz val="10"/>
        <color theme="1"/>
        <rFont val="Arial"/>
        <family val="2"/>
      </rPr>
      <t xml:space="preserve"> 200%</t>
    </r>
    <r>
      <rPr>
        <sz val="10"/>
        <color theme="1"/>
        <rFont val="宋体"/>
        <family val="3"/>
        <charset val="134"/>
      </rPr>
      <t>强喷
主减速：</t>
    </r>
    <r>
      <rPr>
        <sz val="10"/>
        <color theme="1"/>
        <rFont val="Arial"/>
        <family val="2"/>
      </rPr>
      <t>200%</t>
    </r>
    <r>
      <rPr>
        <sz val="10"/>
        <color theme="1"/>
        <rFont val="宋体"/>
        <family val="3"/>
        <charset val="134"/>
      </rPr>
      <t>强喷
输出轴前轴承：常州光洋的</t>
    </r>
    <r>
      <rPr>
        <sz val="10"/>
        <color theme="1"/>
        <rFont val="Arial"/>
        <family val="2"/>
      </rPr>
      <t>74</t>
    </r>
    <r>
      <rPr>
        <sz val="10"/>
        <color theme="1"/>
        <rFont val="宋体"/>
        <family val="3"/>
        <charset val="134"/>
      </rPr>
      <t>外径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大凸度滚子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外圈短期措施（加凹槽）
先做</t>
    </r>
    <r>
      <rPr>
        <sz val="10"/>
        <color theme="1"/>
        <rFont val="Arial"/>
        <family val="2"/>
      </rPr>
      <t>1</t>
    </r>
    <r>
      <rPr>
        <sz val="10"/>
        <color theme="1"/>
        <rFont val="宋体"/>
        <family val="3"/>
        <charset val="134"/>
      </rPr>
      <t>档和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 xml:space="preserve">档，之后打开变速箱检查输出轴前轴承状态，再做剩下档位
</t>
    </r>
    <r>
      <rPr>
        <sz val="10"/>
        <color theme="1"/>
        <rFont val="Arial"/>
        <family val="2"/>
      </rPr>
      <t>8/14</t>
    </r>
    <r>
      <rPr>
        <sz val="10"/>
        <color theme="1"/>
        <rFont val="宋体"/>
        <family val="3"/>
        <charset val="134"/>
      </rPr>
      <t>台架保养；</t>
    </r>
    <r>
      <rPr>
        <sz val="10"/>
        <color theme="1"/>
        <rFont val="Arial"/>
        <family val="2"/>
      </rPr>
      <t>8/15</t>
    </r>
    <r>
      <rPr>
        <sz val="10"/>
        <color theme="1"/>
        <rFont val="宋体"/>
        <family val="3"/>
        <charset val="134"/>
      </rPr>
      <t>进行试验；</t>
    </r>
    <r>
      <rPr>
        <sz val="10"/>
        <color theme="1"/>
        <rFont val="Arial"/>
        <family val="2"/>
      </rPr>
      <t>8/16</t>
    </r>
    <r>
      <rPr>
        <sz val="10"/>
        <color theme="1"/>
        <rFont val="宋体"/>
        <family val="3"/>
        <charset val="134"/>
      </rPr>
      <t>第五循环二档；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1&amp;2</t>
    </r>
    <r>
      <rPr>
        <sz val="10"/>
        <color theme="1"/>
        <rFont val="宋体"/>
        <family val="3"/>
        <charset val="134"/>
      </rPr>
      <t>档十个循环，下台架进行开箱检查；计划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开箱检查</t>
    </r>
    <phoneticPr fontId="1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</si>
  <si>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" type="noConversion"/>
  </si>
  <si>
    <r>
      <rPr>
        <sz val="10"/>
        <color theme="1"/>
        <rFont val="宋体"/>
        <family val="3"/>
        <charset val="134"/>
      </rPr>
      <t>验证台架的可重复性
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完成一档剩余试验</t>
    </r>
    <phoneticPr fontId="1" type="noConversion"/>
  </si>
  <si>
    <r>
      <rPr>
        <sz val="10"/>
        <color theme="1"/>
        <rFont val="宋体"/>
        <family val="3"/>
        <charset val="134"/>
      </rPr>
      <t xml:space="preserve">验证台架的可重复性
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8/7</t>
    </r>
    <r>
      <rPr>
        <sz val="10"/>
        <color theme="1"/>
        <rFont val="宋体"/>
        <family val="3"/>
        <charset val="134"/>
      </rPr>
      <t>台架电机冷却水管渗液，试验暂停，等待供应商检修；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冷冻水报警停机；计划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完成一档剩余试验</t>
    </r>
    <phoneticPr fontId="1" type="noConversion"/>
  </si>
  <si>
    <r>
      <t xml:space="preserve">
</t>
    </r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8/18</t>
    </r>
    <r>
      <rPr>
        <sz val="10"/>
        <color theme="1"/>
        <rFont val="宋体"/>
        <family val="3"/>
        <charset val="134"/>
      </rPr>
      <t>开始试验</t>
    </r>
    <phoneticPr fontId="1" type="noConversion"/>
  </si>
  <si>
    <r>
      <rPr>
        <sz val="10"/>
        <color theme="1"/>
        <rFont val="宋体"/>
        <family val="3"/>
        <charset val="134"/>
      </rPr>
      <t>最大扭矩为</t>
    </r>
    <r>
      <rPr>
        <sz val="10"/>
        <color theme="1"/>
        <rFont val="Arial"/>
        <family val="2"/>
      </rPr>
      <t>175Nm</t>
    </r>
    <r>
      <rPr>
        <sz val="10"/>
        <color theme="1"/>
        <rFont val="宋体"/>
        <family val="3"/>
        <charset val="134"/>
      </rPr>
      <t>进行试验，完成后最大扭矩为</t>
    </r>
    <r>
      <rPr>
        <sz val="10"/>
        <color theme="1"/>
        <rFont val="Arial"/>
        <family val="2"/>
      </rPr>
      <t>145Nm</t>
    </r>
    <r>
      <rPr>
        <sz val="10"/>
        <color theme="1"/>
        <rFont val="宋体"/>
        <family val="3"/>
        <charset val="134"/>
      </rPr>
      <t xml:space="preserve">进行试验，以对数据进行对比
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</si>
  <si>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AMT  DYNO Validation Plan&amp;Status</t>
    </r>
    <phoneticPr fontId="1" type="noConversion"/>
  </si>
  <si>
    <r>
      <t>8/17</t>
    </r>
    <r>
      <rPr>
        <sz val="10"/>
        <color theme="1"/>
        <rFont val="宋体"/>
        <family val="3"/>
        <charset val="134"/>
      </rPr>
      <t>停机，马瑞利重新将标定数据填写，重新开始试验</t>
    </r>
    <phoneticPr fontId="1" type="noConversion"/>
  </si>
  <si>
    <r>
      <t>6/20</t>
    </r>
    <r>
      <rPr>
        <sz val="10"/>
        <color theme="1"/>
        <rFont val="宋体"/>
        <family val="3"/>
        <charset val="134"/>
      </rPr>
      <t>等待马瑞利调试；</t>
    </r>
    <r>
      <rPr>
        <sz val="10"/>
        <color theme="1"/>
        <rFont val="Arial"/>
        <family val="2"/>
      </rPr>
      <t>6/21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1-2-1</t>
    </r>
    <r>
      <rPr>
        <sz val="10"/>
        <color theme="1"/>
        <rFont val="宋体"/>
        <family val="3"/>
        <charset val="134"/>
      </rPr>
      <t>档位</t>
    </r>
    <r>
      <rPr>
        <sz val="10"/>
        <color theme="1"/>
        <rFont val="Arial"/>
        <family val="2"/>
      </rPr>
      <t>3500</t>
    </r>
    <r>
      <rPr>
        <sz val="10"/>
        <color theme="1"/>
        <rFont val="宋体"/>
        <family val="3"/>
        <charset val="134"/>
      </rPr>
      <t>转同步时间</t>
    </r>
    <r>
      <rPr>
        <sz val="10"/>
        <color theme="1"/>
        <rFont val="Arial"/>
        <family val="2"/>
      </rPr>
      <t>0.25s</t>
    </r>
    <r>
      <rPr>
        <sz val="10"/>
        <color theme="1"/>
        <rFont val="宋体"/>
        <family val="3"/>
        <charset val="134"/>
      </rPr>
      <t>；</t>
    </r>
    <r>
      <rPr>
        <sz val="10"/>
        <color theme="1"/>
        <rFont val="Arial"/>
        <family val="2"/>
      </rPr>
      <t>7/3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3500RPM</t>
    </r>
    <r>
      <rPr>
        <sz val="10"/>
        <color theme="1"/>
        <rFont val="宋体"/>
        <family val="3"/>
        <charset val="134"/>
      </rPr>
      <t>，开始</t>
    </r>
    <r>
      <rPr>
        <sz val="10"/>
        <color theme="1"/>
        <rFont val="Arial"/>
        <family val="2"/>
      </rPr>
      <t>5000RPM</t>
    </r>
    <r>
      <rPr>
        <sz val="10"/>
        <color theme="1"/>
        <rFont val="宋体"/>
        <family val="3"/>
        <charset val="134"/>
      </rPr>
      <t>工况；</t>
    </r>
    <r>
      <rPr>
        <sz val="10"/>
        <color theme="1"/>
        <rFont val="Arial"/>
        <family val="2"/>
      </rPr>
      <t>7/6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1-2-1</t>
    </r>
    <r>
      <rPr>
        <sz val="10"/>
        <color theme="1"/>
        <rFont val="宋体"/>
        <family val="3"/>
        <charset val="134"/>
      </rPr>
      <t>工况，进行</t>
    </r>
    <r>
      <rPr>
        <sz val="10"/>
        <color theme="1"/>
        <rFont val="Arial"/>
        <family val="2"/>
      </rPr>
      <t>2-3-2</t>
    </r>
    <r>
      <rPr>
        <sz val="10"/>
        <color theme="1"/>
        <rFont val="宋体"/>
        <family val="3"/>
        <charset val="134"/>
      </rPr>
      <t>第一种工况；</t>
    </r>
    <r>
      <rPr>
        <sz val="10"/>
        <color theme="1"/>
        <rFont val="Arial"/>
        <family val="2"/>
      </rPr>
      <t>7/19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2-3-2</t>
    </r>
    <r>
      <rPr>
        <sz val="10"/>
        <color theme="1"/>
        <rFont val="宋体"/>
        <family val="3"/>
        <charset val="134"/>
      </rPr>
      <t>第一种工况，开始第二种工况；</t>
    </r>
    <r>
      <rPr>
        <sz val="10"/>
        <color theme="1"/>
        <rFont val="Arial"/>
        <family val="2"/>
      </rPr>
      <t>7/24</t>
    </r>
    <r>
      <rPr>
        <sz val="10"/>
        <color theme="1"/>
        <rFont val="宋体"/>
        <family val="3"/>
        <charset val="134"/>
      </rPr>
      <t>发现台架振动偏大，排查台架问题中；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台架轴承座有问题，紧急进行加工维修中；</t>
    </r>
    <r>
      <rPr>
        <sz val="10"/>
        <color theme="1"/>
        <rFont val="Arial"/>
        <family val="2"/>
      </rPr>
      <t>8/2</t>
    </r>
    <r>
      <rPr>
        <sz val="10"/>
        <color theme="1"/>
        <rFont val="宋体"/>
        <family val="3"/>
        <charset val="134"/>
      </rPr>
      <t>继续进行；</t>
    </r>
    <r>
      <rPr>
        <sz val="10"/>
        <color theme="1"/>
        <rFont val="Arial"/>
        <family val="2"/>
      </rPr>
      <t>8/3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第一种工况试验；</t>
    </r>
    <r>
      <rPr>
        <sz val="10"/>
        <color theme="1"/>
        <rFont val="Arial"/>
        <family val="2"/>
      </rPr>
      <t>8/10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第一种工况，等待马瑞利调试第二种工况，下台架进行气密性测量；</t>
    </r>
    <r>
      <rPr>
        <sz val="10"/>
        <color theme="1"/>
        <rFont val="Arial"/>
        <family val="2"/>
      </rPr>
      <t>8/14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3-4-3</t>
    </r>
    <r>
      <rPr>
        <sz val="10"/>
        <color theme="1"/>
        <rFont val="宋体"/>
        <family val="3"/>
        <charset val="134"/>
      </rPr>
      <t>第二种工况，开始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第一种工况；</t>
    </r>
    <r>
      <rPr>
        <sz val="10"/>
        <color theme="1"/>
        <rFont val="Arial"/>
        <family val="2"/>
      </rPr>
      <t>8/17</t>
    </r>
    <r>
      <rPr>
        <sz val="10"/>
        <color theme="1"/>
        <rFont val="宋体"/>
        <family val="3"/>
        <charset val="134"/>
      </rPr>
      <t>停机，马瑞利重新将标定数据填写，重新开始试验</t>
    </r>
    <phoneticPr fontId="1" type="noConversion"/>
  </si>
  <si>
    <r>
      <t>8/18</t>
    </r>
    <r>
      <rPr>
        <sz val="10"/>
        <color theme="1"/>
        <rFont val="宋体"/>
        <family val="3"/>
        <charset val="134"/>
      </rPr>
      <t>等待马瑞利调试</t>
    </r>
    <phoneticPr fontId="1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</si>
  <si>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GEM 5P13  DYNO Validation Plan&amp;Status</t>
    </r>
    <phoneticPr fontId="1" type="noConversion"/>
  </si>
  <si>
    <r>
      <rPr>
        <sz val="10"/>
        <color theme="1"/>
        <rFont val="宋体"/>
        <family val="3"/>
        <charset val="134"/>
      </rPr>
      <t>计划</t>
    </r>
    <r>
      <rPr>
        <sz val="10"/>
        <color theme="1"/>
        <rFont val="Arial"/>
        <family val="2"/>
      </rPr>
      <t>9/1</t>
    </r>
    <r>
      <rPr>
        <sz val="10"/>
        <color theme="1"/>
        <rFont val="宋体"/>
        <family val="3"/>
        <charset val="134"/>
      </rPr>
      <t>开始试验</t>
    </r>
    <phoneticPr fontId="19" type="noConversion"/>
  </si>
  <si>
    <r>
      <t>4-4-4.5</t>
    </r>
    <r>
      <rPr>
        <sz val="10"/>
        <color theme="1"/>
        <rFont val="宋体"/>
        <family val="3"/>
        <charset val="134"/>
      </rPr>
      <t xml:space="preserve">分三个阶段
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开始第一阶段试验；</t>
    </r>
    <r>
      <rPr>
        <sz val="10"/>
        <color theme="1"/>
        <rFont val="Arial"/>
        <family val="2"/>
      </rPr>
      <t>7/27</t>
    </r>
    <r>
      <rPr>
        <sz val="10"/>
        <color theme="1"/>
        <rFont val="宋体"/>
        <family val="3"/>
        <charset val="134"/>
      </rPr>
      <t>完成第一阶段试验；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翻新完成，等待</t>
    </r>
    <r>
      <rPr>
        <sz val="10"/>
        <color theme="1"/>
        <rFont val="Arial"/>
        <family val="2"/>
      </rPr>
      <t>JBUB66#</t>
    </r>
    <r>
      <rPr>
        <sz val="10"/>
        <color theme="1"/>
        <rFont val="宋体"/>
        <family val="3"/>
        <charset val="134"/>
      </rPr>
      <t>总成试验完成进行试验，</t>
    </r>
    <phoneticPr fontId="19" type="noConversion"/>
  </si>
  <si>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decouple
8/14</t>
    </r>
    <r>
      <rPr>
        <sz val="10"/>
        <color theme="1"/>
        <rFont val="宋体"/>
        <family val="3"/>
        <charset val="134"/>
      </rPr>
      <t>完成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，待运回泛亚翻新一二档滑块弹簧</t>
    </r>
    <phoneticPr fontId="1" type="noConversion"/>
  </si>
  <si>
    <r>
      <rPr>
        <sz val="10"/>
        <color theme="1"/>
        <rFont val="宋体"/>
        <family val="3"/>
        <charset val="134"/>
      </rPr>
      <t>验证</t>
    </r>
    <r>
      <rPr>
        <sz val="10"/>
        <color theme="1"/>
        <rFont val="Arial"/>
        <family val="2"/>
      </rPr>
      <t>decouple
8/8</t>
    </r>
    <r>
      <rPr>
        <sz val="10"/>
        <color theme="1"/>
        <rFont val="宋体"/>
        <family val="3"/>
        <charset val="134"/>
      </rPr>
      <t>开始</t>
    </r>
    <r>
      <rPr>
        <sz val="10"/>
        <color theme="1"/>
        <rFont val="Arial"/>
        <family val="2"/>
      </rPr>
      <t>4-5-4</t>
    </r>
    <r>
      <rPr>
        <sz val="10"/>
        <color theme="1"/>
        <rFont val="宋体"/>
        <family val="3"/>
        <charset val="134"/>
      </rPr>
      <t>试验；</t>
    </r>
    <phoneticPr fontId="19" type="noConversion"/>
  </si>
  <si>
    <r>
      <rPr>
        <sz val="10"/>
        <color theme="1"/>
        <rFont val="宋体"/>
        <family val="3"/>
        <charset val="134"/>
      </rPr>
      <t>等待台架
计划</t>
    </r>
    <r>
      <rPr>
        <sz val="10"/>
        <color theme="1"/>
        <rFont val="Arial"/>
        <family val="2"/>
      </rPr>
      <t>8/28</t>
    </r>
    <r>
      <rPr>
        <sz val="10"/>
        <color theme="1"/>
        <rFont val="宋体"/>
        <family val="3"/>
        <charset val="134"/>
      </rPr>
      <t>开始试验</t>
    </r>
    <phoneticPr fontId="19" type="noConversion"/>
  </si>
  <si>
    <r>
      <t xml:space="preserve">
</t>
    </r>
    <r>
      <rPr>
        <sz val="10"/>
        <color theme="1"/>
        <rFont val="宋体"/>
        <family val="3"/>
        <charset val="134"/>
      </rPr>
      <t>差速器行星轴镀</t>
    </r>
    <r>
      <rPr>
        <sz val="10"/>
        <color theme="1"/>
        <rFont val="Arial"/>
        <family val="2"/>
      </rPr>
      <t>Ni-P</t>
    </r>
    <r>
      <rPr>
        <sz val="10"/>
        <color theme="1"/>
        <rFont val="宋体"/>
        <family val="3"/>
        <charset val="134"/>
      </rPr>
      <t xml:space="preserve">，新垫片
</t>
    </r>
    <r>
      <rPr>
        <sz val="10"/>
        <color theme="1"/>
        <rFont val="Arial"/>
        <family val="2"/>
      </rPr>
      <t>8/4</t>
    </r>
    <r>
      <rPr>
        <sz val="10"/>
        <color theme="1"/>
        <rFont val="宋体"/>
        <family val="3"/>
        <charset val="134"/>
      </rPr>
      <t>翻新完成，计划</t>
    </r>
    <r>
      <rPr>
        <sz val="10"/>
        <color theme="1"/>
        <rFont val="Arial"/>
        <family val="2"/>
      </rPr>
      <t>9/1</t>
    </r>
    <r>
      <rPr>
        <sz val="10"/>
        <color theme="1"/>
        <rFont val="宋体"/>
        <family val="3"/>
        <charset val="134"/>
      </rPr>
      <t>开始试验</t>
    </r>
    <phoneticPr fontId="1" type="noConversion"/>
  </si>
  <si>
    <t>Trans NO.</t>
    <phoneticPr fontId="19" type="noConversion"/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</si>
  <si>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1" type="noConversion"/>
  </si>
  <si>
    <t>SN</t>
    <phoneticPr fontId="19" type="noConversion"/>
  </si>
  <si>
    <t>Trans Status</t>
    <phoneticPr fontId="19" type="noConversion"/>
  </si>
  <si>
    <t>Eng
NO.</t>
    <phoneticPr fontId="19" type="noConversion"/>
  </si>
  <si>
    <t>Eng
Status</t>
    <phoneticPr fontId="19" type="noConversion"/>
  </si>
  <si>
    <t>Test Item</t>
    <phoneticPr fontId="19" type="noConversion"/>
  </si>
  <si>
    <t>Cell</t>
    <phoneticPr fontId="19" type="noConversion"/>
  </si>
  <si>
    <t>Target</t>
    <phoneticPr fontId="1" type="noConversion"/>
  </si>
  <si>
    <t>Trans 
Cycles</t>
    <phoneticPr fontId="1" type="noConversion"/>
  </si>
  <si>
    <t>Current %</t>
    <phoneticPr fontId="1" type="noConversion"/>
  </si>
  <si>
    <t>Remark</t>
    <phoneticPr fontId="19" type="noConversion"/>
  </si>
  <si>
    <t>Test Status</t>
    <phoneticPr fontId="19" type="noConversion"/>
  </si>
  <si>
    <t>PCRS</t>
    <phoneticPr fontId="19" type="noConversion"/>
  </si>
  <si>
    <t>SOT Status</t>
    <phoneticPr fontId="19" type="noConversion"/>
  </si>
  <si>
    <t>500000 cycles</t>
    <phoneticPr fontId="1" type="noConversion"/>
  </si>
  <si>
    <t>C9KFG164CQ</t>
  </si>
  <si>
    <t>Gamma</t>
  </si>
  <si>
    <t>L2B*170763134</t>
  </si>
  <si>
    <t>PTA</t>
  </si>
  <si>
    <t>C9KFG113CQ</t>
  </si>
  <si>
    <t>L2B*170763135</t>
  </si>
  <si>
    <t>Start&amp;Stop</t>
  </si>
  <si>
    <t>PTB</t>
  </si>
  <si>
    <t>C9KFG169CQ</t>
  </si>
  <si>
    <t>L2B*170763133</t>
  </si>
  <si>
    <t>PTC</t>
  </si>
  <si>
    <t>M 1</t>
  </si>
  <si>
    <t>C9KFG001CQ</t>
  </si>
  <si>
    <t>L2B*161333733*</t>
  </si>
  <si>
    <t>C9KFG005CQ</t>
  </si>
  <si>
    <t>L2B*161333732*</t>
  </si>
  <si>
    <t>Horiba</t>
  </si>
  <si>
    <t>Running Incident</t>
  </si>
  <si>
    <t>Early Beta</t>
    <phoneticPr fontId="1" type="noConversion"/>
  </si>
  <si>
    <t>BETA</t>
    <phoneticPr fontId="1" type="noConversion"/>
  </si>
  <si>
    <t>TEDD</t>
    <phoneticPr fontId="1" type="noConversion"/>
  </si>
  <si>
    <t>Huayi</t>
    <phoneticPr fontId="1" type="noConversion"/>
  </si>
  <si>
    <t>(10/1-10/30)</t>
    <phoneticPr fontId="1" type="noConversion"/>
  </si>
  <si>
    <t>(11/30-3/20)</t>
    <phoneticPr fontId="1" type="noConversion"/>
  </si>
  <si>
    <t>(1/1-4/20)</t>
    <phoneticPr fontId="1" type="noConversion"/>
  </si>
  <si>
    <t>(2/1-5/20)</t>
    <phoneticPr fontId="1" type="noConversion"/>
  </si>
  <si>
    <t>(11/30-7/30)</t>
    <phoneticPr fontId="1" type="noConversion"/>
  </si>
  <si>
    <t>Dyno resource not confirmed, may need single source for Huayi.</t>
    <phoneticPr fontId="1" type="noConversion"/>
  </si>
  <si>
    <t>Working on MGU software.</t>
    <phoneticPr fontId="1" type="noConversion"/>
  </si>
  <si>
    <t>Dyno setup with gamma1 transmission for debugging
Gamma2 transmission: Waiting EWO parts until mid of Sep.</t>
  </si>
  <si>
    <t>Horiba facility issue,waiting for new parts,plan to debug at 8/21</t>
  </si>
  <si>
    <t>Measure cooling fluid volume till 8/24—Gao Peiyuan
Long term solution:Xu Guoqiang/Gao Peiyuan</t>
    <phoneticPr fontId="1" type="noConversion"/>
  </si>
  <si>
    <t>Work in progress</t>
  </si>
  <si>
    <t>GAMMA</t>
  </si>
  <si>
    <t>PATAC B2B M2</t>
  </si>
  <si>
    <t>19300 cycles
+
950 cycles</t>
  </si>
  <si>
    <t>VSO: 15Jan</t>
  </si>
  <si>
    <t>…</t>
  </si>
  <si>
    <t>VSO:23Jul</t>
  </si>
  <si>
    <t>VSO:14Apr</t>
  </si>
  <si>
    <t>VSO:29Jun</t>
  </si>
  <si>
    <t>C8NUG054CS</t>
  </si>
  <si>
    <t>GRC 13#</t>
  </si>
  <si>
    <t>GRC 17#</t>
  </si>
  <si>
    <t>C93HG012CB</t>
  </si>
  <si>
    <t>C93HG013CB</t>
  </si>
  <si>
    <t>C93HG014CB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</si>
  <si>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CVT250 E2SC Gamma DYNO Validation Plan&amp;Status</t>
    </r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</si>
  <si>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6T35 K256 &amp; K257 Gamma TEDD DYNO Validation Plan&amp;Status</t>
    </r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</si>
  <si>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6T30 JBUx Beta TEDD DYNO Validation Plan&amp;Status</t>
    </r>
  </si>
  <si>
    <t>8090 
cycles
+
950 cycles</t>
  </si>
  <si>
    <t>100%
+
950 cycles</t>
  </si>
  <si>
    <t>Quick Dyno
TEDD</t>
  </si>
  <si>
    <t>1500
cycles</t>
  </si>
  <si>
    <t>6T35 
NS3</t>
  </si>
  <si>
    <t>Sal: 19Jul</t>
  </si>
  <si>
    <t>618CFS97207A0702</t>
  </si>
  <si>
    <t>9T50 FWD
Final Drive</t>
  </si>
  <si>
    <t>GRC 11#</t>
  </si>
  <si>
    <t>6T35 
Sal</t>
  </si>
  <si>
    <t>618CFS97230A0561</t>
  </si>
  <si>
    <t>Red</t>
  </si>
  <si>
    <t>228 
hours
*3 sets</t>
  </si>
  <si>
    <t>100%
100%
100%</t>
  </si>
  <si>
    <t>Hardware setup complete, engine started successfully, TCM ECM INCA communication OK, debugging in progress.
Taget date: 27Oct17
Owner: Luo hehua</t>
  </si>
  <si>
    <r>
      <t xml:space="preserve">Dyno setup:1st dyno build complete.
                    2nd dyno build from 23Oct
Cal: </t>
    </r>
    <r>
      <rPr>
        <strike/>
        <sz val="11"/>
        <color theme="1"/>
        <rFont val="Arial"/>
        <family val="2"/>
      </rPr>
      <t xml:space="preserve">GPS provide Dyno Cal on 9/15.
</t>
    </r>
    <r>
      <rPr>
        <sz val="11"/>
        <color theme="1"/>
        <rFont val="Arial"/>
        <family val="2"/>
      </rPr>
      <t xml:space="preserve">        GPS Dyno Cal develop in progress.
Target date: 27Oct17
Owner: Liu Yang/Asha</t>
    </r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</si>
  <si>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9T50 E2UL MY change DYNO Validation Plan&amp;Status</t>
    </r>
  </si>
  <si>
    <t>Waiting for dyno resource
Owner: Liu Yang
Target date: 4Dec17</t>
  </si>
  <si>
    <t>Waiting for dyno resource
Owner: Luo Hehua
Target date: 18Dec17</t>
  </si>
  <si>
    <t>Waiting for dyno resource
Owner: Luo Hehua
Target date: 20Nov17</t>
  </si>
  <si>
    <t>Debugging
Owner: Luo Hehua
Target date: 10Nov17</t>
  </si>
  <si>
    <t>Debugging
Owner: Liu Yang
Target date: 10Nov17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</si>
</sst>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);[Red]\(0.0\)"/>
    <numFmt numFmtId="165" formatCode="0.0%"/>
    <numFmt numFmtId="166" formatCode="0_);[Red]\(0\)"/>
  </numFmts>
  <fonts count="3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sz val="14"/>
      <name val="Arial"/>
      <family val="2"/>
    </font>
    <font>
      <sz val="10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trike/>
      <sz val="11"/>
      <color theme="1"/>
      <name val="Arial"/>
      <family val="2"/>
    </font>
    <font>
      <sz val="13.5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90FA26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4" fillId="0" borderId="0"/>
    <xf numFmtId="0" fontId="26" fillId="0" borderId="0">
      <alignment vertical="center"/>
    </xf>
    <xf numFmtId="9" fontId="31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7" fillId="0" borderId="0" xfId="0" applyFont="1" applyAlignment="1">
      <alignment vertical="center"/>
    </xf>
    <xf numFmtId="0" fontId="17" fillId="10" borderId="0" xfId="0" applyFont="1" applyFill="1" applyAlignment="1">
      <alignment vertical="center"/>
    </xf>
    <xf numFmtId="0" fontId="0" fillId="10" borderId="1" xfId="0" applyFill="1" applyBorder="1"/>
    <xf numFmtId="0" fontId="17" fillId="0" borderId="0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10" borderId="14" xfId="0" applyFont="1" applyFill="1" applyBorder="1" applyAlignment="1">
      <alignment vertical="center"/>
    </xf>
    <xf numFmtId="0" fontId="17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11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11" borderId="11" xfId="0" applyFont="1" applyFill="1" applyBorder="1" applyAlignment="1">
      <alignment vertical="center"/>
    </xf>
    <xf numFmtId="0" fontId="17" fillId="11" borderId="4" xfId="0" applyFont="1" applyFill="1" applyBorder="1" applyAlignment="1">
      <alignment vertical="center"/>
    </xf>
    <xf numFmtId="0" fontId="23" fillId="11" borderId="4" xfId="0" applyFont="1" applyFill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11" borderId="2" xfId="0" applyFont="1" applyFill="1" applyBorder="1" applyAlignment="1">
      <alignment vertical="center"/>
    </xf>
    <xf numFmtId="0" fontId="17" fillId="11" borderId="3" xfId="0" applyFont="1" applyFill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164" fontId="17" fillId="10" borderId="31" xfId="0" applyNumberFormat="1" applyFont="1" applyFill="1" applyBorder="1" applyAlignment="1">
      <alignment vertical="center"/>
    </xf>
    <xf numFmtId="0" fontId="17" fillId="10" borderId="31" xfId="0" applyFont="1" applyFill="1" applyBorder="1" applyAlignment="1">
      <alignment vertical="center"/>
    </xf>
    <xf numFmtId="0" fontId="17" fillId="0" borderId="32" xfId="0" applyFont="1" applyBorder="1" applyAlignment="1">
      <alignment vertical="center"/>
    </xf>
    <xf numFmtId="164" fontId="17" fillId="0" borderId="6" xfId="0" applyNumberFormat="1" applyFont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13" borderId="4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164" fontId="17" fillId="10" borderId="0" xfId="0" applyNumberFormat="1" applyFont="1" applyFill="1" applyAlignment="1">
      <alignment vertical="center"/>
    </xf>
    <xf numFmtId="0" fontId="17" fillId="0" borderId="30" xfId="0" applyFont="1" applyBorder="1" applyAlignment="1">
      <alignment vertical="center"/>
    </xf>
    <xf numFmtId="164" fontId="17" fillId="10" borderId="14" xfId="0" applyNumberFormat="1" applyFont="1" applyFill="1" applyBorder="1" applyAlignment="1">
      <alignment vertical="center"/>
    </xf>
    <xf numFmtId="0" fontId="17" fillId="0" borderId="0" xfId="2" applyFont="1" applyAlignment="1">
      <alignment vertical="center"/>
    </xf>
    <xf numFmtId="0" fontId="17" fillId="10" borderId="0" xfId="2" applyFont="1" applyFill="1" applyAlignment="1">
      <alignment vertical="center"/>
    </xf>
    <xf numFmtId="0" fontId="15" fillId="0" borderId="30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7" fillId="0" borderId="31" xfId="2" applyFont="1" applyBorder="1" applyAlignment="1">
      <alignment vertical="center"/>
    </xf>
    <xf numFmtId="0" fontId="17" fillId="0" borderId="31" xfId="2" applyFont="1" applyBorder="1" applyAlignment="1">
      <alignment vertical="center" wrapText="1"/>
    </xf>
    <xf numFmtId="0" fontId="26" fillId="0" borderId="31" xfId="2" applyBorder="1" applyAlignment="1">
      <alignment vertical="center"/>
    </xf>
    <xf numFmtId="164" fontId="17" fillId="10" borderId="31" xfId="2" applyNumberFormat="1" applyFont="1" applyFill="1" applyBorder="1" applyAlignment="1">
      <alignment vertical="center"/>
    </xf>
    <xf numFmtId="0" fontId="17" fillId="10" borderId="31" xfId="2" applyFont="1" applyFill="1" applyBorder="1" applyAlignment="1">
      <alignment vertical="center"/>
    </xf>
    <xf numFmtId="0" fontId="17" fillId="0" borderId="32" xfId="2" applyFont="1" applyBorder="1" applyAlignment="1">
      <alignment vertical="center"/>
    </xf>
    <xf numFmtId="0" fontId="17" fillId="0" borderId="5" xfId="2" applyFont="1" applyBorder="1" applyAlignment="1">
      <alignment vertical="center"/>
    </xf>
    <xf numFmtId="0" fontId="17" fillId="0" borderId="6" xfId="2" applyFont="1" applyBorder="1" applyAlignment="1">
      <alignment vertical="center"/>
    </xf>
    <xf numFmtId="164" fontId="17" fillId="0" borderId="6" xfId="2" applyNumberFormat="1" applyFont="1" applyBorder="1" applyAlignment="1">
      <alignment vertical="center"/>
    </xf>
    <xf numFmtId="0" fontId="17" fillId="0" borderId="17" xfId="2" applyFont="1" applyBorder="1" applyAlignment="1">
      <alignment vertical="center"/>
    </xf>
    <xf numFmtId="0" fontId="17" fillId="15" borderId="1" xfId="2" applyFont="1" applyFill="1" applyBorder="1" applyAlignment="1">
      <alignment vertical="center"/>
    </xf>
    <xf numFmtId="0" fontId="17" fillId="15" borderId="6" xfId="2" applyFont="1" applyFill="1" applyBorder="1" applyAlignment="1">
      <alignment vertical="center"/>
    </xf>
    <xf numFmtId="0" fontId="17" fillId="15" borderId="11" xfId="2" applyFont="1" applyFill="1" applyBorder="1" applyAlignment="1">
      <alignment vertical="center"/>
    </xf>
    <xf numFmtId="0" fontId="17" fillId="11" borderId="28" xfId="0" applyFont="1" applyFill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5" fillId="10" borderId="16" xfId="0" applyFont="1" applyFill="1" applyBorder="1" applyAlignment="1">
      <alignment vertical="center"/>
    </xf>
    <xf numFmtId="0" fontId="15" fillId="10" borderId="14" xfId="0" applyFont="1" applyFill="1" applyBorder="1" applyAlignment="1">
      <alignment vertical="center"/>
    </xf>
    <xf numFmtId="0" fontId="17" fillId="10" borderId="14" xfId="0" applyFont="1" applyFill="1" applyBorder="1" applyAlignment="1">
      <alignment vertical="center" wrapText="1"/>
    </xf>
    <xf numFmtId="0" fontId="0" fillId="10" borderId="14" xfId="0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vertical="center"/>
    </xf>
    <xf numFmtId="0" fontId="17" fillId="10" borderId="42" xfId="0" applyFont="1" applyFill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10" borderId="16" xfId="0" applyFont="1" applyFill="1" applyBorder="1" applyAlignment="1">
      <alignment horizontal="left" vertical="center"/>
    </xf>
    <xf numFmtId="0" fontId="15" fillId="10" borderId="30" xfId="0" applyFont="1" applyFill="1" applyBorder="1" applyAlignment="1">
      <alignment horizontal="left" vertical="center"/>
    </xf>
    <xf numFmtId="0" fontId="15" fillId="10" borderId="31" xfId="0" applyFont="1" applyFill="1" applyBorder="1" applyAlignment="1">
      <alignment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vertical="center" wrapText="1"/>
    </xf>
    <xf numFmtId="0" fontId="0" fillId="10" borderId="31" xfId="0" applyFill="1" applyBorder="1" applyAlignment="1">
      <alignment vertical="center"/>
    </xf>
    <xf numFmtId="0" fontId="17" fillId="10" borderId="32" xfId="0" applyFont="1" applyFill="1" applyBorder="1" applyAlignment="1">
      <alignment vertical="center"/>
    </xf>
    <xf numFmtId="0" fontId="17" fillId="10" borderId="0" xfId="0" applyFont="1" applyFill="1" applyAlignment="1">
      <alignment horizontal="center" vertical="center"/>
    </xf>
    <xf numFmtId="0" fontId="17" fillId="0" borderId="43" xfId="0" applyFont="1" applyBorder="1" applyAlignment="1">
      <alignment vertical="center"/>
    </xf>
    <xf numFmtId="0" fontId="17" fillId="10" borderId="45" xfId="0" applyFont="1" applyFill="1" applyBorder="1" applyAlignment="1">
      <alignment vertical="center"/>
    </xf>
    <xf numFmtId="0" fontId="17" fillId="11" borderId="20" xfId="0" applyFont="1" applyFill="1" applyBorder="1" applyAlignment="1">
      <alignment vertical="center"/>
    </xf>
    <xf numFmtId="0" fontId="17" fillId="11" borderId="46" xfId="0" applyFont="1" applyFill="1" applyBorder="1" applyAlignment="1">
      <alignment vertical="center"/>
    </xf>
    <xf numFmtId="0" fontId="17" fillId="11" borderId="22" xfId="0" applyFont="1" applyFill="1" applyBorder="1" applyAlignment="1">
      <alignment vertical="center"/>
    </xf>
    <xf numFmtId="0" fontId="17" fillId="11" borderId="39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left" vertical="center" wrapText="1"/>
    </xf>
    <xf numFmtId="0" fontId="21" fillId="10" borderId="11" xfId="0" applyFont="1" applyFill="1" applyBorder="1" applyAlignment="1">
      <alignment horizontal="left" vertical="center"/>
    </xf>
    <xf numFmtId="0" fontId="17" fillId="10" borderId="4" xfId="0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25" fillId="0" borderId="27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7" fillId="10" borderId="23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 wrapText="1"/>
    </xf>
    <xf numFmtId="0" fontId="20" fillId="0" borderId="18" xfId="0" applyFont="1" applyBorder="1" applyAlignment="1">
      <alignment horizontal="center" vertical="center"/>
    </xf>
    <xf numFmtId="0" fontId="21" fillId="10" borderId="1" xfId="0" applyFont="1" applyFill="1" applyBorder="1" applyAlignment="1">
      <alignment horizontal="left" vertical="center"/>
    </xf>
    <xf numFmtId="0" fontId="17" fillId="10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horizontal="left" vertical="center" wrapText="1"/>
    </xf>
    <xf numFmtId="9" fontId="22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 applyProtection="1">
      <alignment horizontal="left" vertical="center" wrapText="1"/>
      <protection locked="0"/>
    </xf>
    <xf numFmtId="0" fontId="25" fillId="8" borderId="1" xfId="0" applyFont="1" applyFill="1" applyBorder="1" applyAlignment="1" applyProtection="1">
      <alignment horizontal="left" vertical="center"/>
      <protection locked="0"/>
    </xf>
    <xf numFmtId="0" fontId="17" fillId="10" borderId="24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 wrapText="1"/>
    </xf>
    <xf numFmtId="0" fontId="25" fillId="10" borderId="15" xfId="0" applyFont="1" applyFill="1" applyBorder="1" applyAlignment="1">
      <alignment vertical="center" wrapText="1"/>
    </xf>
    <xf numFmtId="0" fontId="25" fillId="10" borderId="13" xfId="0" applyFont="1" applyFill="1" applyBorder="1" applyAlignment="1">
      <alignment vertical="center" wrapText="1"/>
    </xf>
    <xf numFmtId="9" fontId="22" fillId="10" borderId="4" xfId="0" applyNumberFormat="1" applyFont="1" applyFill="1" applyBorder="1" applyAlignment="1">
      <alignment horizontal="center" vertical="center" wrapText="1"/>
    </xf>
    <xf numFmtId="9" fontId="22" fillId="10" borderId="1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2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9" borderId="18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10" borderId="24" xfId="0" applyFont="1" applyFill="1" applyBorder="1" applyAlignment="1">
      <alignment vertical="center" wrapText="1"/>
    </xf>
    <xf numFmtId="0" fontId="17" fillId="10" borderId="11" xfId="0" applyFont="1" applyFill="1" applyBorder="1" applyAlignment="1">
      <alignment horizontal="left" vertical="center"/>
    </xf>
    <xf numFmtId="0" fontId="27" fillId="12" borderId="4" xfId="0" applyFont="1" applyFill="1" applyBorder="1" applyAlignment="1" applyProtection="1">
      <alignment horizontal="left" vertical="center" wrapText="1"/>
      <protection locked="0"/>
    </xf>
    <xf numFmtId="0" fontId="27" fillId="12" borderId="11" xfId="0" applyFont="1" applyFill="1" applyBorder="1" applyAlignment="1" applyProtection="1">
      <alignment horizontal="left" vertical="center"/>
      <protection locked="0"/>
    </xf>
    <xf numFmtId="0" fontId="17" fillId="10" borderId="13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10" borderId="4" xfId="0" applyFont="1" applyFill="1" applyBorder="1" applyAlignment="1">
      <alignment horizontal="left" vertical="center"/>
    </xf>
    <xf numFmtId="0" fontId="18" fillId="9" borderId="20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left" vertical="center" wrapText="1"/>
      <protection locked="0"/>
    </xf>
    <xf numFmtId="0" fontId="25" fillId="0" borderId="11" xfId="0" applyFont="1" applyFill="1" applyBorder="1" applyAlignment="1" applyProtection="1">
      <alignment horizontal="left" vertical="center"/>
      <protection locked="0"/>
    </xf>
    <xf numFmtId="0" fontId="25" fillId="10" borderId="12" xfId="0" applyFont="1" applyFill="1" applyBorder="1" applyAlignment="1">
      <alignment vertical="center" wrapText="1"/>
    </xf>
    <xf numFmtId="0" fontId="25" fillId="0" borderId="1" xfId="0" applyFont="1" applyFill="1" applyBorder="1" applyAlignment="1" applyProtection="1">
      <alignment horizontal="left" vertical="center"/>
      <protection locked="0"/>
    </xf>
    <xf numFmtId="14" fontId="17" fillId="0" borderId="34" xfId="2" applyNumberFormat="1" applyFont="1" applyBorder="1" applyAlignment="1">
      <alignment horizontal="center" vertical="center"/>
    </xf>
    <xf numFmtId="0" fontId="17" fillId="0" borderId="34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8" fillId="9" borderId="18" xfId="2" applyFont="1" applyFill="1" applyBorder="1" applyAlignment="1">
      <alignment horizontal="center" vertical="center"/>
    </xf>
    <xf numFmtId="0" fontId="18" fillId="9" borderId="33" xfId="2" applyFont="1" applyFill="1" applyBorder="1" applyAlignment="1">
      <alignment horizontal="center" vertical="center"/>
    </xf>
    <xf numFmtId="0" fontId="18" fillId="9" borderId="1" xfId="2" applyFont="1" applyFill="1" applyBorder="1" applyAlignment="1">
      <alignment horizontal="center" vertical="center" wrapText="1"/>
    </xf>
    <xf numFmtId="0" fontId="18" fillId="9" borderId="2" xfId="2" applyFont="1" applyFill="1" applyBorder="1" applyAlignment="1">
      <alignment horizontal="center" vertical="center" wrapText="1"/>
    </xf>
    <xf numFmtId="0" fontId="26" fillId="0" borderId="2" xfId="2" applyBorder="1" applyAlignment="1">
      <alignment vertical="center" wrapText="1"/>
    </xf>
    <xf numFmtId="0" fontId="18" fillId="9" borderId="1" xfId="2" applyFont="1" applyFill="1" applyBorder="1" applyAlignment="1">
      <alignment horizontal="center" vertical="center"/>
    </xf>
    <xf numFmtId="0" fontId="18" fillId="9" borderId="2" xfId="2" applyFont="1" applyFill="1" applyBorder="1" applyAlignment="1">
      <alignment horizontal="center" vertical="center"/>
    </xf>
    <xf numFmtId="0" fontId="18" fillId="9" borderId="20" xfId="2" applyFont="1" applyFill="1" applyBorder="1" applyAlignment="1">
      <alignment horizontal="center" vertical="center" wrapText="1"/>
    </xf>
    <xf numFmtId="0" fontId="18" fillId="9" borderId="21" xfId="2" applyFont="1" applyFill="1" applyBorder="1" applyAlignment="1">
      <alignment horizontal="center" vertical="center" wrapText="1"/>
    </xf>
    <xf numFmtId="0" fontId="18" fillId="9" borderId="22" xfId="2" applyFont="1" applyFill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/>
    </xf>
    <xf numFmtId="0" fontId="25" fillId="10" borderId="33" xfId="2" applyFont="1" applyFill="1" applyBorder="1" applyAlignment="1">
      <alignment horizontal="center" vertical="center" wrapText="1"/>
    </xf>
    <xf numFmtId="0" fontId="25" fillId="10" borderId="27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vertical="center" wrapText="1"/>
    </xf>
    <xf numFmtId="0" fontId="8" fillId="10" borderId="13" xfId="2" applyFont="1" applyFill="1" applyBorder="1" applyAlignment="1">
      <alignment vertical="center" wrapText="1"/>
    </xf>
    <xf numFmtId="0" fontId="18" fillId="9" borderId="18" xfId="2" applyFont="1" applyFill="1" applyBorder="1" applyAlignment="1">
      <alignment horizontal="center" vertical="center" wrapText="1"/>
    </xf>
    <xf numFmtId="0" fontId="18" fillId="9" borderId="33" xfId="2" applyFont="1" applyFill="1" applyBorder="1" applyAlignment="1">
      <alignment horizontal="center" vertical="center" wrapText="1"/>
    </xf>
    <xf numFmtId="0" fontId="18" fillId="9" borderId="24" xfId="2" applyFont="1" applyFill="1" applyBorder="1" applyAlignment="1">
      <alignment horizontal="center" vertical="center"/>
    </xf>
    <xf numFmtId="0" fontId="18" fillId="9" borderId="26" xfId="2" applyFont="1" applyFill="1" applyBorder="1" applyAlignment="1">
      <alignment horizontal="center" vertical="center"/>
    </xf>
    <xf numFmtId="164" fontId="18" fillId="9" borderId="1" xfId="2" applyNumberFormat="1" applyFont="1" applyFill="1" applyBorder="1" applyAlignment="1">
      <alignment horizontal="center" vertical="center"/>
    </xf>
    <xf numFmtId="164" fontId="18" fillId="9" borderId="11" xfId="2" applyNumberFormat="1" applyFont="1" applyFill="1" applyBorder="1" applyAlignment="1">
      <alignment horizontal="center" vertical="center"/>
    </xf>
    <xf numFmtId="164" fontId="18" fillId="9" borderId="1" xfId="2" applyNumberFormat="1" applyFont="1" applyFill="1" applyBorder="1" applyAlignment="1">
      <alignment horizontal="center" vertical="center" wrapText="1"/>
    </xf>
    <xf numFmtId="0" fontId="18" fillId="9" borderId="11" xfId="2" applyFont="1" applyFill="1" applyBorder="1" applyAlignment="1">
      <alignment horizontal="center" vertical="center" wrapText="1"/>
    </xf>
    <xf numFmtId="0" fontId="18" fillId="9" borderId="11" xfId="2" applyFont="1" applyFill="1" applyBorder="1" applyAlignment="1">
      <alignment horizontal="center" vertical="center"/>
    </xf>
    <xf numFmtId="0" fontId="18" fillId="9" borderId="15" xfId="2" applyFont="1" applyFill="1" applyBorder="1" applyAlignment="1">
      <alignment horizontal="center" vertical="center"/>
    </xf>
    <xf numFmtId="166" fontId="22" fillId="10" borderId="1" xfId="2" applyNumberFormat="1" applyFont="1" applyFill="1" applyBorder="1" applyAlignment="1">
      <alignment horizontal="center" vertical="center" wrapText="1"/>
    </xf>
    <xf numFmtId="165" fontId="22" fillId="10" borderId="2" xfId="2" applyNumberFormat="1" applyFont="1" applyFill="1" applyBorder="1" applyAlignment="1">
      <alignment horizontal="center" vertical="center" wrapText="1"/>
    </xf>
    <xf numFmtId="165" fontId="22" fillId="10" borderId="4" xfId="2" applyNumberFormat="1" applyFont="1" applyFill="1" applyBorder="1" applyAlignment="1">
      <alignment horizontal="center" vertical="center" wrapText="1"/>
    </xf>
    <xf numFmtId="0" fontId="22" fillId="10" borderId="2" xfId="2" applyFont="1" applyFill="1" applyBorder="1" applyAlignment="1">
      <alignment horizontal="left" vertical="top" wrapText="1"/>
    </xf>
    <xf numFmtId="0" fontId="22" fillId="10" borderId="4" xfId="2" applyFont="1" applyFill="1" applyBorder="1" applyAlignment="1">
      <alignment horizontal="left" vertical="top" wrapText="1"/>
    </xf>
    <xf numFmtId="0" fontId="25" fillId="12" borderId="1" xfId="0" applyFont="1" applyFill="1" applyBorder="1" applyAlignment="1" applyProtection="1">
      <alignment horizontal="left" vertical="center" wrapText="1"/>
      <protection locked="0"/>
    </xf>
    <xf numFmtId="0" fontId="25" fillId="12" borderId="1" xfId="0" applyFont="1" applyFill="1" applyBorder="1" applyAlignment="1" applyProtection="1">
      <alignment horizontal="left" vertical="center"/>
      <protection locked="0"/>
    </xf>
    <xf numFmtId="0" fontId="17" fillId="10" borderId="15" xfId="2" applyFont="1" applyFill="1" applyBorder="1" applyAlignment="1">
      <alignment vertical="center" wrapText="1"/>
    </xf>
    <xf numFmtId="0" fontId="17" fillId="10" borderId="13" xfId="2" applyFont="1" applyFill="1" applyBorder="1" applyAlignment="1">
      <alignment vertical="center" wrapText="1"/>
    </xf>
    <xf numFmtId="0" fontId="17" fillId="0" borderId="1" xfId="2" applyFont="1" applyBorder="1" applyAlignment="1">
      <alignment horizontal="center" vertical="center"/>
    </xf>
    <xf numFmtId="0" fontId="17" fillId="10" borderId="36" xfId="2" applyFont="1" applyFill="1" applyBorder="1" applyAlignment="1">
      <alignment vertical="center" wrapText="1"/>
    </xf>
    <xf numFmtId="0" fontId="25" fillId="10" borderId="35" xfId="2" applyFont="1" applyFill="1" applyBorder="1" applyAlignment="1">
      <alignment horizontal="center" vertical="center" wrapText="1"/>
    </xf>
    <xf numFmtId="0" fontId="8" fillId="10" borderId="36" xfId="2" applyFont="1" applyFill="1" applyBorder="1" applyAlignment="1">
      <alignment vertical="center" wrapText="1"/>
    </xf>
    <xf numFmtId="0" fontId="20" fillId="0" borderId="33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/>
    </xf>
    <xf numFmtId="166" fontId="22" fillId="10" borderId="4" xfId="2" applyNumberFormat="1" applyFont="1" applyFill="1" applyBorder="1" applyAlignment="1">
      <alignment horizontal="center" vertical="center" wrapText="1"/>
    </xf>
    <xf numFmtId="165" fontId="22" fillId="10" borderId="3" xfId="2" applyNumberFormat="1" applyFont="1" applyFill="1" applyBorder="1" applyAlignment="1">
      <alignment horizontal="center" vertical="center" wrapText="1"/>
    </xf>
    <xf numFmtId="0" fontId="22" fillId="10" borderId="3" xfId="2" applyFont="1" applyFill="1" applyBorder="1" applyAlignment="1">
      <alignment horizontal="left" vertical="top" wrapText="1"/>
    </xf>
    <xf numFmtId="0" fontId="25" fillId="12" borderId="4" xfId="0" applyFont="1" applyFill="1" applyBorder="1" applyAlignment="1" applyProtection="1">
      <alignment horizontal="left" vertical="center" wrapText="1"/>
      <protection locked="0"/>
    </xf>
    <xf numFmtId="0" fontId="20" fillId="0" borderId="35" xfId="2" applyFont="1" applyBorder="1" applyAlignment="1">
      <alignment horizontal="center" vertical="center"/>
    </xf>
    <xf numFmtId="0" fontId="25" fillId="2" borderId="1" xfId="0" applyFont="1" applyFill="1" applyBorder="1" applyAlignment="1" applyProtection="1">
      <alignment horizontal="left" vertical="center" wrapText="1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0" fontId="20" fillId="0" borderId="37" xfId="2" applyFont="1" applyBorder="1" applyAlignment="1">
      <alignment horizontal="center" vertical="center"/>
    </xf>
    <xf numFmtId="0" fontId="17" fillId="0" borderId="38" xfId="2" applyFont="1" applyBorder="1" applyAlignment="1">
      <alignment horizontal="center" vertical="center"/>
    </xf>
    <xf numFmtId="0" fontId="17" fillId="0" borderId="11" xfId="2" applyFont="1" applyBorder="1" applyAlignment="1">
      <alignment horizontal="center" vertical="center"/>
    </xf>
    <xf numFmtId="0" fontId="25" fillId="10" borderId="37" xfId="2" applyFont="1" applyFill="1" applyBorder="1" applyAlignment="1">
      <alignment horizontal="center" vertical="center" wrapText="1"/>
    </xf>
    <xf numFmtId="0" fontId="8" fillId="10" borderId="12" xfId="2" applyFont="1" applyFill="1" applyBorder="1" applyAlignment="1">
      <alignment vertical="center" wrapText="1"/>
    </xf>
    <xf numFmtId="166" fontId="22" fillId="10" borderId="11" xfId="2" applyNumberFormat="1" applyFont="1" applyFill="1" applyBorder="1" applyAlignment="1">
      <alignment horizontal="center" vertical="center" wrapText="1"/>
    </xf>
    <xf numFmtId="165" fontId="22" fillId="10" borderId="28" xfId="2" applyNumberFormat="1" applyFont="1" applyFill="1" applyBorder="1" applyAlignment="1">
      <alignment horizontal="center" vertical="center" wrapText="1"/>
    </xf>
    <xf numFmtId="0" fontId="22" fillId="10" borderId="28" xfId="2" applyFont="1" applyFill="1" applyBorder="1" applyAlignment="1">
      <alignment horizontal="left" vertical="top" wrapText="1"/>
    </xf>
    <xf numFmtId="0" fontId="25" fillId="13" borderId="1" xfId="0" applyFont="1" applyFill="1" applyBorder="1" applyAlignment="1" applyProtection="1">
      <alignment horizontal="left" vertical="center" wrapText="1"/>
      <protection locked="0"/>
    </xf>
    <xf numFmtId="0" fontId="25" fillId="13" borderId="11" xfId="0" applyFont="1" applyFill="1" applyBorder="1" applyAlignment="1" applyProtection="1">
      <alignment horizontal="left" vertical="center"/>
      <protection locked="0"/>
    </xf>
    <xf numFmtId="0" fontId="17" fillId="10" borderId="12" xfId="2" applyFont="1" applyFill="1" applyBorder="1" applyAlignment="1">
      <alignment vertical="center" wrapText="1"/>
    </xf>
    <xf numFmtId="0" fontId="25" fillId="13" borderId="1" xfId="0" applyFont="1" applyFill="1" applyBorder="1" applyAlignment="1" applyProtection="1">
      <alignment horizontal="left" vertical="center"/>
      <protection locked="0"/>
    </xf>
    <xf numFmtId="0" fontId="17" fillId="10" borderId="19" xfId="0" applyFont="1" applyFill="1" applyBorder="1" applyAlignment="1">
      <alignment horizontal="center" vertical="center"/>
    </xf>
    <xf numFmtId="0" fontId="25" fillId="10" borderId="22" xfId="0" applyFont="1" applyFill="1" applyBorder="1" applyAlignment="1">
      <alignment vertical="center" wrapText="1"/>
    </xf>
    <xf numFmtId="0" fontId="25" fillId="10" borderId="48" xfId="0" applyFont="1" applyFill="1" applyBorder="1" applyAlignment="1">
      <alignment vertical="center" wrapText="1"/>
    </xf>
    <xf numFmtId="0" fontId="20" fillId="0" borderId="33" xfId="0" applyFont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65" fontId="21" fillId="10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 applyProtection="1">
      <alignment horizontal="center" vertical="center" wrapText="1"/>
      <protection locked="0"/>
    </xf>
    <xf numFmtId="0" fontId="25" fillId="8" borderId="1" xfId="0" applyFont="1" applyFill="1" applyBorder="1" applyAlignment="1" applyProtection="1">
      <alignment horizontal="center" vertical="center"/>
      <protection locked="0"/>
    </xf>
    <xf numFmtId="0" fontId="17" fillId="10" borderId="24" xfId="0" applyFont="1" applyFill="1" applyBorder="1" applyAlignment="1">
      <alignment horizontal="left" vertical="center" wrapText="1"/>
    </xf>
    <xf numFmtId="0" fontId="17" fillId="10" borderId="24" xfId="0" applyFont="1" applyFill="1" applyBorder="1" applyAlignment="1">
      <alignment horizontal="left" vertical="center"/>
    </xf>
    <xf numFmtId="0" fontId="25" fillId="10" borderId="41" xfId="0" applyFont="1" applyFill="1" applyBorder="1" applyAlignment="1">
      <alignment vertical="center" wrapText="1"/>
    </xf>
    <xf numFmtId="0" fontId="17" fillId="10" borderId="24" xfId="0" applyFont="1" applyFill="1" applyBorder="1" applyAlignment="1">
      <alignment horizontal="left" vertical="top" wrapText="1"/>
    </xf>
    <xf numFmtId="0" fontId="17" fillId="10" borderId="24" xfId="0" applyFont="1" applyFill="1" applyBorder="1" applyAlignment="1">
      <alignment horizontal="left" vertical="top"/>
    </xf>
    <xf numFmtId="0" fontId="17" fillId="10" borderId="44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9" fontId="21" fillId="10" borderId="1" xfId="3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165" fontId="21" fillId="10" borderId="11" xfId="0" applyNumberFormat="1" applyFont="1" applyFill="1" applyBorder="1" applyAlignment="1">
      <alignment horizontal="center" vertical="center" wrapText="1"/>
    </xf>
    <xf numFmtId="0" fontId="25" fillId="8" borderId="11" xfId="0" applyFont="1" applyFill="1" applyBorder="1" applyAlignment="1" applyProtection="1">
      <alignment horizontal="center" vertical="center"/>
      <protection locked="0"/>
    </xf>
    <xf numFmtId="0" fontId="17" fillId="10" borderId="26" xfId="0" applyFont="1" applyFill="1" applyBorder="1" applyAlignment="1">
      <alignment horizontal="left" vertical="center"/>
    </xf>
    <xf numFmtId="0" fontId="17" fillId="10" borderId="19" xfId="0" applyFont="1" applyFill="1" applyBorder="1" applyAlignment="1">
      <alignment vertical="center" wrapText="1"/>
    </xf>
    <xf numFmtId="0" fontId="17" fillId="10" borderId="44" xfId="0" applyFont="1" applyFill="1" applyBorder="1" applyAlignment="1">
      <alignment vertical="center" wrapText="1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1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37" xfId="0" applyFont="1" applyBorder="1" applyAlignment="1">
      <alignment horizontal="center" vertical="center"/>
    </xf>
    <xf numFmtId="0" fontId="21" fillId="10" borderId="4" xfId="0" applyFont="1" applyFill="1" applyBorder="1" applyAlignment="1">
      <alignment horizontal="left" vertical="center" wrapText="1"/>
    </xf>
    <xf numFmtId="165" fontId="21" fillId="10" borderId="4" xfId="0" applyNumberFormat="1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left" vertical="top" wrapText="1"/>
    </xf>
    <xf numFmtId="0" fontId="17" fillId="10" borderId="26" xfId="0" applyFont="1" applyFill="1" applyBorder="1" applyAlignment="1">
      <alignment horizontal="left" vertical="top"/>
    </xf>
    <xf numFmtId="165" fontId="22" fillId="10" borderId="1" xfId="0" applyNumberFormat="1" applyFont="1" applyFill="1" applyBorder="1" applyAlignment="1">
      <alignment horizontal="center" vertical="center" wrapText="1"/>
    </xf>
    <xf numFmtId="0" fontId="34" fillId="8" borderId="1" xfId="0" applyFont="1" applyFill="1" applyBorder="1" applyAlignment="1" applyProtection="1">
      <alignment horizontal="center" vertical="center" wrapText="1"/>
      <protection locked="0"/>
    </xf>
    <xf numFmtId="0" fontId="34" fillId="8" borderId="1" xfId="0" applyFont="1" applyFill="1" applyBorder="1" applyAlignment="1" applyProtection="1">
      <alignment horizontal="center" vertical="center"/>
      <protection locked="0"/>
    </xf>
    <xf numFmtId="165" fontId="22" fillId="10" borderId="4" xfId="0" applyNumberFormat="1" applyFont="1" applyFill="1" applyBorder="1" applyAlignment="1">
      <alignment horizontal="center" vertical="center" wrapText="1"/>
    </xf>
    <xf numFmtId="165" fontId="22" fillId="10" borderId="11" xfId="0" applyNumberFormat="1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41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25" fillId="8" borderId="4" xfId="0" applyFont="1" applyFill="1" applyBorder="1" applyAlignment="1" applyProtection="1">
      <alignment horizontal="center" vertical="center" wrapText="1"/>
      <protection locked="0"/>
    </xf>
    <xf numFmtId="0" fontId="17" fillId="0" borderId="24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1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left" vertical="center" wrapText="1"/>
    </xf>
    <xf numFmtId="0" fontId="17" fillId="10" borderId="23" xfId="0" applyFont="1" applyFill="1" applyBorder="1" applyAlignment="1">
      <alignment horizontal="left" vertical="center" wrapText="1"/>
    </xf>
    <xf numFmtId="0" fontId="17" fillId="10" borderId="12" xfId="0" applyFont="1" applyFill="1" applyBorder="1" applyAlignment="1">
      <alignment horizontal="left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7" fillId="10" borderId="22" xfId="0" applyFont="1" applyFill="1" applyBorder="1" applyAlignment="1">
      <alignment vertical="center" wrapText="1"/>
    </xf>
    <xf numFmtId="0" fontId="17" fillId="10" borderId="13" xfId="0" applyFont="1" applyFill="1" applyBorder="1" applyAlignment="1">
      <alignment horizontal="left" vertical="center" wrapText="1"/>
    </xf>
    <xf numFmtId="0" fontId="17" fillId="10" borderId="26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34" fillId="8" borderId="11" xfId="0" applyFont="1" applyFill="1" applyBorder="1" applyAlignment="1" applyProtection="1">
      <alignment horizontal="center" vertical="center"/>
      <protection locked="0"/>
    </xf>
    <xf numFmtId="0" fontId="17" fillId="10" borderId="22" xfId="0" applyFont="1" applyFill="1" applyBorder="1" applyAlignment="1">
      <alignment horizontal="center" vertical="center"/>
    </xf>
    <xf numFmtId="0" fontId="17" fillId="10" borderId="41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 applyProtection="1">
      <alignment horizontal="left" vertical="center" wrapText="1"/>
      <protection locked="0"/>
    </xf>
    <xf numFmtId="0" fontId="25" fillId="10" borderId="1" xfId="0" applyFont="1" applyFill="1" applyBorder="1" applyAlignment="1" applyProtection="1">
      <alignment horizontal="left" vertical="center"/>
      <protection locked="0"/>
    </xf>
    <xf numFmtId="0" fontId="17" fillId="10" borderId="1" xfId="0" applyFont="1" applyFill="1" applyBorder="1" applyAlignment="1">
      <alignment horizontal="left" vertical="top" wrapText="1"/>
    </xf>
    <xf numFmtId="0" fontId="17" fillId="10" borderId="1" xfId="0" applyFont="1" applyFill="1" applyBorder="1" applyAlignment="1">
      <alignment horizontal="left" vertical="top"/>
    </xf>
    <xf numFmtId="0" fontId="25" fillId="10" borderId="24" xfId="0" applyFont="1" applyFill="1" applyBorder="1" applyAlignment="1">
      <alignment horizontal="left" vertical="center" wrapText="1"/>
    </xf>
    <xf numFmtId="0" fontId="25" fillId="10" borderId="26" xfId="0" applyFont="1" applyFill="1" applyBorder="1" applyAlignment="1">
      <alignment horizontal="left" vertical="center" wrapText="1"/>
    </xf>
    <xf numFmtId="0" fontId="21" fillId="10" borderId="24" xfId="0" applyFont="1" applyFill="1" applyBorder="1" applyAlignment="1">
      <alignment horizontal="left" vertical="center" wrapText="1"/>
    </xf>
    <xf numFmtId="0" fontId="25" fillId="7" borderId="18" xfId="0" applyFont="1" applyFill="1" applyBorder="1" applyAlignment="1">
      <alignment vertical="center" wrapText="1"/>
    </xf>
    <xf numFmtId="0" fontId="17" fillId="10" borderId="11" xfId="0" applyFont="1" applyFill="1" applyBorder="1" applyAlignment="1">
      <alignment horizontal="left" vertical="top"/>
    </xf>
    <xf numFmtId="0" fontId="25" fillId="10" borderId="11" xfId="0" applyFont="1" applyFill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vertical="center"/>
    </xf>
    <xf numFmtId="0" fontId="18" fillId="9" borderId="4" xfId="0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 vertical="top" wrapText="1"/>
    </xf>
    <xf numFmtId="0" fontId="22" fillId="10" borderId="1" xfId="0" applyFont="1" applyFill="1" applyBorder="1" applyAlignment="1">
      <alignment horizontal="left" vertical="top"/>
    </xf>
    <xf numFmtId="0" fontId="25" fillId="8" borderId="18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vertical="center" wrapText="1"/>
    </xf>
    <xf numFmtId="0" fontId="21" fillId="10" borderId="2" xfId="0" applyFont="1" applyFill="1" applyBorder="1" applyAlignment="1">
      <alignment horizontal="left" vertical="center" wrapText="1"/>
    </xf>
    <xf numFmtId="164" fontId="22" fillId="10" borderId="1" xfId="0" applyNumberFormat="1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vertical="center" wrapText="1"/>
    </xf>
    <xf numFmtId="0" fontId="17" fillId="10" borderId="4" xfId="0" applyFont="1" applyFill="1" applyBorder="1" applyAlignment="1">
      <alignment vertical="center" wrapText="1"/>
    </xf>
    <xf numFmtId="0" fontId="25" fillId="14" borderId="1" xfId="0" applyFont="1" applyFill="1" applyBorder="1" applyAlignment="1" applyProtection="1">
      <alignment horizontal="left" vertical="center" wrapText="1"/>
      <protection locked="0"/>
    </xf>
    <xf numFmtId="0" fontId="25" fillId="14" borderId="1" xfId="0" applyFont="1" applyFill="1" applyBorder="1" applyAlignment="1" applyProtection="1">
      <alignment horizontal="left" vertical="center"/>
      <protection locked="0"/>
    </xf>
    <xf numFmtId="0" fontId="18" fillId="9" borderId="33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164" fontId="18" fillId="9" borderId="2" xfId="0" applyNumberFormat="1" applyFont="1" applyFill="1" applyBorder="1" applyAlignment="1">
      <alignment horizontal="center" vertical="center"/>
    </xf>
    <xf numFmtId="164" fontId="18" fillId="9" borderId="4" xfId="0" applyNumberFormat="1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8" fillId="9" borderId="33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166" fontId="22" fillId="10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4" xfId="1"/>
    <cellStyle name="Percent" xfId="3" builtinId="5"/>
  </cellStyles>
  <dxfs count="81"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ont>
        <strike val="0"/>
      </font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theme="6" tint="0.39994506668294322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theme="4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13F92E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92D05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C000"/>
          </stop>
        </gradientFill>
      </fill>
    </dxf>
    <dxf>
      <fill>
        <gradientFill type="path">
          <stop position="0">
            <color theme="0"/>
          </stop>
          <stop position="1">
            <color theme="4" tint="-0.25098422193060094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13F92E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92D05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C000"/>
          </stop>
        </gradientFill>
      </fill>
    </dxf>
    <dxf>
      <fill>
        <gradientFill type="path">
          <stop position="0">
            <color theme="0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14057</xdr:colOff>
      <xdr:row>4</xdr:row>
      <xdr:rowOff>101817</xdr:rowOff>
    </xdr:from>
    <xdr:to>
      <xdr:col>28</xdr:col>
      <xdr:colOff>174171</xdr:colOff>
      <xdr:row>4</xdr:row>
      <xdr:rowOff>212271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586057" y="1299246"/>
          <a:ext cx="4416428" cy="11045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42230" y="443366"/>
          <a:ext cx="4229693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92529</xdr:colOff>
      <xdr:row>6</xdr:row>
      <xdr:rowOff>103073</xdr:rowOff>
    </xdr:from>
    <xdr:to>
      <xdr:col>37</xdr:col>
      <xdr:colOff>10887</xdr:colOff>
      <xdr:row>6</xdr:row>
      <xdr:rowOff>220434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4849586" y="1866559"/>
          <a:ext cx="5655130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</xdr:colOff>
      <xdr:row>5</xdr:row>
      <xdr:rowOff>73480</xdr:rowOff>
    </xdr:from>
    <xdr:to>
      <xdr:col>19</xdr:col>
      <xdr:colOff>108858</xdr:colOff>
      <xdr:row>5</xdr:row>
      <xdr:rowOff>182338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4572001" y="1564823"/>
          <a:ext cx="2699657" cy="10885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13607</xdr:colOff>
      <xdr:row>8</xdr:row>
      <xdr:rowOff>86745</xdr:rowOff>
    </xdr:from>
    <xdr:to>
      <xdr:col>47</xdr:col>
      <xdr:colOff>108857</xdr:colOff>
      <xdr:row>8</xdr:row>
      <xdr:rowOff>204106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6806293" y="2416288"/>
          <a:ext cx="5646964" cy="11736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2722</xdr:colOff>
      <xdr:row>7</xdr:row>
      <xdr:rowOff>84365</xdr:rowOff>
    </xdr:from>
    <xdr:to>
      <xdr:col>19</xdr:col>
      <xdr:colOff>108857</xdr:colOff>
      <xdr:row>7</xdr:row>
      <xdr:rowOff>190499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870122" y="2119994"/>
          <a:ext cx="1401535" cy="10613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3172</xdr:colOff>
      <xdr:row>16</xdr:row>
      <xdr:rowOff>101817</xdr:rowOff>
    </xdr:from>
    <xdr:to>
      <xdr:col>39</xdr:col>
      <xdr:colOff>0</xdr:colOff>
      <xdr:row>16</xdr:row>
      <xdr:rowOff>195943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837915" y="4554074"/>
          <a:ext cx="4808314" cy="941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13</xdr:row>
      <xdr:rowOff>103187</xdr:rowOff>
    </xdr:from>
    <xdr:to>
      <xdr:col>12</xdr:col>
      <xdr:colOff>140744</xdr:colOff>
      <xdr:row>13</xdr:row>
      <xdr:rowOff>402771</xdr:rowOff>
    </xdr:to>
    <xdr:grpSp>
      <xdr:nvGrpSpPr>
        <xdr:cNvPr id="17" name="Group 12"/>
        <xdr:cNvGrpSpPr>
          <a:grpSpLocks/>
        </xdr:cNvGrpSpPr>
      </xdr:nvGrpSpPr>
      <xdr:grpSpPr bwMode="auto">
        <a:xfrm>
          <a:off x="442230" y="3736294"/>
          <a:ext cx="4229693" cy="299584"/>
          <a:chOff x="494" y="67"/>
          <a:chExt cx="498" cy="20"/>
        </a:xfrm>
      </xdr:grpSpPr>
      <xdr:sp macro="" textlink="">
        <xdr:nvSpPr>
          <xdr:cNvPr id="18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19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2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23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13</xdr:col>
      <xdr:colOff>5443</xdr:colOff>
      <xdr:row>18</xdr:row>
      <xdr:rowOff>103073</xdr:rowOff>
    </xdr:from>
    <xdr:to>
      <xdr:col>39</xdr:col>
      <xdr:colOff>10884</xdr:colOff>
      <xdr:row>18</xdr:row>
      <xdr:rowOff>206828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5840186" y="5121387"/>
          <a:ext cx="4816927" cy="10375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110215</xdr:colOff>
      <xdr:row>5</xdr:row>
      <xdr:rowOff>81416</xdr:rowOff>
    </xdr:from>
    <xdr:to>
      <xdr:col>31</xdr:col>
      <xdr:colOff>21770</xdr:colOff>
      <xdr:row>5</xdr:row>
      <xdr:rowOff>185057</xdr:rowOff>
    </xdr:to>
    <xdr:sp macro="" textlink="">
      <xdr:nvSpPr>
        <xdr:cNvPr id="27" name="Rectangle 13"/>
        <xdr:cNvSpPr>
          <a:spLocks noChangeArrowheads="1"/>
        </xdr:cNvSpPr>
      </xdr:nvSpPr>
      <xdr:spPr bwMode="auto">
        <a:xfrm>
          <a:off x="7273015" y="1572759"/>
          <a:ext cx="2132241" cy="103641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19</xdr:col>
      <xdr:colOff>110215</xdr:colOff>
      <xdr:row>7</xdr:row>
      <xdr:rowOff>92302</xdr:rowOff>
    </xdr:from>
    <xdr:to>
      <xdr:col>42</xdr:col>
      <xdr:colOff>163286</xdr:colOff>
      <xdr:row>7</xdr:row>
      <xdr:rowOff>185058</xdr:rowOff>
    </xdr:to>
    <xdr:sp macro="" textlink="">
      <xdr:nvSpPr>
        <xdr:cNvPr id="28" name="Rectangle 13"/>
        <xdr:cNvSpPr>
          <a:spLocks noChangeArrowheads="1"/>
        </xdr:cNvSpPr>
      </xdr:nvSpPr>
      <xdr:spPr bwMode="auto">
        <a:xfrm>
          <a:off x="7273015" y="2127931"/>
          <a:ext cx="4309385" cy="9275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110216</xdr:colOff>
      <xdr:row>9</xdr:row>
      <xdr:rowOff>92302</xdr:rowOff>
    </xdr:from>
    <xdr:to>
      <xdr:col>51</xdr:col>
      <xdr:colOff>119742</xdr:colOff>
      <xdr:row>9</xdr:row>
      <xdr:rowOff>185057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7458073" y="2693988"/>
          <a:ext cx="5746298" cy="92755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12243</xdr:colOff>
      <xdr:row>17</xdr:row>
      <xdr:rowOff>92303</xdr:rowOff>
    </xdr:from>
    <xdr:to>
      <xdr:col>38</xdr:col>
      <xdr:colOff>174172</xdr:colOff>
      <xdr:row>17</xdr:row>
      <xdr:rowOff>195943</xdr:rowOff>
    </xdr:to>
    <xdr:sp macro="" textlink="">
      <xdr:nvSpPr>
        <xdr:cNvPr id="30" name="Rectangle 13"/>
        <xdr:cNvSpPr>
          <a:spLocks noChangeArrowheads="1"/>
        </xdr:cNvSpPr>
      </xdr:nvSpPr>
      <xdr:spPr bwMode="auto">
        <a:xfrm>
          <a:off x="5846986" y="4838474"/>
          <a:ext cx="4788357" cy="103640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12243</xdr:colOff>
      <xdr:row>19</xdr:row>
      <xdr:rowOff>103189</xdr:rowOff>
    </xdr:from>
    <xdr:to>
      <xdr:col>38</xdr:col>
      <xdr:colOff>174172</xdr:colOff>
      <xdr:row>19</xdr:row>
      <xdr:rowOff>206829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5846986" y="5393646"/>
          <a:ext cx="4788357" cy="103640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2</xdr:row>
      <xdr:rowOff>352425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05292"/>
          <a:ext cx="4287387" cy="277812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234544" y="1447801"/>
          <a:ext cx="2133600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87087</xdr:rowOff>
    </xdr:from>
    <xdr:to>
      <xdr:col>30</xdr:col>
      <xdr:colOff>-1</xdr:colOff>
      <xdr:row>7</xdr:row>
      <xdr:rowOff>174172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060371" y="2275116"/>
          <a:ext cx="2775857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119744</xdr:rowOff>
    </xdr:from>
    <xdr:to>
      <xdr:col>27</xdr:col>
      <xdr:colOff>10886</xdr:colOff>
      <xdr:row>9</xdr:row>
      <xdr:rowOff>206830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397828" y="3015344"/>
          <a:ext cx="195942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11</xdr:row>
      <xdr:rowOff>54428</xdr:rowOff>
    </xdr:from>
    <xdr:to>
      <xdr:col>23</xdr:col>
      <xdr:colOff>21769</xdr:colOff>
      <xdr:row>11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428999" y="4071257"/>
          <a:ext cx="228599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13</xdr:row>
      <xdr:rowOff>76199</xdr:rowOff>
    </xdr:from>
    <xdr:to>
      <xdr:col>30</xdr:col>
      <xdr:colOff>21772</xdr:colOff>
      <xdr:row>13</xdr:row>
      <xdr:rowOff>195942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724401" y="4811485"/>
          <a:ext cx="2133600" cy="11974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15</xdr:row>
      <xdr:rowOff>87085</xdr:rowOff>
    </xdr:from>
    <xdr:to>
      <xdr:col>30</xdr:col>
      <xdr:colOff>0</xdr:colOff>
      <xdr:row>15</xdr:row>
      <xdr:rowOff>185056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4735286" y="5714999"/>
          <a:ext cx="210094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8</xdr:col>
      <xdr:colOff>12243</xdr:colOff>
      <xdr:row>12</xdr:row>
      <xdr:rowOff>74613</xdr:rowOff>
    </xdr:from>
    <xdr:to>
      <xdr:col>18</xdr:col>
      <xdr:colOff>54429</xdr:colOff>
      <xdr:row>12</xdr:row>
      <xdr:rowOff>185057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3256186" y="4320042"/>
          <a:ext cx="1675043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110219</xdr:colOff>
      <xdr:row>4</xdr:row>
      <xdr:rowOff>141317</xdr:rowOff>
    </xdr:from>
    <xdr:to>
      <xdr:col>18</xdr:col>
      <xdr:colOff>110219</xdr:colOff>
      <xdr:row>4</xdr:row>
      <xdr:rowOff>263338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393543" y="1373964"/>
          <a:ext cx="1882588" cy="12202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23811</xdr:colOff>
      <xdr:row>1</xdr:row>
      <xdr:rowOff>106588</xdr:rowOff>
    </xdr:from>
    <xdr:to>
      <xdr:col>40</xdr:col>
      <xdr:colOff>76111</xdr:colOff>
      <xdr:row>1</xdr:row>
      <xdr:rowOff>474841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4652961" y="449488"/>
          <a:ext cx="3862300" cy="368253"/>
          <a:chOff x="494" y="67"/>
          <a:chExt cx="498" cy="23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26</xdr:col>
      <xdr:colOff>58509</xdr:colOff>
      <xdr:row>5</xdr:row>
      <xdr:rowOff>162604</xdr:rowOff>
    </xdr:from>
    <xdr:to>
      <xdr:col>35</xdr:col>
      <xdr:colOff>136069</xdr:colOff>
      <xdr:row>5</xdr:row>
      <xdr:rowOff>299357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6304188" y="1822675"/>
          <a:ext cx="1424667" cy="13675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2719</xdr:colOff>
      <xdr:row>7</xdr:row>
      <xdr:rowOff>80261</xdr:rowOff>
    </xdr:from>
    <xdr:to>
      <xdr:col>37</xdr:col>
      <xdr:colOff>11206</xdr:colOff>
      <xdr:row>7</xdr:row>
      <xdr:rowOff>246529</xdr:rowOff>
    </xdr:to>
    <xdr:sp macro="" textlink="">
      <xdr:nvSpPr>
        <xdr:cNvPr id="14" name="Rectangle 16"/>
        <xdr:cNvSpPr>
          <a:spLocks noChangeArrowheads="1"/>
        </xdr:cNvSpPr>
      </xdr:nvSpPr>
      <xdr:spPr bwMode="auto">
        <a:xfrm>
          <a:off x="7051219" y="1649085"/>
          <a:ext cx="1106663" cy="1662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278</xdr:colOff>
      <xdr:row>9</xdr:row>
      <xdr:rowOff>84662</xdr:rowOff>
    </xdr:from>
    <xdr:to>
      <xdr:col>39</xdr:col>
      <xdr:colOff>38100</xdr:colOff>
      <xdr:row>9</xdr:row>
      <xdr:rowOff>247650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6915428" y="1637237"/>
          <a:ext cx="1409422" cy="16298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2382</xdr:colOff>
      <xdr:row>11</xdr:row>
      <xdr:rowOff>89127</xdr:rowOff>
    </xdr:from>
    <xdr:to>
      <xdr:col>37</xdr:col>
      <xdr:colOff>9525</xdr:colOff>
      <xdr:row>11</xdr:row>
      <xdr:rowOff>257174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7374732" y="2975202"/>
          <a:ext cx="616743" cy="16804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2719</xdr:colOff>
      <xdr:row>16</xdr:row>
      <xdr:rowOff>90483</xdr:rowOff>
    </xdr:from>
    <xdr:to>
      <xdr:col>37</xdr:col>
      <xdr:colOff>21430</xdr:colOff>
      <xdr:row>16</xdr:row>
      <xdr:rowOff>209002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7299697" y="3958461"/>
          <a:ext cx="615059" cy="11851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9524</xdr:colOff>
      <xdr:row>17</xdr:row>
      <xdr:rowOff>106571</xdr:rowOff>
    </xdr:from>
    <xdr:to>
      <xdr:col>37</xdr:col>
      <xdr:colOff>3312</xdr:colOff>
      <xdr:row>17</xdr:row>
      <xdr:rowOff>231915</xdr:rowOff>
    </xdr:to>
    <xdr:sp macro="" textlink="">
      <xdr:nvSpPr>
        <xdr:cNvPr id="18" name="Rectangle 16"/>
        <xdr:cNvSpPr>
          <a:spLocks noChangeArrowheads="1"/>
        </xdr:cNvSpPr>
      </xdr:nvSpPr>
      <xdr:spPr bwMode="auto">
        <a:xfrm>
          <a:off x="7306502" y="4305854"/>
          <a:ext cx="590136" cy="1253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93549</xdr:colOff>
      <xdr:row>6</xdr:row>
      <xdr:rowOff>90769</xdr:rowOff>
    </xdr:from>
    <xdr:to>
      <xdr:col>18</xdr:col>
      <xdr:colOff>93549</xdr:colOff>
      <xdr:row>6</xdr:row>
      <xdr:rowOff>224118</xdr:rowOff>
    </xdr:to>
    <xdr:sp macro="" textlink="">
      <xdr:nvSpPr>
        <xdr:cNvPr id="19" name="Rectangle 24"/>
        <xdr:cNvSpPr>
          <a:spLocks noChangeArrowheads="1"/>
        </xdr:cNvSpPr>
      </xdr:nvSpPr>
      <xdr:spPr bwMode="auto">
        <a:xfrm>
          <a:off x="3376873" y="1323416"/>
          <a:ext cx="1882588" cy="13334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93549</xdr:colOff>
      <xdr:row>8</xdr:row>
      <xdr:rowOff>86046</xdr:rowOff>
    </xdr:from>
    <xdr:to>
      <xdr:col>18</xdr:col>
      <xdr:colOff>93549</xdr:colOff>
      <xdr:row>8</xdr:row>
      <xdr:rowOff>228920</xdr:rowOff>
    </xdr:to>
    <xdr:sp macro="" textlink="">
      <xdr:nvSpPr>
        <xdr:cNvPr id="20" name="Rectangle 24"/>
        <xdr:cNvSpPr>
          <a:spLocks noChangeArrowheads="1"/>
        </xdr:cNvSpPr>
      </xdr:nvSpPr>
      <xdr:spPr bwMode="auto">
        <a:xfrm>
          <a:off x="3376873" y="1901399"/>
          <a:ext cx="1882588" cy="14287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93549</xdr:colOff>
      <xdr:row>10</xdr:row>
      <xdr:rowOff>74839</xdr:rowOff>
    </xdr:from>
    <xdr:to>
      <xdr:col>18</xdr:col>
      <xdr:colOff>93549</xdr:colOff>
      <xdr:row>10</xdr:row>
      <xdr:rowOff>217714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3345656" y="3258910"/>
          <a:ext cx="1796143" cy="14287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1</xdr:colOff>
      <xdr:row>25</xdr:row>
      <xdr:rowOff>103780</xdr:rowOff>
    </xdr:from>
    <xdr:to>
      <xdr:col>19</xdr:col>
      <xdr:colOff>28575</xdr:colOff>
      <xdr:row>25</xdr:row>
      <xdr:rowOff>248211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3409951" y="4590055"/>
          <a:ext cx="1857374" cy="14443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132667</xdr:colOff>
      <xdr:row>22</xdr:row>
      <xdr:rowOff>92981</xdr:rowOff>
    </xdr:from>
    <xdr:to>
      <xdr:col>40</xdr:col>
      <xdr:colOff>35289</xdr:colOff>
      <xdr:row>23</xdr:row>
      <xdr:rowOff>15464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609417" y="3036206"/>
          <a:ext cx="3865022" cy="39873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0</xdr:colOff>
      <xdr:row>3</xdr:row>
      <xdr:rowOff>198782</xdr:rowOff>
    </xdr:from>
    <xdr:to>
      <xdr:col>19</xdr:col>
      <xdr:colOff>0</xdr:colOff>
      <xdr:row>14</xdr:row>
      <xdr:rowOff>11206</xdr:rowOff>
    </xdr:to>
    <xdr:cxnSp macro="">
      <xdr:nvCxnSpPr>
        <xdr:cNvPr id="33" name="Straight Connector 32"/>
        <xdr:cNvCxnSpPr/>
      </xdr:nvCxnSpPr>
      <xdr:spPr>
        <a:xfrm>
          <a:off x="5322794" y="1229723"/>
          <a:ext cx="0" cy="13588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13608</xdr:colOff>
      <xdr:row>25</xdr:row>
      <xdr:rowOff>0</xdr:rowOff>
    </xdr:from>
    <xdr:to>
      <xdr:col>44</xdr:col>
      <xdr:colOff>13608</xdr:colOff>
      <xdr:row>27</xdr:row>
      <xdr:rowOff>0</xdr:rowOff>
    </xdr:to>
    <xdr:cxnSp macro="">
      <xdr:nvCxnSpPr>
        <xdr:cNvPr id="35" name="Straight Connector 34"/>
        <xdr:cNvCxnSpPr/>
      </xdr:nvCxnSpPr>
      <xdr:spPr>
        <a:xfrm>
          <a:off x="8953501" y="5592536"/>
          <a:ext cx="0" cy="48985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66671</xdr:colOff>
      <xdr:row>26</xdr:row>
      <xdr:rowOff>101534</xdr:rowOff>
    </xdr:from>
    <xdr:to>
      <xdr:col>27</xdr:col>
      <xdr:colOff>149085</xdr:colOff>
      <xdr:row>26</xdr:row>
      <xdr:rowOff>256762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5425519" y="4284251"/>
          <a:ext cx="1126023" cy="15522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2718</xdr:colOff>
      <xdr:row>18</xdr:row>
      <xdr:rowOff>115330</xdr:rowOff>
    </xdr:from>
    <xdr:to>
      <xdr:col>38</xdr:col>
      <xdr:colOff>24848</xdr:colOff>
      <xdr:row>18</xdr:row>
      <xdr:rowOff>231914</xdr:rowOff>
    </xdr:to>
    <xdr:sp macro="" textlink="">
      <xdr:nvSpPr>
        <xdr:cNvPr id="39" name="Rectangle 24"/>
        <xdr:cNvSpPr>
          <a:spLocks noChangeArrowheads="1"/>
        </xdr:cNvSpPr>
      </xdr:nvSpPr>
      <xdr:spPr bwMode="auto">
        <a:xfrm>
          <a:off x="7896044" y="4645917"/>
          <a:ext cx="171217" cy="11658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67236</xdr:colOff>
      <xdr:row>19</xdr:row>
      <xdr:rowOff>98849</xdr:rowOff>
    </xdr:from>
    <xdr:to>
      <xdr:col>37</xdr:col>
      <xdr:colOff>145677</xdr:colOff>
      <xdr:row>19</xdr:row>
      <xdr:rowOff>257736</xdr:rowOff>
    </xdr:to>
    <xdr:sp macro="" textlink="">
      <xdr:nvSpPr>
        <xdr:cNvPr id="43" name="Rectangle 13"/>
        <xdr:cNvSpPr>
          <a:spLocks noChangeArrowheads="1"/>
        </xdr:cNvSpPr>
      </xdr:nvSpPr>
      <xdr:spPr bwMode="auto">
        <a:xfrm>
          <a:off x="8213912" y="5029437"/>
          <a:ext cx="78441" cy="158887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31</xdr:col>
      <xdr:colOff>131549</xdr:colOff>
      <xdr:row>18</xdr:row>
      <xdr:rowOff>1</xdr:rowOff>
    </xdr:from>
    <xdr:to>
      <xdr:col>31</xdr:col>
      <xdr:colOff>131550</xdr:colOff>
      <xdr:row>19</xdr:row>
      <xdr:rowOff>323023</xdr:rowOff>
    </xdr:to>
    <xdr:cxnSp macro="">
      <xdr:nvCxnSpPr>
        <xdr:cNvPr id="44" name="Straight Connector 43"/>
        <xdr:cNvCxnSpPr/>
      </xdr:nvCxnSpPr>
      <xdr:spPr>
        <a:xfrm flipH="1">
          <a:off x="7336931" y="4594413"/>
          <a:ext cx="1" cy="6591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131626</xdr:colOff>
      <xdr:row>19</xdr:row>
      <xdr:rowOff>86181</xdr:rowOff>
    </xdr:from>
    <xdr:to>
      <xdr:col>37</xdr:col>
      <xdr:colOff>72237</xdr:colOff>
      <xdr:row>19</xdr:row>
      <xdr:rowOff>260299</xdr:rowOff>
    </xdr:to>
    <xdr:sp macro="" textlink="">
      <xdr:nvSpPr>
        <xdr:cNvPr id="40" name="Rectangle 16"/>
        <xdr:cNvSpPr>
          <a:spLocks noChangeArrowheads="1"/>
        </xdr:cNvSpPr>
      </xdr:nvSpPr>
      <xdr:spPr bwMode="auto">
        <a:xfrm>
          <a:off x="8121420" y="5016769"/>
          <a:ext cx="97493" cy="17411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104756</xdr:colOff>
      <xdr:row>12</xdr:row>
      <xdr:rowOff>74838</xdr:rowOff>
    </xdr:from>
    <xdr:to>
      <xdr:col>48</xdr:col>
      <xdr:colOff>67236</xdr:colOff>
      <xdr:row>12</xdr:row>
      <xdr:rowOff>224117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8094550" y="2652191"/>
          <a:ext cx="1845068" cy="14927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36</xdr:col>
      <xdr:colOff>68910</xdr:colOff>
      <xdr:row>13</xdr:row>
      <xdr:rowOff>100563</xdr:rowOff>
    </xdr:from>
    <xdr:to>
      <xdr:col>44</xdr:col>
      <xdr:colOff>41413</xdr:colOff>
      <xdr:row>13</xdr:row>
      <xdr:rowOff>240195</xdr:rowOff>
    </xdr:to>
    <xdr:sp macro="" textlink="">
      <xdr:nvSpPr>
        <xdr:cNvPr id="49" name="Rectangle 16"/>
        <xdr:cNvSpPr>
          <a:spLocks noChangeArrowheads="1"/>
        </xdr:cNvSpPr>
      </xdr:nvSpPr>
      <xdr:spPr bwMode="auto">
        <a:xfrm>
          <a:off x="7813149" y="2312020"/>
          <a:ext cx="1165199" cy="139632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131549</xdr:colOff>
      <xdr:row>14</xdr:row>
      <xdr:rowOff>1</xdr:rowOff>
    </xdr:from>
    <xdr:to>
      <xdr:col>31</xdr:col>
      <xdr:colOff>131550</xdr:colOff>
      <xdr:row>15</xdr:row>
      <xdr:rowOff>323023</xdr:rowOff>
    </xdr:to>
    <xdr:cxnSp macro="">
      <xdr:nvCxnSpPr>
        <xdr:cNvPr id="50" name="Straight Connector 49"/>
        <xdr:cNvCxnSpPr/>
      </xdr:nvCxnSpPr>
      <xdr:spPr>
        <a:xfrm flipH="1">
          <a:off x="7336931" y="2577354"/>
          <a:ext cx="1" cy="6591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127706</xdr:colOff>
      <xdr:row>14</xdr:row>
      <xdr:rowOff>115420</xdr:rowOff>
    </xdr:from>
    <xdr:to>
      <xdr:col>39</xdr:col>
      <xdr:colOff>154320</xdr:colOff>
      <xdr:row>14</xdr:row>
      <xdr:rowOff>232004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8431265" y="2692773"/>
          <a:ext cx="183496" cy="11658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119061</xdr:colOff>
      <xdr:row>15</xdr:row>
      <xdr:rowOff>101203</xdr:rowOff>
    </xdr:from>
    <xdr:to>
      <xdr:col>39</xdr:col>
      <xdr:colOff>104775</xdr:colOff>
      <xdr:row>15</xdr:row>
      <xdr:rowOff>257174</xdr:rowOff>
    </xdr:to>
    <xdr:sp macro="" textlink="">
      <xdr:nvSpPr>
        <xdr:cNvPr id="42" name="Rectangle 16"/>
        <xdr:cNvSpPr>
          <a:spLocks noChangeArrowheads="1"/>
        </xdr:cNvSpPr>
      </xdr:nvSpPr>
      <xdr:spPr bwMode="auto">
        <a:xfrm>
          <a:off x="8253411" y="2987278"/>
          <a:ext cx="138114" cy="15597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108858</xdr:colOff>
      <xdr:row>4</xdr:row>
      <xdr:rowOff>89568</xdr:rowOff>
    </xdr:from>
    <xdr:to>
      <xdr:col>25</xdr:col>
      <xdr:colOff>242</xdr:colOff>
      <xdr:row>4</xdr:row>
      <xdr:rowOff>191861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518808" y="1308768"/>
          <a:ext cx="2634584" cy="10229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6</xdr:row>
      <xdr:rowOff>102855</xdr:rowOff>
    </xdr:from>
    <xdr:to>
      <xdr:col>24</xdr:col>
      <xdr:colOff>151279</xdr:colOff>
      <xdr:row>6</xdr:row>
      <xdr:rowOff>203708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3716991" y="1893555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2241</xdr:colOff>
      <xdr:row>8</xdr:row>
      <xdr:rowOff>95809</xdr:rowOff>
    </xdr:from>
    <xdr:to>
      <xdr:col>24</xdr:col>
      <xdr:colOff>151279</xdr:colOff>
      <xdr:row>8</xdr:row>
      <xdr:rowOff>196662</xdr:rowOff>
    </xdr:to>
    <xdr:sp macro="" textlink="">
      <xdr:nvSpPr>
        <xdr:cNvPr id="15" name="Rectangle 24"/>
        <xdr:cNvSpPr>
          <a:spLocks noChangeArrowheads="1"/>
        </xdr:cNvSpPr>
      </xdr:nvSpPr>
      <xdr:spPr bwMode="auto">
        <a:xfrm>
          <a:off x="3716991" y="2458009"/>
          <a:ext cx="2435038" cy="1008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59872</xdr:colOff>
      <xdr:row>5</xdr:row>
      <xdr:rowOff>84367</xdr:rowOff>
    </xdr:from>
    <xdr:to>
      <xdr:col>34</xdr:col>
      <xdr:colOff>104775</xdr:colOff>
      <xdr:row>5</xdr:row>
      <xdr:rowOff>190500</xdr:rowOff>
    </xdr:to>
    <xdr:sp macro="" textlink="">
      <xdr:nvSpPr>
        <xdr:cNvPr id="21" name="Rectangle 13"/>
        <xdr:cNvSpPr>
          <a:spLocks noChangeArrowheads="1"/>
        </xdr:cNvSpPr>
      </xdr:nvSpPr>
      <xdr:spPr bwMode="auto">
        <a:xfrm>
          <a:off x="6213022" y="1589317"/>
          <a:ext cx="1416503" cy="10613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26</xdr:col>
      <xdr:colOff>81148</xdr:colOff>
      <xdr:row>7</xdr:row>
      <xdr:rowOff>74840</xdr:rowOff>
    </xdr:from>
    <xdr:to>
      <xdr:col>36</xdr:col>
      <xdr:colOff>66676</xdr:colOff>
      <xdr:row>7</xdr:row>
      <xdr:rowOff>190500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6386698" y="2151290"/>
          <a:ext cx="1509528" cy="11566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867</xdr:colOff>
      <xdr:row>9</xdr:row>
      <xdr:rowOff>84365</xdr:rowOff>
    </xdr:from>
    <xdr:to>
      <xdr:col>40</xdr:col>
      <xdr:colOff>9525</xdr:colOff>
      <xdr:row>9</xdr:row>
      <xdr:rowOff>190500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6916017" y="2732315"/>
          <a:ext cx="1532658" cy="106135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2242</xdr:colOff>
      <xdr:row>10</xdr:row>
      <xdr:rowOff>67234</xdr:rowOff>
    </xdr:from>
    <xdr:to>
      <xdr:col>20</xdr:col>
      <xdr:colOff>133350</xdr:colOff>
      <xdr:row>10</xdr:row>
      <xdr:rowOff>190500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49361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14</xdr:col>
      <xdr:colOff>0</xdr:colOff>
      <xdr:row>1</xdr:row>
      <xdr:rowOff>95249</xdr:rowOff>
    </xdr:from>
    <xdr:to>
      <xdr:col>39</xdr:col>
      <xdr:colOff>52300</xdr:colOff>
      <xdr:row>1</xdr:row>
      <xdr:rowOff>463502</xdr:rowOff>
    </xdr:to>
    <xdr:grpSp>
      <xdr:nvGrpSpPr>
        <xdr:cNvPr id="26" name="Group 12"/>
        <xdr:cNvGrpSpPr>
          <a:grpSpLocks/>
        </xdr:cNvGrpSpPr>
      </xdr:nvGrpSpPr>
      <xdr:grpSpPr bwMode="auto">
        <a:xfrm>
          <a:off x="4538382" y="442631"/>
          <a:ext cx="3974359" cy="368253"/>
          <a:chOff x="494" y="67"/>
          <a:chExt cx="498" cy="23"/>
        </a:xfrm>
      </xdr:grpSpPr>
      <xdr:sp macro="" textlink="">
        <xdr:nvSpPr>
          <xdr:cNvPr id="27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8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31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2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35</xdr:col>
      <xdr:colOff>0</xdr:colOff>
      <xdr:row>3</xdr:row>
      <xdr:rowOff>190500</xdr:rowOff>
    </xdr:from>
    <xdr:to>
      <xdr:col>35</xdr:col>
      <xdr:colOff>0</xdr:colOff>
      <xdr:row>12</xdr:row>
      <xdr:rowOff>0</xdr:rowOff>
    </xdr:to>
    <xdr:cxnSp macro="">
      <xdr:nvCxnSpPr>
        <xdr:cNvPr id="4" name="Straight Connector 3"/>
        <xdr:cNvCxnSpPr/>
      </xdr:nvCxnSpPr>
      <xdr:spPr>
        <a:xfrm>
          <a:off x="7832912" y="1221441"/>
          <a:ext cx="0" cy="1905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148481</xdr:colOff>
      <xdr:row>11</xdr:row>
      <xdr:rowOff>66938</xdr:rowOff>
    </xdr:from>
    <xdr:to>
      <xdr:col>19</xdr:col>
      <xdr:colOff>38101</xdr:colOff>
      <xdr:row>11</xdr:row>
      <xdr:rowOff>200025</xdr:rowOff>
    </xdr:to>
    <xdr:sp macro="" textlink="">
      <xdr:nvSpPr>
        <xdr:cNvPr id="39" name="Rectangle 16"/>
        <xdr:cNvSpPr>
          <a:spLocks noChangeArrowheads="1"/>
        </xdr:cNvSpPr>
      </xdr:nvSpPr>
      <xdr:spPr bwMode="auto">
        <a:xfrm>
          <a:off x="4930031" y="3286388"/>
          <a:ext cx="346820" cy="13308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2242</xdr:colOff>
      <xdr:row>10</xdr:row>
      <xdr:rowOff>67234</xdr:rowOff>
    </xdr:from>
    <xdr:to>
      <xdr:col>28</xdr:col>
      <xdr:colOff>133350</xdr:colOff>
      <xdr:row>10</xdr:row>
      <xdr:rowOff>190500</xdr:rowOff>
    </xdr:to>
    <xdr:sp macro="" textlink="">
      <xdr:nvSpPr>
        <xdr:cNvPr id="33" name="Rectangle 24"/>
        <xdr:cNvSpPr>
          <a:spLocks noChangeArrowheads="1"/>
        </xdr:cNvSpPr>
      </xdr:nvSpPr>
      <xdr:spPr bwMode="auto">
        <a:xfrm>
          <a:off x="61553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2242</xdr:colOff>
      <xdr:row>10</xdr:row>
      <xdr:rowOff>67234</xdr:rowOff>
    </xdr:from>
    <xdr:to>
      <xdr:col>24</xdr:col>
      <xdr:colOff>133350</xdr:colOff>
      <xdr:row>10</xdr:row>
      <xdr:rowOff>190500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5545792" y="1286434"/>
          <a:ext cx="588308" cy="1232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45982</xdr:colOff>
      <xdr:row>11</xdr:row>
      <xdr:rowOff>70552</xdr:rowOff>
    </xdr:from>
    <xdr:to>
      <xdr:col>20</xdr:col>
      <xdr:colOff>137948</xdr:colOff>
      <xdr:row>11</xdr:row>
      <xdr:rowOff>200025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284732" y="3290002"/>
          <a:ext cx="244366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144517</xdr:colOff>
      <xdr:row>11</xdr:row>
      <xdr:rowOff>70552</xdr:rowOff>
    </xdr:from>
    <xdr:to>
      <xdr:col>22</xdr:col>
      <xdr:colOff>133350</xdr:colOff>
      <xdr:row>11</xdr:row>
      <xdr:rowOff>200025</xdr:rowOff>
    </xdr:to>
    <xdr:sp macro="" textlink="">
      <xdr:nvSpPr>
        <xdr:cNvPr id="25" name="Rectangle 16"/>
        <xdr:cNvSpPr>
          <a:spLocks noChangeArrowheads="1"/>
        </xdr:cNvSpPr>
      </xdr:nvSpPr>
      <xdr:spPr bwMode="auto">
        <a:xfrm>
          <a:off x="5535667" y="3290002"/>
          <a:ext cx="293633" cy="12947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16452</xdr:colOff>
      <xdr:row>5</xdr:row>
      <xdr:rowOff>80904</xdr:rowOff>
    </xdr:from>
    <xdr:to>
      <xdr:col>25</xdr:col>
      <xdr:colOff>151085</xdr:colOff>
      <xdr:row>5</xdr:row>
      <xdr:rowOff>197069</xdr:rowOff>
    </xdr:to>
    <xdr:sp macro="" textlink="">
      <xdr:nvSpPr>
        <xdr:cNvPr id="36" name="Rectangle 16"/>
        <xdr:cNvSpPr>
          <a:spLocks noChangeArrowheads="1"/>
        </xdr:cNvSpPr>
      </xdr:nvSpPr>
      <xdr:spPr bwMode="auto">
        <a:xfrm>
          <a:off x="6158435" y="1585197"/>
          <a:ext cx="134633" cy="11616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15419</xdr:colOff>
      <xdr:row>4</xdr:row>
      <xdr:rowOff>105899</xdr:rowOff>
    </xdr:from>
    <xdr:to>
      <xdr:col>20</xdr:col>
      <xdr:colOff>13608</xdr:colOff>
      <xdr:row>4</xdr:row>
      <xdr:rowOff>197304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120569" y="1325099"/>
          <a:ext cx="2284189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6</xdr:col>
      <xdr:colOff>12199</xdr:colOff>
      <xdr:row>6</xdr:row>
      <xdr:rowOff>104434</xdr:rowOff>
    </xdr:from>
    <xdr:to>
      <xdr:col>21</xdr:col>
      <xdr:colOff>16327</xdr:colOff>
      <xdr:row>6</xdr:row>
      <xdr:rowOff>197303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3269749" y="1895134"/>
          <a:ext cx="2290128" cy="9286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148270</xdr:colOff>
      <xdr:row>8</xdr:row>
      <xdr:rowOff>94930</xdr:rowOff>
    </xdr:from>
    <xdr:to>
      <xdr:col>21</xdr:col>
      <xdr:colOff>9525</xdr:colOff>
      <xdr:row>8</xdr:row>
      <xdr:rowOff>207869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253420" y="2457130"/>
          <a:ext cx="2299655" cy="11293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2723</xdr:colOff>
      <xdr:row>5</xdr:row>
      <xdr:rowOff>97424</xdr:rowOff>
    </xdr:from>
    <xdr:to>
      <xdr:col>27</xdr:col>
      <xdr:colOff>142879</xdr:colOff>
      <xdr:row>5</xdr:row>
      <xdr:rowOff>203787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4327073" y="1602374"/>
          <a:ext cx="2273756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1683</xdr:colOff>
      <xdr:row>7</xdr:row>
      <xdr:rowOff>97424</xdr:rowOff>
    </xdr:from>
    <xdr:to>
      <xdr:col>29</xdr:col>
      <xdr:colOff>24816</xdr:colOff>
      <xdr:row>7</xdr:row>
      <xdr:rowOff>203787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4630833" y="2173874"/>
          <a:ext cx="2156733" cy="106363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15</xdr:col>
      <xdr:colOff>3</xdr:colOff>
      <xdr:row>9</xdr:row>
      <xdr:rowOff>92529</xdr:rowOff>
    </xdr:from>
    <xdr:to>
      <xdr:col>29</xdr:col>
      <xdr:colOff>13610</xdr:colOff>
      <xdr:row>9</xdr:row>
      <xdr:rowOff>187779</xdr:rowOff>
    </xdr:to>
    <xdr:sp macro="" textlink="">
      <xdr:nvSpPr>
        <xdr:cNvPr id="23" name="Rectangle 13"/>
        <xdr:cNvSpPr>
          <a:spLocks noChangeArrowheads="1"/>
        </xdr:cNvSpPr>
      </xdr:nvSpPr>
      <xdr:spPr bwMode="auto">
        <a:xfrm>
          <a:off x="4629153" y="2740479"/>
          <a:ext cx="2147207" cy="9525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13</xdr:col>
      <xdr:colOff>27215</xdr:colOff>
      <xdr:row>1</xdr:row>
      <xdr:rowOff>81643</xdr:rowOff>
    </xdr:from>
    <xdr:to>
      <xdr:col>39</xdr:col>
      <xdr:colOff>109931</xdr:colOff>
      <xdr:row>1</xdr:row>
      <xdr:rowOff>449896</xdr:rowOff>
    </xdr:to>
    <xdr:grpSp>
      <xdr:nvGrpSpPr>
        <xdr:cNvPr id="24" name="Group 12"/>
        <xdr:cNvGrpSpPr>
          <a:grpSpLocks/>
        </xdr:cNvGrpSpPr>
      </xdr:nvGrpSpPr>
      <xdr:grpSpPr bwMode="auto">
        <a:xfrm>
          <a:off x="4351565" y="424543"/>
          <a:ext cx="4045116" cy="368253"/>
          <a:chOff x="494" y="67"/>
          <a:chExt cx="498" cy="23"/>
        </a:xfrm>
      </xdr:grpSpPr>
      <xdr:sp macro="" textlink="">
        <xdr:nvSpPr>
          <xdr:cNvPr id="2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26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29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3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44</xdr:col>
      <xdr:colOff>136071</xdr:colOff>
      <xdr:row>3</xdr:row>
      <xdr:rowOff>190500</xdr:rowOff>
    </xdr:from>
    <xdr:to>
      <xdr:col>44</xdr:col>
      <xdr:colOff>136071</xdr:colOff>
      <xdr:row>9</xdr:row>
      <xdr:rowOff>212912</xdr:rowOff>
    </xdr:to>
    <xdr:cxnSp macro="">
      <xdr:nvCxnSpPr>
        <xdr:cNvPr id="31" name="Straight Connector 30"/>
        <xdr:cNvCxnSpPr/>
      </xdr:nvCxnSpPr>
      <xdr:spPr>
        <a:xfrm>
          <a:off x="9380924" y="1221441"/>
          <a:ext cx="0" cy="13447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113390</xdr:colOff>
      <xdr:row>6</xdr:row>
      <xdr:rowOff>108620</xdr:rowOff>
    </xdr:from>
    <xdr:to>
      <xdr:col>31</xdr:col>
      <xdr:colOff>133350</xdr:colOff>
      <xdr:row>6</xdr:row>
      <xdr:rowOff>200025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71190" y="1880270"/>
          <a:ext cx="2448835" cy="9140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148270</xdr:colOff>
      <xdr:row>10</xdr:row>
      <xdr:rowOff>97630</xdr:rowOff>
    </xdr:from>
    <xdr:to>
      <xdr:col>40</xdr:col>
      <xdr:colOff>66675</xdr:colOff>
      <xdr:row>10</xdr:row>
      <xdr:rowOff>190500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6634795" y="2983705"/>
          <a:ext cx="2509205" cy="9287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23873" y="443366"/>
          <a:ext cx="3998371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119696</xdr:colOff>
      <xdr:row>8</xdr:row>
      <xdr:rowOff>107155</xdr:rowOff>
    </xdr:from>
    <xdr:to>
      <xdr:col>36</xdr:col>
      <xdr:colOff>104776</xdr:colOff>
      <xdr:row>8</xdr:row>
      <xdr:rowOff>209550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958521" y="2440780"/>
          <a:ext cx="2575880" cy="10239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100645</xdr:colOff>
      <xdr:row>12</xdr:row>
      <xdr:rowOff>116680</xdr:rowOff>
    </xdr:from>
    <xdr:to>
      <xdr:col>49</xdr:col>
      <xdr:colOff>0</xdr:colOff>
      <xdr:row>12</xdr:row>
      <xdr:rowOff>200025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358445" y="3564730"/>
          <a:ext cx="3947480" cy="8334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95248</xdr:colOff>
      <xdr:row>7</xdr:row>
      <xdr:rowOff>74612</xdr:rowOff>
    </xdr:from>
    <xdr:to>
      <xdr:col>31</xdr:col>
      <xdr:colOff>133350</xdr:colOff>
      <xdr:row>7</xdr:row>
      <xdr:rowOff>180975</xdr:rowOff>
    </xdr:to>
    <xdr:sp macro="" textlink="">
      <xdr:nvSpPr>
        <xdr:cNvPr id="13" name="Rectangle 13"/>
        <xdr:cNvSpPr>
          <a:spLocks noChangeArrowheads="1"/>
        </xdr:cNvSpPr>
      </xdr:nvSpPr>
      <xdr:spPr bwMode="auto">
        <a:xfrm>
          <a:off x="5353048" y="2132012"/>
          <a:ext cx="2466977" cy="10636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123824</xdr:colOff>
      <xdr:row>9</xdr:row>
      <xdr:rowOff>84138</xdr:rowOff>
    </xdr:from>
    <xdr:to>
      <xdr:col>36</xdr:col>
      <xdr:colOff>104775</xdr:colOff>
      <xdr:row>9</xdr:row>
      <xdr:rowOff>180975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5962649" y="2693988"/>
          <a:ext cx="2571751" cy="96837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142873</xdr:colOff>
      <xdr:row>11</xdr:row>
      <xdr:rowOff>103188</xdr:rowOff>
    </xdr:from>
    <xdr:to>
      <xdr:col>40</xdr:col>
      <xdr:colOff>76200</xdr:colOff>
      <xdr:row>11</xdr:row>
      <xdr:rowOff>200025</xdr:rowOff>
    </xdr:to>
    <xdr:sp macro="" textlink="">
      <xdr:nvSpPr>
        <xdr:cNvPr id="15" name="Rectangle 13"/>
        <xdr:cNvSpPr>
          <a:spLocks noChangeArrowheads="1"/>
        </xdr:cNvSpPr>
      </xdr:nvSpPr>
      <xdr:spPr bwMode="auto">
        <a:xfrm>
          <a:off x="6629398" y="3255963"/>
          <a:ext cx="2524127" cy="96837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8615</xdr:colOff>
      <xdr:row>4</xdr:row>
      <xdr:rowOff>99095</xdr:rowOff>
    </xdr:from>
    <xdr:to>
      <xdr:col>14</xdr:col>
      <xdr:colOff>57150</xdr:colOff>
      <xdr:row>4</xdr:row>
      <xdr:rowOff>200025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4132940" y="1308770"/>
          <a:ext cx="858160" cy="10093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9524</xdr:colOff>
      <xdr:row>5</xdr:row>
      <xdr:rowOff>84137</xdr:rowOff>
    </xdr:from>
    <xdr:to>
      <xdr:col>14</xdr:col>
      <xdr:colOff>76201</xdr:colOff>
      <xdr:row>5</xdr:row>
      <xdr:rowOff>190500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4133849" y="1579562"/>
          <a:ext cx="876302" cy="10636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12</xdr:col>
      <xdr:colOff>140744</xdr:colOff>
      <xdr:row>1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2230" y="443366"/>
          <a:ext cx="5331871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rgbClr val="FF00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5991;&#26723;\GFE\GFE%20from%20201706\&#26085;&#25253;\GFE%20TEDD_Dyno_Daily_Report_2017_7_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Validation Daily Log"/>
      <sheetName val="PTA"/>
      <sheetName val="PTB"/>
      <sheetName val="Setting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GRC 9T60_007"/>
      <sheetName val="GRC 9T50 quick dyno"/>
      <sheetName val="Horiba"/>
      <sheetName val="GPS 9T60 BAS 004"/>
      <sheetName val="GPS 9T60 BAS 005"/>
      <sheetName val="M1_"/>
      <sheetName val="Sheet1"/>
      <sheetName val="E2SB LTG M3H"/>
      <sheetName val="GFE TEDD_Dyno_Daily_Report_2017"/>
      <sheetName val="GFE Validation New Daily Log"/>
      <sheetName val="GFE Validation Daily Log"/>
      <sheetName val="Sheet4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>
        <row r="2">
          <cell r="A2">
            <v>39766</v>
          </cell>
        </row>
      </sheetData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285156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710937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126" t="s">
        <v>0</v>
      </c>
      <c r="H1" s="126"/>
      <c r="I1" s="126"/>
      <c r="J1" s="126"/>
      <c r="K1" s="126" t="s">
        <v>1</v>
      </c>
      <c r="L1" s="126"/>
      <c r="M1" s="126"/>
      <c r="N1" s="126"/>
      <c r="O1" s="126" t="s">
        <v>2</v>
      </c>
      <c r="P1" s="126"/>
      <c r="Q1" s="126"/>
      <c r="R1" s="126"/>
      <c r="S1" s="126" t="s">
        <v>3</v>
      </c>
      <c r="T1" s="126"/>
      <c r="U1" s="126"/>
      <c r="V1" s="126"/>
      <c r="W1" s="126" t="s">
        <v>4</v>
      </c>
      <c r="X1" s="126"/>
      <c r="Y1" s="126"/>
      <c r="Z1" s="126"/>
      <c r="AA1" s="126" t="s">
        <v>5</v>
      </c>
      <c r="AB1" s="126"/>
      <c r="AC1" s="126"/>
      <c r="AD1" s="126"/>
      <c r="AE1" s="126" t="s">
        <v>6</v>
      </c>
      <c r="AF1" s="126"/>
      <c r="AG1" s="126"/>
      <c r="AH1" s="126"/>
      <c r="AI1" s="126" t="s">
        <v>7</v>
      </c>
      <c r="AJ1" s="126"/>
      <c r="AK1" s="126"/>
      <c r="AL1" s="126"/>
      <c r="AM1" s="126" t="s">
        <v>8</v>
      </c>
      <c r="AN1" s="126"/>
      <c r="AO1" s="126"/>
      <c r="AP1" s="126"/>
      <c r="AQ1" s="126" t="s">
        <v>9</v>
      </c>
      <c r="AR1" s="126"/>
      <c r="AS1" s="126"/>
      <c r="AT1" s="126"/>
      <c r="AU1" s="126" t="s">
        <v>10</v>
      </c>
      <c r="AV1" s="126"/>
      <c r="AW1" s="126"/>
      <c r="AX1" s="126"/>
      <c r="AY1" s="126" t="s">
        <v>11</v>
      </c>
      <c r="AZ1" s="126"/>
      <c r="BA1" s="126"/>
      <c r="BB1" s="126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132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133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134"/>
      <c r="B9" s="34" t="s">
        <v>20</v>
      </c>
      <c r="C9" s="34" t="s">
        <v>46</v>
      </c>
      <c r="D9" s="34" t="s">
        <v>51</v>
      </c>
      <c r="E9" s="34" t="s">
        <v>92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135" t="s">
        <v>75</v>
      </c>
      <c r="B10" s="34" t="s">
        <v>20</v>
      </c>
      <c r="C10" s="34" t="s">
        <v>13</v>
      </c>
      <c r="D10" s="34" t="s">
        <v>51</v>
      </c>
      <c r="E10" s="34" t="s">
        <v>90</v>
      </c>
      <c r="F10" s="29" t="s">
        <v>91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136"/>
      <c r="B11" s="34" t="s">
        <v>20</v>
      </c>
      <c r="C11" s="34" t="s">
        <v>13</v>
      </c>
      <c r="D11" s="34" t="s">
        <v>51</v>
      </c>
      <c r="E11" s="34" t="s">
        <v>90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136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137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127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128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129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130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129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131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131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130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H20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E15" sqref="BE15:BE16"/>
    </sheetView>
  </sheetViews>
  <sheetFormatPr defaultColWidth="9" defaultRowHeight="14.25"/>
  <cols>
    <col min="1" max="1" width="4.42578125" style="42" customWidth="1"/>
    <col min="2" max="2" width="23" style="42" customWidth="1"/>
    <col min="3" max="3" width="9" style="42" customWidth="1"/>
    <col min="4" max="4" width="7.42578125" style="42" customWidth="1"/>
    <col min="5" max="5" width="8.28515625" style="42" customWidth="1"/>
    <col min="6" max="53" width="2.28515625" style="42" customWidth="1"/>
    <col min="54" max="54" width="10" style="43" customWidth="1"/>
    <col min="55" max="55" width="11.140625" style="43" customWidth="1"/>
    <col min="56" max="56" width="10.42578125" style="42" customWidth="1"/>
    <col min="57" max="57" width="48.140625" style="42" customWidth="1"/>
    <col min="58" max="58" width="9.7109375" style="42" customWidth="1"/>
    <col min="59" max="59" width="10.5703125" style="42" customWidth="1"/>
    <col min="60" max="60" width="48.85546875" style="42" customWidth="1"/>
    <col min="61" max="16384" width="9" style="42"/>
  </cols>
  <sheetData>
    <row r="1" spans="1:60" ht="27" thickBot="1">
      <c r="A1" s="53" t="s">
        <v>101</v>
      </c>
      <c r="B1" s="5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/>
      <c r="BC1" s="47"/>
      <c r="BD1" s="46"/>
      <c r="BE1" s="46"/>
      <c r="BF1" s="46"/>
      <c r="BG1" s="45"/>
      <c r="BH1" s="45"/>
    </row>
    <row r="2" spans="1:60" ht="37.5" customHeight="1">
      <c r="A2" s="55"/>
      <c r="B2" s="56"/>
      <c r="C2" s="56"/>
      <c r="D2" s="56"/>
      <c r="E2" s="56"/>
      <c r="F2" s="162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4"/>
      <c r="BB2" s="56"/>
      <c r="BC2" s="56"/>
      <c r="BD2" s="56"/>
      <c r="BE2" s="56"/>
      <c r="BF2" s="57"/>
      <c r="BG2" s="55"/>
      <c r="BH2" s="57"/>
    </row>
    <row r="3" spans="1:60" ht="15.75">
      <c r="A3" s="165" t="s">
        <v>89</v>
      </c>
      <c r="B3" s="160" t="s">
        <v>145</v>
      </c>
      <c r="C3" s="160" t="s">
        <v>100</v>
      </c>
      <c r="D3" s="160" t="s">
        <v>85</v>
      </c>
      <c r="E3" s="167" t="s">
        <v>86</v>
      </c>
      <c r="F3" s="160">
        <v>2017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70">
        <v>2018</v>
      </c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1"/>
      <c r="BB3" s="167" t="s">
        <v>93</v>
      </c>
      <c r="BC3" s="160" t="s">
        <v>94</v>
      </c>
      <c r="BD3" s="160" t="s">
        <v>87</v>
      </c>
      <c r="BE3" s="167" t="s">
        <v>95</v>
      </c>
      <c r="BF3" s="161" t="s">
        <v>88</v>
      </c>
      <c r="BG3" s="168" t="s">
        <v>96</v>
      </c>
      <c r="BH3" s="169" t="s">
        <v>95</v>
      </c>
    </row>
    <row r="4" spans="1:60" ht="15.75">
      <c r="A4" s="165"/>
      <c r="B4" s="160"/>
      <c r="C4" s="160"/>
      <c r="D4" s="166"/>
      <c r="E4" s="167"/>
      <c r="F4" s="167">
        <v>5</v>
      </c>
      <c r="G4" s="167"/>
      <c r="H4" s="167"/>
      <c r="I4" s="167"/>
      <c r="J4" s="167">
        <v>6</v>
      </c>
      <c r="K4" s="167"/>
      <c r="L4" s="167"/>
      <c r="M4" s="167"/>
      <c r="N4" s="167">
        <v>7</v>
      </c>
      <c r="O4" s="167"/>
      <c r="P4" s="167"/>
      <c r="Q4" s="167"/>
      <c r="R4" s="167">
        <v>8</v>
      </c>
      <c r="S4" s="167"/>
      <c r="T4" s="167"/>
      <c r="U4" s="167"/>
      <c r="V4" s="167">
        <v>9</v>
      </c>
      <c r="W4" s="167"/>
      <c r="X4" s="167"/>
      <c r="Y4" s="167"/>
      <c r="Z4" s="167">
        <v>10</v>
      </c>
      <c r="AA4" s="167"/>
      <c r="AB4" s="167"/>
      <c r="AC4" s="167"/>
      <c r="AD4" s="167">
        <v>11</v>
      </c>
      <c r="AE4" s="167"/>
      <c r="AF4" s="167"/>
      <c r="AG4" s="167"/>
      <c r="AH4" s="167">
        <v>12</v>
      </c>
      <c r="AI4" s="167"/>
      <c r="AJ4" s="167"/>
      <c r="AK4" s="167"/>
      <c r="AL4" s="167">
        <v>1</v>
      </c>
      <c r="AM4" s="167"/>
      <c r="AN4" s="167"/>
      <c r="AO4" s="167"/>
      <c r="AP4" s="167">
        <v>2</v>
      </c>
      <c r="AQ4" s="167"/>
      <c r="AR4" s="167"/>
      <c r="AS4" s="167"/>
      <c r="AT4" s="167">
        <v>3</v>
      </c>
      <c r="AU4" s="167"/>
      <c r="AV4" s="167"/>
      <c r="AW4" s="167"/>
      <c r="AX4" s="167">
        <v>4</v>
      </c>
      <c r="AY4" s="167"/>
      <c r="AZ4" s="167"/>
      <c r="BA4" s="167"/>
      <c r="BB4" s="167"/>
      <c r="BC4" s="160"/>
      <c r="BD4" s="160"/>
      <c r="BE4" s="167"/>
      <c r="BF4" s="161"/>
      <c r="BG4" s="168"/>
      <c r="BH4" s="169"/>
    </row>
    <row r="5" spans="1:60" ht="22.9" customHeight="1">
      <c r="A5" s="146">
        <v>1</v>
      </c>
      <c r="B5" s="147" t="s">
        <v>129</v>
      </c>
      <c r="C5" s="148" t="s">
        <v>117</v>
      </c>
      <c r="D5" s="138" t="s">
        <v>113</v>
      </c>
      <c r="E5" s="148" t="s">
        <v>116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 t="s">
        <v>123</v>
      </c>
      <c r="AY5" s="51"/>
      <c r="AZ5" s="51"/>
      <c r="BA5" s="51"/>
      <c r="BB5" s="150" t="s">
        <v>115</v>
      </c>
      <c r="BC5" s="150">
        <v>0.58840000000000003</v>
      </c>
      <c r="BD5" s="152" t="s">
        <v>98</v>
      </c>
      <c r="BE5" s="149"/>
      <c r="BF5" s="173"/>
      <c r="BG5" s="155" t="s">
        <v>97</v>
      </c>
      <c r="BH5" s="156"/>
    </row>
    <row r="6" spans="1:60" ht="21.6" customHeight="1">
      <c r="A6" s="146"/>
      <c r="B6" s="147"/>
      <c r="C6" s="148"/>
      <c r="D6" s="147"/>
      <c r="E6" s="148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150"/>
      <c r="BC6" s="150"/>
      <c r="BD6" s="153"/>
      <c r="BE6" s="151"/>
      <c r="BF6" s="173"/>
      <c r="BG6" s="155"/>
      <c r="BH6" s="157"/>
    </row>
    <row r="7" spans="1:60" ht="21" customHeight="1">
      <c r="A7" s="146">
        <v>2</v>
      </c>
      <c r="B7" s="147" t="s">
        <v>121</v>
      </c>
      <c r="C7" s="148" t="s">
        <v>117</v>
      </c>
      <c r="D7" s="138" t="s">
        <v>114</v>
      </c>
      <c r="E7" s="149" t="s">
        <v>110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2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 t="s">
        <v>122</v>
      </c>
      <c r="AY7" s="51"/>
      <c r="AZ7" s="51"/>
      <c r="BA7" s="51"/>
      <c r="BB7" s="150" t="s">
        <v>227</v>
      </c>
      <c r="BC7" s="150">
        <v>0.16200000000000001</v>
      </c>
      <c r="BD7" s="152" t="s">
        <v>98</v>
      </c>
      <c r="BE7" s="149" t="s">
        <v>131</v>
      </c>
      <c r="BF7" s="154"/>
      <c r="BG7" s="155" t="s">
        <v>97</v>
      </c>
      <c r="BH7" s="156"/>
    </row>
    <row r="8" spans="1:60" ht="23.45" customHeight="1">
      <c r="A8" s="146"/>
      <c r="B8" s="147"/>
      <c r="C8" s="148"/>
      <c r="D8" s="147"/>
      <c r="E8" s="14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9"/>
      <c r="AY8" s="59"/>
      <c r="AZ8" s="59"/>
      <c r="BA8" s="59"/>
      <c r="BB8" s="150"/>
      <c r="BC8" s="150"/>
      <c r="BD8" s="153"/>
      <c r="BE8" s="151"/>
      <c r="BF8" s="154"/>
      <c r="BG8" s="155"/>
      <c r="BH8" s="157"/>
    </row>
    <row r="9" spans="1:60" ht="21" customHeight="1">
      <c r="A9" s="179">
        <v>2</v>
      </c>
      <c r="B9" s="181" t="s">
        <v>124</v>
      </c>
      <c r="C9" s="140" t="s">
        <v>118</v>
      </c>
      <c r="D9" s="138" t="s">
        <v>114</v>
      </c>
      <c r="E9" s="140" t="s">
        <v>110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1"/>
      <c r="AX9" s="51" t="s">
        <v>126</v>
      </c>
      <c r="AY9" s="51"/>
      <c r="AZ9" s="59"/>
      <c r="BA9" s="59"/>
      <c r="BB9" s="158" t="s">
        <v>115</v>
      </c>
      <c r="BC9" s="158">
        <v>0</v>
      </c>
      <c r="BD9" s="175" t="s">
        <v>245</v>
      </c>
      <c r="BE9" s="140" t="s">
        <v>256</v>
      </c>
      <c r="BF9" s="177"/>
      <c r="BG9" s="142" t="s">
        <v>97</v>
      </c>
      <c r="BH9" s="144"/>
    </row>
    <row r="10" spans="1:60" ht="23.45" customHeight="1" thickBot="1">
      <c r="A10" s="180"/>
      <c r="B10" s="139"/>
      <c r="C10" s="141"/>
      <c r="D10" s="139"/>
      <c r="E10" s="141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159"/>
      <c r="BC10" s="159"/>
      <c r="BD10" s="176"/>
      <c r="BE10" s="174"/>
      <c r="BF10" s="178"/>
      <c r="BG10" s="143"/>
      <c r="BH10" s="145"/>
    </row>
    <row r="12" spans="1:60" ht="15" thickBot="1"/>
    <row r="13" spans="1:60" ht="27" thickBot="1">
      <c r="A13" s="53" t="s">
        <v>101</v>
      </c>
      <c r="B13" s="54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8"/>
      <c r="O13" s="48"/>
      <c r="P13" s="48"/>
      <c r="Q13" s="49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7"/>
      <c r="BC13" s="47"/>
      <c r="BD13" s="46"/>
      <c r="BE13" s="46"/>
      <c r="BF13" s="46"/>
      <c r="BG13" s="45"/>
      <c r="BH13" s="45"/>
    </row>
    <row r="14" spans="1:60" ht="37.5" customHeight="1">
      <c r="A14" s="55"/>
      <c r="B14" s="56"/>
      <c r="C14" s="56"/>
      <c r="D14" s="56"/>
      <c r="E14" s="56"/>
      <c r="F14" s="162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4"/>
      <c r="BB14" s="56"/>
      <c r="BC14" s="56"/>
      <c r="BD14" s="56"/>
      <c r="BE14" s="56"/>
      <c r="BF14" s="57"/>
      <c r="BG14" s="55"/>
      <c r="BH14" s="57"/>
    </row>
    <row r="15" spans="1:60" ht="15.75">
      <c r="A15" s="165" t="s">
        <v>89</v>
      </c>
      <c r="B15" s="160" t="s">
        <v>99</v>
      </c>
      <c r="C15" s="160" t="s">
        <v>100</v>
      </c>
      <c r="D15" s="167" t="s">
        <v>85</v>
      </c>
      <c r="E15" s="167" t="s">
        <v>86</v>
      </c>
      <c r="F15" s="182">
        <v>2017</v>
      </c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1"/>
      <c r="V15" s="182">
        <v>2018</v>
      </c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1"/>
      <c r="BB15" s="167" t="s">
        <v>93</v>
      </c>
      <c r="BC15" s="160" t="s">
        <v>94</v>
      </c>
      <c r="BD15" s="160" t="s">
        <v>87</v>
      </c>
      <c r="BE15" s="167" t="s">
        <v>95</v>
      </c>
      <c r="BF15" s="161" t="s">
        <v>88</v>
      </c>
      <c r="BG15" s="168" t="s">
        <v>96</v>
      </c>
      <c r="BH15" s="169" t="s">
        <v>95</v>
      </c>
    </row>
    <row r="16" spans="1:60" ht="15.75">
      <c r="A16" s="165"/>
      <c r="B16" s="160"/>
      <c r="C16" s="160"/>
      <c r="D16" s="172"/>
      <c r="E16" s="167"/>
      <c r="F16" s="167">
        <v>9</v>
      </c>
      <c r="G16" s="167"/>
      <c r="H16" s="167"/>
      <c r="I16" s="167"/>
      <c r="J16" s="167">
        <v>10</v>
      </c>
      <c r="K16" s="167"/>
      <c r="L16" s="167"/>
      <c r="M16" s="167"/>
      <c r="N16" s="167">
        <v>11</v>
      </c>
      <c r="O16" s="167"/>
      <c r="P16" s="167"/>
      <c r="Q16" s="167"/>
      <c r="R16" s="167">
        <v>12</v>
      </c>
      <c r="S16" s="167"/>
      <c r="T16" s="167"/>
      <c r="U16" s="167"/>
      <c r="V16" s="167">
        <v>1</v>
      </c>
      <c r="W16" s="167"/>
      <c r="X16" s="167"/>
      <c r="Y16" s="167"/>
      <c r="Z16" s="167">
        <v>2</v>
      </c>
      <c r="AA16" s="167"/>
      <c r="AB16" s="167"/>
      <c r="AC16" s="167"/>
      <c r="AD16" s="167">
        <v>3</v>
      </c>
      <c r="AE16" s="167"/>
      <c r="AF16" s="167"/>
      <c r="AG16" s="167"/>
      <c r="AH16" s="167">
        <v>4</v>
      </c>
      <c r="AI16" s="167"/>
      <c r="AJ16" s="167"/>
      <c r="AK16" s="167"/>
      <c r="AL16" s="167">
        <v>5</v>
      </c>
      <c r="AM16" s="167"/>
      <c r="AN16" s="167"/>
      <c r="AO16" s="167"/>
      <c r="AP16" s="167">
        <v>6</v>
      </c>
      <c r="AQ16" s="167"/>
      <c r="AR16" s="167"/>
      <c r="AS16" s="167"/>
      <c r="AT16" s="167">
        <v>7</v>
      </c>
      <c r="AU16" s="167"/>
      <c r="AV16" s="167"/>
      <c r="AW16" s="167"/>
      <c r="AX16" s="167">
        <v>8</v>
      </c>
      <c r="AY16" s="167"/>
      <c r="AZ16" s="167"/>
      <c r="BA16" s="167"/>
      <c r="BB16" s="167"/>
      <c r="BC16" s="160"/>
      <c r="BD16" s="160"/>
      <c r="BE16" s="167"/>
      <c r="BF16" s="161"/>
      <c r="BG16" s="168"/>
      <c r="BH16" s="169"/>
    </row>
    <row r="17" spans="1:60" ht="22.9" customHeight="1">
      <c r="A17" s="146">
        <v>1</v>
      </c>
      <c r="B17" s="147" t="s">
        <v>129</v>
      </c>
      <c r="C17" s="148" t="s">
        <v>139</v>
      </c>
      <c r="D17" s="138" t="s">
        <v>114</v>
      </c>
      <c r="E17" s="148" t="s">
        <v>142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2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 t="s">
        <v>143</v>
      </c>
      <c r="AY17" s="51"/>
      <c r="AZ17" s="51"/>
      <c r="BA17" s="51"/>
      <c r="BB17" s="150" t="s">
        <v>115</v>
      </c>
      <c r="BC17" s="150">
        <v>0</v>
      </c>
      <c r="BD17" s="184"/>
      <c r="BE17" s="149"/>
      <c r="BF17" s="173"/>
      <c r="BG17" s="155" t="s">
        <v>132</v>
      </c>
      <c r="BH17" s="156"/>
    </row>
    <row r="18" spans="1:60" ht="21.6" customHeight="1">
      <c r="A18" s="146"/>
      <c r="B18" s="147"/>
      <c r="C18" s="148"/>
      <c r="D18" s="147"/>
      <c r="E18" s="148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150"/>
      <c r="BC18" s="150"/>
      <c r="BD18" s="187"/>
      <c r="BE18" s="151"/>
      <c r="BF18" s="173"/>
      <c r="BG18" s="155"/>
      <c r="BH18" s="157"/>
    </row>
    <row r="19" spans="1:60" ht="21" customHeight="1">
      <c r="A19" s="146">
        <v>2</v>
      </c>
      <c r="B19" s="147" t="s">
        <v>129</v>
      </c>
      <c r="C19" s="148" t="s">
        <v>140</v>
      </c>
      <c r="D19" s="138" t="s">
        <v>114</v>
      </c>
      <c r="E19" s="149" t="s">
        <v>141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2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 t="s">
        <v>143</v>
      </c>
      <c r="AY19" s="51"/>
      <c r="AZ19" s="51"/>
      <c r="BA19" s="51"/>
      <c r="BB19" s="150" t="s">
        <v>115</v>
      </c>
      <c r="BC19" s="150">
        <v>0</v>
      </c>
      <c r="BD19" s="184"/>
      <c r="BE19" s="149"/>
      <c r="BF19" s="154"/>
      <c r="BG19" s="155" t="s">
        <v>132</v>
      </c>
      <c r="BH19" s="156"/>
    </row>
    <row r="20" spans="1:60" ht="23.45" customHeight="1" thickBot="1">
      <c r="A20" s="180"/>
      <c r="B20" s="139"/>
      <c r="C20" s="183"/>
      <c r="D20" s="139"/>
      <c r="E20" s="141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96"/>
      <c r="AY20" s="96"/>
      <c r="AZ20" s="96"/>
      <c r="BA20" s="96"/>
      <c r="BB20" s="159"/>
      <c r="BC20" s="159"/>
      <c r="BD20" s="185"/>
      <c r="BE20" s="174"/>
      <c r="BF20" s="178"/>
      <c r="BG20" s="143"/>
      <c r="BH20" s="186"/>
    </row>
  </sheetData>
  <autoFilter ref="A3:BG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  <filterColumn colId="37" hiddenButton="1" showButton="0"/>
    <filterColumn colId="38" hiddenButton="1" showButton="0"/>
    <filterColumn colId="39" hiddenButton="1" showButton="0"/>
    <filterColumn colId="40" hiddenButton="1" showButton="0"/>
    <filterColumn colId="41" hiddenButton="1" showButton="0"/>
    <filterColumn colId="42" hiddenButton="1" showButton="0"/>
    <filterColumn colId="43" hiddenButton="1" showButton="0"/>
    <filterColumn colId="44" hiddenButton="1" showButton="0"/>
    <filterColumn colId="45" hiddenButton="1" showButton="0"/>
    <filterColumn colId="46" hiddenButton="1" showButton="0"/>
    <filterColumn colId="47" hiddenButton="1" showButton="0"/>
    <filterColumn colId="48" hiddenButton="1" showButton="0"/>
    <filterColumn colId="49" showButton="0"/>
    <filterColumn colId="50" showButton="0"/>
    <filterColumn colId="51" showButton="0"/>
  </autoFilter>
  <mergeCells count="114">
    <mergeCell ref="BG17:BG18"/>
    <mergeCell ref="BH17:BH18"/>
    <mergeCell ref="A19:A20"/>
    <mergeCell ref="B19:B20"/>
    <mergeCell ref="C19:C20"/>
    <mergeCell ref="D19:D20"/>
    <mergeCell ref="E19:E20"/>
    <mergeCell ref="BB19:BB20"/>
    <mergeCell ref="BC19:BC20"/>
    <mergeCell ref="BD19:BD20"/>
    <mergeCell ref="BE19:BE20"/>
    <mergeCell ref="BF19:BF20"/>
    <mergeCell ref="BG19:BG20"/>
    <mergeCell ref="BH19:BH20"/>
    <mergeCell ref="BB17:BB18"/>
    <mergeCell ref="BC17:BC18"/>
    <mergeCell ref="BD17:BD18"/>
    <mergeCell ref="BE17:BE18"/>
    <mergeCell ref="BF17:BF18"/>
    <mergeCell ref="A17:A18"/>
    <mergeCell ref="B17:B18"/>
    <mergeCell ref="C17:C18"/>
    <mergeCell ref="D17:D18"/>
    <mergeCell ref="E17:E18"/>
    <mergeCell ref="BG15:BG16"/>
    <mergeCell ref="BH15:BH16"/>
    <mergeCell ref="F16:I16"/>
    <mergeCell ref="J16:M16"/>
    <mergeCell ref="N16:Q16"/>
    <mergeCell ref="R16:U16"/>
    <mergeCell ref="V16:Y16"/>
    <mergeCell ref="Z16:AC16"/>
    <mergeCell ref="AD16:AG16"/>
    <mergeCell ref="AH16:AK16"/>
    <mergeCell ref="AL16:AO16"/>
    <mergeCell ref="AP16:AS16"/>
    <mergeCell ref="AT16:AW16"/>
    <mergeCell ref="AX16:BA16"/>
    <mergeCell ref="F15:U15"/>
    <mergeCell ref="V15:BA15"/>
    <mergeCell ref="BB15:BB16"/>
    <mergeCell ref="BC15:BC16"/>
    <mergeCell ref="BD15:BD16"/>
    <mergeCell ref="BE15:BE16"/>
    <mergeCell ref="BF15:BF16"/>
    <mergeCell ref="F14:BA14"/>
    <mergeCell ref="A15:A16"/>
    <mergeCell ref="B15:B16"/>
    <mergeCell ref="C15:C16"/>
    <mergeCell ref="D15:D16"/>
    <mergeCell ref="E15:E16"/>
    <mergeCell ref="BH5:BH6"/>
    <mergeCell ref="A5:A6"/>
    <mergeCell ref="B5:B6"/>
    <mergeCell ref="D5:D6"/>
    <mergeCell ref="E5:E6"/>
    <mergeCell ref="BB5:BB6"/>
    <mergeCell ref="BC5:BC6"/>
    <mergeCell ref="BE5:BE6"/>
    <mergeCell ref="BD5:BD6"/>
    <mergeCell ref="C5:C6"/>
    <mergeCell ref="BF5:BF6"/>
    <mergeCell ref="BG5:BG6"/>
    <mergeCell ref="BE9:BE10"/>
    <mergeCell ref="BD9:BD10"/>
    <mergeCell ref="BF9:BF10"/>
    <mergeCell ref="A9:A10"/>
    <mergeCell ref="B9:B10"/>
    <mergeCell ref="C9:C10"/>
    <mergeCell ref="BG3:BG4"/>
    <mergeCell ref="BH3:BH4"/>
    <mergeCell ref="F4:I4"/>
    <mergeCell ref="J4:M4"/>
    <mergeCell ref="N4:Q4"/>
    <mergeCell ref="R4:U4"/>
    <mergeCell ref="V4:Y4"/>
    <mergeCell ref="AX4:BA4"/>
    <mergeCell ref="BB3:BB4"/>
    <mergeCell ref="BC3:BC4"/>
    <mergeCell ref="BE3:BE4"/>
    <mergeCell ref="BD3:BD4"/>
    <mergeCell ref="F3:AK3"/>
    <mergeCell ref="AL3:BA3"/>
    <mergeCell ref="C3:C4"/>
    <mergeCell ref="BF3:BF4"/>
    <mergeCell ref="F2:BA2"/>
    <mergeCell ref="A3:A4"/>
    <mergeCell ref="B3:B4"/>
    <mergeCell ref="D3:D4"/>
    <mergeCell ref="E3:E4"/>
    <mergeCell ref="AD4:AG4"/>
    <mergeCell ref="Z4:AC4"/>
    <mergeCell ref="AT4:AW4"/>
    <mergeCell ref="AP4:AS4"/>
    <mergeCell ref="AL4:AO4"/>
    <mergeCell ref="AH4:AK4"/>
    <mergeCell ref="D9:D10"/>
    <mergeCell ref="E9:E10"/>
    <mergeCell ref="BG9:BG10"/>
    <mergeCell ref="BH9:BH10"/>
    <mergeCell ref="A7:A8"/>
    <mergeCell ref="B7:B8"/>
    <mergeCell ref="C7:C8"/>
    <mergeCell ref="D7:D8"/>
    <mergeCell ref="E7:E8"/>
    <mergeCell ref="BB7:BB8"/>
    <mergeCell ref="BC7:BC8"/>
    <mergeCell ref="BE7:BE8"/>
    <mergeCell ref="BD7:BD8"/>
    <mergeCell ref="BF7:BF8"/>
    <mergeCell ref="BG7:BG8"/>
    <mergeCell ref="BH7:BH8"/>
    <mergeCell ref="BB9:BB10"/>
    <mergeCell ref="BC9:BC10"/>
  </mergeCells>
  <phoneticPr fontId="1" type="noConversion"/>
  <dataValidations count="3">
    <dataValidation type="list" allowBlank="1" showInputMessage="1" showErrorMessage="1" sqref="BD5:BD10 BD17:BD20">
      <formula1>"Finished, Ongoing, Waiting, Teminate, Running Incident"</formula1>
    </dataValidation>
    <dataValidation type="list" allowBlank="1" showInputMessage="1" showErrorMessage="1" sqref="BG5:BG10 BG17:BG20">
      <formula1>"Not yet start,Ongoing,Already done,Green,Yellow,Red"</formula1>
    </dataValidation>
    <dataValidation type="list" allowBlank="1" showInputMessage="1" showErrorMessage="1" sqref="D5:D10 D17:D20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32"/>
  <sheetViews>
    <sheetView zoomScale="70" zoomScaleNormal="7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L20" sqref="AL20"/>
    </sheetView>
  </sheetViews>
  <sheetFormatPr defaultColWidth="9" defaultRowHeight="14.25"/>
  <cols>
    <col min="1" max="1" width="4.42578125" style="79" customWidth="1"/>
    <col min="2" max="2" width="15.7109375" style="79" customWidth="1"/>
    <col min="3" max="3" width="8.7109375" style="79" customWidth="1"/>
    <col min="4" max="4" width="18" style="79" hidden="1" customWidth="1"/>
    <col min="5" max="5" width="9.42578125" style="79" hidden="1" customWidth="1"/>
    <col min="6" max="6" width="8.28515625" style="79" customWidth="1"/>
    <col min="7" max="7" width="7.7109375" style="79" customWidth="1"/>
    <col min="8" max="35" width="2.28515625" style="79" customWidth="1"/>
    <col min="36" max="37" width="8.140625" style="79" customWidth="1"/>
    <col min="38" max="38" width="10.140625" style="79" customWidth="1"/>
    <col min="39" max="39" width="11.5703125" style="79" customWidth="1"/>
    <col min="40" max="40" width="40" style="79" customWidth="1"/>
    <col min="41" max="41" width="8.140625" style="80" customWidth="1"/>
    <col min="42" max="42" width="10.5703125" style="80" customWidth="1"/>
    <col min="43" max="43" width="49.7109375" style="79" customWidth="1"/>
    <col min="44" max="44" width="12.85546875" style="79" customWidth="1"/>
    <col min="45" max="45" width="9.7109375" style="79" customWidth="1"/>
    <col min="46" max="46" width="23.28515625" style="79" customWidth="1"/>
    <col min="47" max="47" width="42.140625" style="79" customWidth="1"/>
    <col min="48" max="16384" width="9" style="79"/>
  </cols>
  <sheetData>
    <row r="1" spans="1:43" ht="15" thickBot="1">
      <c r="A1" s="188">
        <f ca="1">TODAY()</f>
        <v>43046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</row>
    <row r="2" spans="1:43" ht="27" thickBot="1">
      <c r="A2" s="81" t="s">
        <v>213</v>
      </c>
      <c r="B2" s="82"/>
      <c r="C2" s="83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4"/>
      <c r="U2" s="84"/>
      <c r="V2" s="84"/>
      <c r="W2" s="85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6"/>
      <c r="AK2" s="86"/>
      <c r="AL2" s="87"/>
      <c r="AM2" s="83"/>
      <c r="AN2" s="83"/>
      <c r="AO2" s="83"/>
      <c r="AP2" s="83"/>
      <c r="AQ2" s="88"/>
    </row>
    <row r="3" spans="1:43" ht="31.5" customHeight="1">
      <c r="A3" s="89"/>
      <c r="B3" s="90"/>
      <c r="C3" s="90"/>
      <c r="D3" s="90"/>
      <c r="E3" s="90"/>
      <c r="F3" s="90"/>
      <c r="G3" s="90"/>
      <c r="H3" s="190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2"/>
      <c r="AJ3" s="91"/>
      <c r="AK3" s="91"/>
      <c r="AL3" s="90"/>
      <c r="AM3" s="90"/>
      <c r="AN3" s="90"/>
      <c r="AO3" s="92"/>
      <c r="AP3" s="89"/>
      <c r="AQ3" s="92"/>
    </row>
    <row r="4" spans="1:43" ht="15.75">
      <c r="A4" s="193" t="s">
        <v>214</v>
      </c>
      <c r="B4" s="195" t="s">
        <v>145</v>
      </c>
      <c r="C4" s="195" t="s">
        <v>215</v>
      </c>
      <c r="D4" s="195" t="s">
        <v>216</v>
      </c>
      <c r="E4" s="195" t="s">
        <v>217</v>
      </c>
      <c r="F4" s="195" t="s">
        <v>218</v>
      </c>
      <c r="G4" s="198" t="s">
        <v>219</v>
      </c>
      <c r="H4" s="200">
        <v>2017</v>
      </c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2"/>
      <c r="AJ4" s="212" t="s">
        <v>220</v>
      </c>
      <c r="AK4" s="214" t="s">
        <v>221</v>
      </c>
      <c r="AL4" s="195" t="s">
        <v>222</v>
      </c>
      <c r="AM4" s="195" t="s">
        <v>224</v>
      </c>
      <c r="AN4" s="198" t="s">
        <v>223</v>
      </c>
      <c r="AO4" s="210" t="s">
        <v>225</v>
      </c>
      <c r="AP4" s="208" t="s">
        <v>226</v>
      </c>
      <c r="AQ4" s="210" t="s">
        <v>223</v>
      </c>
    </row>
    <row r="5" spans="1:43" ht="16.5" thickBot="1">
      <c r="A5" s="194"/>
      <c r="B5" s="196"/>
      <c r="C5" s="196"/>
      <c r="D5" s="196"/>
      <c r="E5" s="196"/>
      <c r="F5" s="197"/>
      <c r="G5" s="199"/>
      <c r="H5" s="199">
        <v>6</v>
      </c>
      <c r="I5" s="199"/>
      <c r="J5" s="199"/>
      <c r="K5" s="199"/>
      <c r="L5" s="199">
        <v>7</v>
      </c>
      <c r="M5" s="199"/>
      <c r="N5" s="199"/>
      <c r="O5" s="199"/>
      <c r="P5" s="199">
        <v>8</v>
      </c>
      <c r="Q5" s="199"/>
      <c r="R5" s="199"/>
      <c r="S5" s="199"/>
      <c r="T5" s="199">
        <v>9</v>
      </c>
      <c r="U5" s="199"/>
      <c r="V5" s="199"/>
      <c r="W5" s="199"/>
      <c r="X5" s="199">
        <v>10</v>
      </c>
      <c r="Y5" s="199"/>
      <c r="Z5" s="199"/>
      <c r="AA5" s="199"/>
      <c r="AB5" s="199">
        <v>11</v>
      </c>
      <c r="AC5" s="199"/>
      <c r="AD5" s="199"/>
      <c r="AE5" s="199"/>
      <c r="AF5" s="199">
        <v>12</v>
      </c>
      <c r="AG5" s="199"/>
      <c r="AH5" s="199"/>
      <c r="AI5" s="199"/>
      <c r="AJ5" s="213"/>
      <c r="AK5" s="213"/>
      <c r="AL5" s="215"/>
      <c r="AM5" s="215"/>
      <c r="AN5" s="216"/>
      <c r="AO5" s="217"/>
      <c r="AP5" s="209"/>
      <c r="AQ5" s="211"/>
    </row>
    <row r="6" spans="1:43" ht="28.15" customHeight="1">
      <c r="A6" s="238">
        <v>1</v>
      </c>
      <c r="B6" s="190" t="s">
        <v>228</v>
      </c>
      <c r="C6" s="190" t="s">
        <v>229</v>
      </c>
      <c r="D6" s="190" t="s">
        <v>230</v>
      </c>
      <c r="E6" s="190" t="s">
        <v>229</v>
      </c>
      <c r="F6" s="190" t="s">
        <v>109</v>
      </c>
      <c r="G6" s="233" t="s">
        <v>231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234">
        <v>24000</v>
      </c>
      <c r="AK6" s="234">
        <v>0</v>
      </c>
      <c r="AL6" s="235">
        <v>0</v>
      </c>
      <c r="AM6" s="237" t="s">
        <v>245</v>
      </c>
      <c r="AN6" s="236" t="s">
        <v>259</v>
      </c>
      <c r="AO6" s="228"/>
      <c r="AP6" s="229" t="s">
        <v>97</v>
      </c>
      <c r="AQ6" s="230"/>
    </row>
    <row r="7" spans="1:43" ht="24.6" customHeight="1">
      <c r="A7" s="232"/>
      <c r="B7" s="203"/>
      <c r="C7" s="203"/>
      <c r="D7" s="203"/>
      <c r="E7" s="203"/>
      <c r="F7" s="203"/>
      <c r="G7" s="227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218"/>
      <c r="AK7" s="218"/>
      <c r="AL7" s="220"/>
      <c r="AM7" s="224"/>
      <c r="AN7" s="222"/>
      <c r="AO7" s="226"/>
      <c r="AP7" s="205"/>
      <c r="AQ7" s="207"/>
    </row>
    <row r="8" spans="1:43" ht="26.45" customHeight="1">
      <c r="A8" s="231">
        <v>2</v>
      </c>
      <c r="B8" s="203" t="s">
        <v>232</v>
      </c>
      <c r="C8" s="203" t="s">
        <v>229</v>
      </c>
      <c r="D8" s="203" t="s">
        <v>233</v>
      </c>
      <c r="E8" s="203" t="s">
        <v>229</v>
      </c>
      <c r="F8" s="203" t="s">
        <v>234</v>
      </c>
      <c r="G8" s="227" t="s">
        <v>235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218">
        <v>43708</v>
      </c>
      <c r="AK8" s="218">
        <v>0</v>
      </c>
      <c r="AL8" s="219">
        <v>0</v>
      </c>
      <c r="AM8" s="223" t="s">
        <v>245</v>
      </c>
      <c r="AN8" s="221" t="s">
        <v>259</v>
      </c>
      <c r="AO8" s="225"/>
      <c r="AP8" s="204" t="s">
        <v>97</v>
      </c>
      <c r="AQ8" s="206"/>
    </row>
    <row r="9" spans="1:43" ht="29.45" customHeight="1">
      <c r="A9" s="232"/>
      <c r="B9" s="203"/>
      <c r="C9" s="203"/>
      <c r="D9" s="203"/>
      <c r="E9" s="203"/>
      <c r="F9" s="203"/>
      <c r="G9" s="227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218"/>
      <c r="AK9" s="218"/>
      <c r="AL9" s="220"/>
      <c r="AM9" s="224"/>
      <c r="AN9" s="222"/>
      <c r="AO9" s="226"/>
      <c r="AP9" s="205"/>
      <c r="AQ9" s="207"/>
    </row>
    <row r="10" spans="1:43" ht="24" customHeight="1">
      <c r="A10" s="231">
        <v>3</v>
      </c>
      <c r="B10" s="203" t="s">
        <v>236</v>
      </c>
      <c r="C10" s="203" t="s">
        <v>229</v>
      </c>
      <c r="D10" s="203" t="s">
        <v>237</v>
      </c>
      <c r="E10" s="203" t="s">
        <v>229</v>
      </c>
      <c r="F10" s="203" t="s">
        <v>109</v>
      </c>
      <c r="G10" s="227" t="s">
        <v>238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218">
        <v>24000</v>
      </c>
      <c r="AK10" s="218">
        <v>0</v>
      </c>
      <c r="AL10" s="219">
        <v>0</v>
      </c>
      <c r="AM10" s="223" t="s">
        <v>245</v>
      </c>
      <c r="AN10" s="221" t="s">
        <v>259</v>
      </c>
      <c r="AO10" s="225"/>
      <c r="AP10" s="204" t="s">
        <v>97</v>
      </c>
      <c r="AQ10" s="206"/>
    </row>
    <row r="11" spans="1:43" ht="27.6" customHeight="1">
      <c r="A11" s="232"/>
      <c r="B11" s="203"/>
      <c r="C11" s="203"/>
      <c r="D11" s="203"/>
      <c r="E11" s="203"/>
      <c r="F11" s="203"/>
      <c r="G11" s="227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218"/>
      <c r="AK11" s="218"/>
      <c r="AL11" s="220"/>
      <c r="AM11" s="224"/>
      <c r="AN11" s="222"/>
      <c r="AO11" s="226"/>
      <c r="AP11" s="205"/>
      <c r="AQ11" s="207"/>
    </row>
    <row r="12" spans="1:43" ht="18" customHeight="1">
      <c r="A12" s="231">
        <v>4</v>
      </c>
      <c r="B12" s="203" t="s">
        <v>112</v>
      </c>
      <c r="C12" s="203" t="s">
        <v>229</v>
      </c>
      <c r="D12" s="203" t="s">
        <v>129</v>
      </c>
      <c r="E12" s="203" t="s">
        <v>229</v>
      </c>
      <c r="F12" s="203" t="s">
        <v>112</v>
      </c>
      <c r="G12" s="227" t="s">
        <v>239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218">
        <v>185.4</v>
      </c>
      <c r="AK12" s="218">
        <v>0</v>
      </c>
      <c r="AL12" s="219">
        <v>1</v>
      </c>
      <c r="AM12" s="239" t="s">
        <v>111</v>
      </c>
      <c r="AN12" s="221">
        <v>0</v>
      </c>
      <c r="AO12" s="225"/>
      <c r="AP12" s="204" t="s">
        <v>97</v>
      </c>
      <c r="AQ12" s="206"/>
    </row>
    <row r="13" spans="1:43" ht="19.899999999999999" customHeight="1">
      <c r="A13" s="232"/>
      <c r="B13" s="203"/>
      <c r="C13" s="203"/>
      <c r="D13" s="203"/>
      <c r="E13" s="203"/>
      <c r="F13" s="203"/>
      <c r="G13" s="227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218"/>
      <c r="AK13" s="218"/>
      <c r="AL13" s="220"/>
      <c r="AM13" s="240"/>
      <c r="AN13" s="222"/>
      <c r="AO13" s="226"/>
      <c r="AP13" s="205"/>
      <c r="AQ13" s="207"/>
    </row>
    <row r="14" spans="1:43" ht="27" customHeight="1">
      <c r="A14" s="231">
        <v>5</v>
      </c>
      <c r="B14" s="203" t="s">
        <v>240</v>
      </c>
      <c r="C14" s="203" t="s">
        <v>229</v>
      </c>
      <c r="D14" s="203" t="s">
        <v>241</v>
      </c>
      <c r="E14" s="203" t="s">
        <v>229</v>
      </c>
      <c r="F14" s="203" t="s">
        <v>109</v>
      </c>
      <c r="G14" s="227" t="s">
        <v>110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218">
        <v>24000</v>
      </c>
      <c r="AK14" s="218">
        <v>0</v>
      </c>
      <c r="AL14" s="219">
        <v>0</v>
      </c>
      <c r="AM14" s="249" t="s">
        <v>125</v>
      </c>
      <c r="AN14" s="221" t="s">
        <v>257</v>
      </c>
      <c r="AO14" s="225"/>
      <c r="AP14" s="204" t="s">
        <v>97</v>
      </c>
      <c r="AQ14" s="206"/>
    </row>
    <row r="15" spans="1:43" ht="23.45" customHeight="1">
      <c r="A15" s="232"/>
      <c r="B15" s="203"/>
      <c r="C15" s="203"/>
      <c r="D15" s="203"/>
      <c r="E15" s="203"/>
      <c r="F15" s="203"/>
      <c r="G15" s="227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218"/>
      <c r="AK15" s="218"/>
      <c r="AL15" s="220"/>
      <c r="AM15" s="252"/>
      <c r="AN15" s="222"/>
      <c r="AO15" s="226"/>
      <c r="AP15" s="205"/>
      <c r="AQ15" s="207"/>
    </row>
    <row r="16" spans="1:43" ht="19.149999999999999" customHeight="1">
      <c r="A16" s="231">
        <v>6</v>
      </c>
      <c r="B16" s="203" t="s">
        <v>242</v>
      </c>
      <c r="C16" s="203" t="s">
        <v>229</v>
      </c>
      <c r="D16" s="203" t="s">
        <v>243</v>
      </c>
      <c r="E16" s="203" t="s">
        <v>229</v>
      </c>
      <c r="F16" s="203" t="s">
        <v>109</v>
      </c>
      <c r="G16" s="227" t="s">
        <v>244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218">
        <v>24000</v>
      </c>
      <c r="AK16" s="218">
        <v>0</v>
      </c>
      <c r="AL16" s="219">
        <v>0</v>
      </c>
      <c r="AM16" s="249" t="s">
        <v>125</v>
      </c>
      <c r="AN16" s="221" t="s">
        <v>258</v>
      </c>
      <c r="AO16" s="225"/>
      <c r="AP16" s="204" t="s">
        <v>97</v>
      </c>
      <c r="AQ16" s="206"/>
    </row>
    <row r="17" spans="1:43" ht="19.899999999999999" customHeight="1" thickBot="1">
      <c r="A17" s="241"/>
      <c r="B17" s="242"/>
      <c r="C17" s="242"/>
      <c r="D17" s="242"/>
      <c r="E17" s="242"/>
      <c r="F17" s="242"/>
      <c r="G17" s="243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246"/>
      <c r="AK17" s="246"/>
      <c r="AL17" s="247"/>
      <c r="AM17" s="250"/>
      <c r="AN17" s="248"/>
      <c r="AO17" s="251"/>
      <c r="AP17" s="244"/>
      <c r="AQ17" s="245"/>
    </row>
    <row r="18" spans="1:43" ht="14.25" customHeight="1">
      <c r="AO18" s="79"/>
      <c r="AP18" s="79"/>
    </row>
    <row r="19" spans="1:43" ht="14.25" customHeight="1">
      <c r="AO19" s="79"/>
      <c r="AP19" s="79"/>
    </row>
    <row r="20" spans="1:43" ht="14.25" customHeight="1">
      <c r="AO20" s="79"/>
      <c r="AP20" s="79"/>
    </row>
    <row r="21" spans="1:43" ht="14.25" customHeight="1">
      <c r="AO21" s="79"/>
      <c r="AP21" s="79"/>
    </row>
    <row r="22" spans="1:43" ht="14.25" customHeight="1">
      <c r="AO22" s="79"/>
      <c r="AP22" s="79"/>
    </row>
    <row r="23" spans="1:43" ht="14.25" customHeight="1">
      <c r="AO23" s="79"/>
      <c r="AP23" s="79"/>
    </row>
    <row r="24" spans="1:43" ht="14.25" customHeight="1">
      <c r="AO24" s="79"/>
      <c r="AP24" s="79"/>
    </row>
    <row r="25" spans="1:43" ht="14.25" customHeight="1">
      <c r="AO25" s="79"/>
      <c r="AP25" s="79"/>
    </row>
    <row r="26" spans="1:43" ht="14.25" customHeight="1">
      <c r="AO26" s="79"/>
      <c r="AP26" s="79"/>
    </row>
    <row r="27" spans="1:43" ht="14.25" customHeight="1">
      <c r="AO27" s="79"/>
      <c r="AP27" s="79"/>
    </row>
    <row r="28" spans="1:43" ht="14.25" customHeight="1">
      <c r="AO28" s="79"/>
      <c r="AP28" s="79"/>
    </row>
    <row r="29" spans="1:43" ht="14.25" customHeight="1">
      <c r="AO29" s="79"/>
      <c r="AP29" s="79"/>
    </row>
    <row r="30" spans="1:43" ht="14.25" customHeight="1">
      <c r="AO30" s="79"/>
      <c r="AP30" s="79"/>
    </row>
    <row r="31" spans="1:43" ht="14.25" customHeight="1">
      <c r="AO31" s="79"/>
      <c r="AP31" s="79"/>
    </row>
    <row r="32" spans="1:43" ht="14.25" customHeight="1">
      <c r="AO32" s="79"/>
      <c r="AP32" s="79"/>
    </row>
  </sheetData>
  <mergeCells count="115">
    <mergeCell ref="AP16:AP17"/>
    <mergeCell ref="AQ16:AQ17"/>
    <mergeCell ref="AJ16:AJ17"/>
    <mergeCell ref="AK16:AK17"/>
    <mergeCell ref="AL16:AL17"/>
    <mergeCell ref="AN16:AN17"/>
    <mergeCell ref="AM16:AM17"/>
    <mergeCell ref="AO16:AO17"/>
    <mergeCell ref="AO14:AO15"/>
    <mergeCell ref="AP14:AP15"/>
    <mergeCell ref="AQ14:AQ15"/>
    <mergeCell ref="AK14:AK15"/>
    <mergeCell ref="AL14:AL15"/>
    <mergeCell ref="AN14:AN15"/>
    <mergeCell ref="AM14:AM15"/>
    <mergeCell ref="G16:G17"/>
    <mergeCell ref="G14:G15"/>
    <mergeCell ref="AJ14:AJ15"/>
    <mergeCell ref="A14:A15"/>
    <mergeCell ref="B14:B15"/>
    <mergeCell ref="C14:C15"/>
    <mergeCell ref="D14:D15"/>
    <mergeCell ref="E14:E15"/>
    <mergeCell ref="F14:F15"/>
    <mergeCell ref="C10:C11"/>
    <mergeCell ref="D10:D11"/>
    <mergeCell ref="E10:E11"/>
    <mergeCell ref="F10:F11"/>
    <mergeCell ref="A16:A17"/>
    <mergeCell ref="B16:B17"/>
    <mergeCell ref="C16:C17"/>
    <mergeCell ref="D16:D17"/>
    <mergeCell ref="E16:E17"/>
    <mergeCell ref="F16:F17"/>
    <mergeCell ref="AL12:AL13"/>
    <mergeCell ref="AN12:AN13"/>
    <mergeCell ref="AM12:AM13"/>
    <mergeCell ref="AO12:AO13"/>
    <mergeCell ref="AP12:AP13"/>
    <mergeCell ref="AQ12:AQ13"/>
    <mergeCell ref="AQ10:AQ11"/>
    <mergeCell ref="A12:A13"/>
    <mergeCell ref="B12:B13"/>
    <mergeCell ref="C12:C13"/>
    <mergeCell ref="D12:D13"/>
    <mergeCell ref="E12:E13"/>
    <mergeCell ref="F12:F13"/>
    <mergeCell ref="G12:G13"/>
    <mergeCell ref="AJ12:AJ13"/>
    <mergeCell ref="AK12:AK13"/>
    <mergeCell ref="AK10:AK11"/>
    <mergeCell ref="AL10:AL11"/>
    <mergeCell ref="AN10:AN11"/>
    <mergeCell ref="AM10:AM11"/>
    <mergeCell ref="AO10:AO11"/>
    <mergeCell ref="AP10:AP11"/>
    <mergeCell ref="A10:A11"/>
    <mergeCell ref="B10:B11"/>
    <mergeCell ref="G10:G11"/>
    <mergeCell ref="AJ10:AJ11"/>
    <mergeCell ref="AJ8:AJ9"/>
    <mergeCell ref="AO6:AO7"/>
    <mergeCell ref="AP6:AP7"/>
    <mergeCell ref="AQ6:AQ7"/>
    <mergeCell ref="A8:A9"/>
    <mergeCell ref="B8:B9"/>
    <mergeCell ref="C8:C9"/>
    <mergeCell ref="D8:D9"/>
    <mergeCell ref="E8:E9"/>
    <mergeCell ref="F8:F9"/>
    <mergeCell ref="G8:G9"/>
    <mergeCell ref="G6:G7"/>
    <mergeCell ref="AJ6:AJ7"/>
    <mergeCell ref="AK6:AK7"/>
    <mergeCell ref="AL6:AL7"/>
    <mergeCell ref="AN6:AN7"/>
    <mergeCell ref="AM6:AM7"/>
    <mergeCell ref="A6:A7"/>
    <mergeCell ref="B6:B7"/>
    <mergeCell ref="C6:C7"/>
    <mergeCell ref="D6:D7"/>
    <mergeCell ref="E6:E7"/>
    <mergeCell ref="F6:F7"/>
    <mergeCell ref="AP8:AP9"/>
    <mergeCell ref="AQ8:AQ9"/>
    <mergeCell ref="AP4:AP5"/>
    <mergeCell ref="AQ4:AQ5"/>
    <mergeCell ref="H5:K5"/>
    <mergeCell ref="L5:O5"/>
    <mergeCell ref="P5:S5"/>
    <mergeCell ref="T5:W5"/>
    <mergeCell ref="X5:AA5"/>
    <mergeCell ref="AB5:AE5"/>
    <mergeCell ref="AF5:AI5"/>
    <mergeCell ref="AJ4:AJ5"/>
    <mergeCell ref="AK4:AK5"/>
    <mergeCell ref="AL4:AL5"/>
    <mergeCell ref="AN4:AN5"/>
    <mergeCell ref="AM4:AM5"/>
    <mergeCell ref="AO4:AO5"/>
    <mergeCell ref="AK8:AK9"/>
    <mergeCell ref="AL8:AL9"/>
    <mergeCell ref="AN8:AN9"/>
    <mergeCell ref="AM8:AM9"/>
    <mergeCell ref="AO8:AO9"/>
    <mergeCell ref="A1:AI1"/>
    <mergeCell ref="H3:AI3"/>
    <mergeCell ref="A4:A5"/>
    <mergeCell ref="B4:B5"/>
    <mergeCell ref="C4:C5"/>
    <mergeCell ref="D4:D5"/>
    <mergeCell ref="E4:E5"/>
    <mergeCell ref="F4:F5"/>
    <mergeCell ref="G4:G5"/>
    <mergeCell ref="H4:AI4"/>
  </mergeCells>
  <phoneticPr fontId="1" type="noConversion"/>
  <conditionalFormatting sqref="AL12:AL13">
    <cfRule type="dataBar" priority="27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{FFA1C931-D9D8-4907-B83D-B0BAD83554B9}</x14:id>
        </ext>
      </extLst>
    </cfRule>
  </conditionalFormatting>
  <conditionalFormatting sqref="AM6:AM11">
    <cfRule type="cellIs" dxfId="80" priority="18" operator="equal">
      <formula>"Pending"</formula>
    </cfRule>
    <cfRule type="cellIs" dxfId="79" priority="19" operator="equal">
      <formula>"Complete"</formula>
    </cfRule>
    <cfRule type="cellIs" dxfId="78" priority="20" operator="equal">
      <formula>"Running"</formula>
    </cfRule>
    <cfRule type="cellIs" dxfId="77" priority="21" operator="equal">
      <formula>"down"</formula>
    </cfRule>
    <cfRule type="cellIs" dxfId="76" priority="22" operator="equal">
      <formula>"Waiting Ready to Run"</formula>
    </cfRule>
    <cfRule type="cellIs" dxfId="75" priority="23" operator="equal">
      <formula>"Incident"</formula>
    </cfRule>
    <cfRule type="cellIs" dxfId="74" priority="24" operator="equal">
      <formula>"working in progress"</formula>
    </cfRule>
  </conditionalFormatting>
  <conditionalFormatting sqref="AM12:AM17">
    <cfRule type="cellIs" dxfId="73" priority="4" operator="equal">
      <formula>"Pending"</formula>
    </cfRule>
    <cfRule type="cellIs" dxfId="72" priority="5" operator="equal">
      <formula>"Complete"</formula>
    </cfRule>
    <cfRule type="cellIs" dxfId="71" priority="6" operator="equal">
      <formula>"Running"</formula>
    </cfRule>
    <cfRule type="cellIs" dxfId="70" priority="7" operator="equal">
      <formula>"down"</formula>
    </cfRule>
    <cfRule type="cellIs" dxfId="69" priority="8" operator="equal">
      <formula>"Waiting Ready to Run"</formula>
    </cfRule>
    <cfRule type="cellIs" dxfId="68" priority="9" operator="equal">
      <formula>"Incident"</formula>
    </cfRule>
    <cfRule type="cellIs" dxfId="67" priority="10" operator="equal">
      <formula>"working in progress"</formula>
    </cfRule>
  </conditionalFormatting>
  <conditionalFormatting sqref="AL6:AL11">
    <cfRule type="dataBar" priority="3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{59C2D0FC-E953-4AAD-A008-E31A4E7B4874}</x14:id>
        </ext>
      </extLst>
    </cfRule>
  </conditionalFormatting>
  <conditionalFormatting sqref="AL14:AL15">
    <cfRule type="dataBar" priority="2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{69CAD1D2-5D1D-4489-B6FD-965A1D3F674B}</x14:id>
        </ext>
      </extLst>
    </cfRule>
  </conditionalFormatting>
  <conditionalFormatting sqref="AL16:AL17">
    <cfRule type="dataBar" priority="1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{778BB033-4BD7-4F41-B52F-4770C2D6E969}</x14:id>
        </ext>
      </extLst>
    </cfRule>
  </conditionalFormatting>
  <dataValidations count="2">
    <dataValidation type="list" allowBlank="1" showInputMessage="1" showErrorMessage="1" sqref="AP6:AP17">
      <formula1>"Not yet start,Ongoing,Already done,Green,Yellow,Red"</formula1>
    </dataValidation>
    <dataValidation type="list" allowBlank="1" showInputMessage="1" showErrorMessage="1" sqref="AM6:AM17">
      <formula1>"Finished, Ongoing, Waiting, Teminate, Running Incident"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A1C931-D9D8-4907-B83D-B0BAD83554B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AL12:AL13</xm:sqref>
        </x14:conditionalFormatting>
        <x14:conditionalFormatting xmlns:xm="http://schemas.microsoft.com/office/excel/2006/main">
          <x14:cfRule type="dataBar" id="{59C2D0FC-E953-4AAD-A008-E31A4E7B4874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AL6:AL11</xm:sqref>
        </x14:conditionalFormatting>
        <x14:conditionalFormatting xmlns:xm="http://schemas.microsoft.com/office/excel/2006/main">
          <x14:cfRule type="dataBar" id="{69CAD1D2-5D1D-4489-B6FD-965A1D3F674B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AL14:AL15</xm:sqref>
        </x14:conditionalFormatting>
        <x14:conditionalFormatting xmlns:xm="http://schemas.microsoft.com/office/excel/2006/main">
          <x14:cfRule type="dataBar" id="{778BB033-4BD7-4F41-B52F-4770C2D6E969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AL16:AL17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E71"/>
  <sheetViews>
    <sheetView zoomScaleNormal="100" workbookViewId="0">
      <pane xSplit="5" topLeftCell="F1" activePane="topRight" state="frozen"/>
      <selection pane="topRight" activeCell="B1" sqref="B1"/>
    </sheetView>
  </sheetViews>
  <sheetFormatPr defaultColWidth="9" defaultRowHeight="14.25"/>
  <cols>
    <col min="1" max="1" width="4.28515625" style="102" customWidth="1"/>
    <col min="2" max="2" width="15.7109375" style="42" customWidth="1"/>
    <col min="3" max="3" width="10" style="102" customWidth="1"/>
    <col min="4" max="4" width="7.140625" style="42" customWidth="1"/>
    <col min="5" max="5" width="9.42578125" style="42" customWidth="1"/>
    <col min="6" max="48" width="2.28515625" style="42" customWidth="1"/>
    <col min="49" max="49" width="2.140625" style="42" customWidth="1"/>
    <col min="50" max="50" width="10.7109375" style="43" customWidth="1"/>
    <col min="51" max="51" width="14.28515625" style="43" customWidth="1"/>
    <col min="52" max="52" width="11.42578125" style="42" customWidth="1"/>
    <col min="53" max="53" width="50" style="42" customWidth="1"/>
    <col min="54" max="54" width="11.42578125" style="42" hidden="1" customWidth="1"/>
    <col min="55" max="55" width="10" style="42" hidden="1" customWidth="1" collapsed="1"/>
    <col min="56" max="56" width="49.85546875" style="42" hidden="1" customWidth="1"/>
    <col min="57" max="16384" width="9" style="45"/>
  </cols>
  <sheetData>
    <row r="1" spans="1:57" ht="27" thickBot="1">
      <c r="A1" s="109" t="s">
        <v>276</v>
      </c>
      <c r="B1" s="99"/>
      <c r="C1" s="10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100"/>
      <c r="AA1" s="100"/>
      <c r="AB1" s="100"/>
      <c r="AC1" s="101"/>
      <c r="AD1" s="100"/>
      <c r="AE1" s="100"/>
      <c r="AF1" s="100"/>
      <c r="AG1" s="101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104"/>
      <c r="BB1" s="104"/>
      <c r="BC1" s="70"/>
      <c r="BD1" s="115"/>
    </row>
    <row r="2" spans="1:57" ht="37.5" customHeight="1">
      <c r="A2" s="106"/>
      <c r="B2" s="56"/>
      <c r="C2" s="108"/>
      <c r="D2" s="56"/>
      <c r="E2" s="56"/>
      <c r="F2" s="162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4"/>
      <c r="AX2" s="56"/>
      <c r="AY2" s="56"/>
      <c r="AZ2" s="56"/>
      <c r="BA2" s="57"/>
      <c r="BB2" s="117"/>
      <c r="BC2" s="105"/>
      <c r="BD2" s="97"/>
    </row>
    <row r="3" spans="1:57" ht="15.75">
      <c r="A3" s="165" t="s">
        <v>89</v>
      </c>
      <c r="B3" s="160" t="s">
        <v>145</v>
      </c>
      <c r="C3" s="160" t="s">
        <v>100</v>
      </c>
      <c r="D3" s="160" t="s">
        <v>85</v>
      </c>
      <c r="E3" s="167" t="s">
        <v>86</v>
      </c>
      <c r="F3" s="160">
        <v>2017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271"/>
      <c r="AE3" s="271"/>
      <c r="AF3" s="271"/>
      <c r="AG3" s="271"/>
      <c r="AH3" s="271"/>
      <c r="AI3" s="271"/>
      <c r="AJ3" s="271"/>
      <c r="AK3" s="271"/>
      <c r="AL3" s="271"/>
      <c r="AM3" s="271"/>
      <c r="AN3" s="271"/>
      <c r="AO3" s="271"/>
      <c r="AP3" s="160"/>
      <c r="AQ3" s="160"/>
      <c r="AR3" s="160"/>
      <c r="AS3" s="160"/>
      <c r="AT3" s="160"/>
      <c r="AU3" s="160"/>
      <c r="AV3" s="160"/>
      <c r="AW3" s="160"/>
      <c r="AX3" s="167" t="s">
        <v>93</v>
      </c>
      <c r="AY3" s="160" t="s">
        <v>94</v>
      </c>
      <c r="AZ3" s="160" t="s">
        <v>87</v>
      </c>
      <c r="BA3" s="161" t="s">
        <v>95</v>
      </c>
      <c r="BB3" s="169" t="s">
        <v>88</v>
      </c>
      <c r="BC3" s="171" t="s">
        <v>96</v>
      </c>
      <c r="BD3" s="169" t="s">
        <v>95</v>
      </c>
    </row>
    <row r="4" spans="1:57" ht="15.75">
      <c r="A4" s="165"/>
      <c r="B4" s="160"/>
      <c r="C4" s="160"/>
      <c r="D4" s="270"/>
      <c r="E4" s="167"/>
      <c r="F4" s="167">
        <v>1</v>
      </c>
      <c r="G4" s="167"/>
      <c r="H4" s="167"/>
      <c r="I4" s="167"/>
      <c r="J4" s="167">
        <v>2</v>
      </c>
      <c r="K4" s="167"/>
      <c r="L4" s="167"/>
      <c r="M4" s="167"/>
      <c r="N4" s="272">
        <v>3</v>
      </c>
      <c r="O4" s="273"/>
      <c r="P4" s="273"/>
      <c r="Q4" s="274"/>
      <c r="R4" s="272">
        <v>4</v>
      </c>
      <c r="S4" s="273"/>
      <c r="T4" s="273"/>
      <c r="U4" s="274"/>
      <c r="V4" s="272">
        <v>5</v>
      </c>
      <c r="W4" s="273"/>
      <c r="X4" s="273"/>
      <c r="Y4" s="274"/>
      <c r="Z4" s="167">
        <v>6</v>
      </c>
      <c r="AA4" s="167"/>
      <c r="AB4" s="167"/>
      <c r="AC4" s="272"/>
      <c r="AD4" s="167">
        <v>7</v>
      </c>
      <c r="AE4" s="167"/>
      <c r="AF4" s="167"/>
      <c r="AG4" s="167"/>
      <c r="AH4" s="167">
        <v>8</v>
      </c>
      <c r="AI4" s="167"/>
      <c r="AJ4" s="167"/>
      <c r="AK4" s="167"/>
      <c r="AL4" s="167">
        <v>9</v>
      </c>
      <c r="AM4" s="167"/>
      <c r="AN4" s="167"/>
      <c r="AO4" s="167"/>
      <c r="AP4" s="274">
        <v>10</v>
      </c>
      <c r="AQ4" s="167"/>
      <c r="AR4" s="167"/>
      <c r="AS4" s="167"/>
      <c r="AT4" s="167">
        <v>11</v>
      </c>
      <c r="AU4" s="167"/>
      <c r="AV4" s="167"/>
      <c r="AW4" s="167"/>
      <c r="AX4" s="167"/>
      <c r="AY4" s="160"/>
      <c r="AZ4" s="160"/>
      <c r="BA4" s="161"/>
      <c r="BB4" s="169"/>
      <c r="BC4" s="171"/>
      <c r="BD4" s="169"/>
    </row>
    <row r="5" spans="1:57" ht="30" hidden="1" customHeight="1">
      <c r="A5" s="146"/>
      <c r="B5" s="147" t="s">
        <v>105</v>
      </c>
      <c r="C5" s="257" t="s">
        <v>119</v>
      </c>
      <c r="D5" s="257" t="s">
        <v>109</v>
      </c>
      <c r="E5" s="259" t="s">
        <v>134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 t="s">
        <v>267</v>
      </c>
      <c r="U5" s="51"/>
      <c r="V5" s="51"/>
      <c r="W5" s="51"/>
      <c r="X5" s="51"/>
      <c r="Y5" s="51"/>
      <c r="Z5" s="51"/>
      <c r="AA5" s="51"/>
      <c r="AB5" s="51"/>
      <c r="AC5" s="119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2"/>
      <c r="AO5" s="51"/>
      <c r="AP5" s="121"/>
      <c r="AQ5" s="51"/>
      <c r="AR5" s="51"/>
      <c r="AS5" s="51"/>
      <c r="AT5" s="51"/>
      <c r="AU5" s="51"/>
      <c r="AV5" s="51"/>
      <c r="AW5" s="51"/>
      <c r="AX5" s="150" t="s">
        <v>263</v>
      </c>
      <c r="AY5" s="275">
        <v>1</v>
      </c>
      <c r="AZ5" s="262" t="s">
        <v>111</v>
      </c>
      <c r="BA5" s="264"/>
      <c r="BB5" s="276">
        <v>1923931</v>
      </c>
      <c r="BC5" s="254" t="s">
        <v>97</v>
      </c>
      <c r="BD5" s="156"/>
    </row>
    <row r="6" spans="1:57" ht="30" hidden="1" customHeight="1">
      <c r="A6" s="146"/>
      <c r="B6" s="147"/>
      <c r="C6" s="257"/>
      <c r="D6" s="258"/>
      <c r="E6" s="26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119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121"/>
      <c r="AQ6" s="51"/>
      <c r="AR6" s="51"/>
      <c r="AS6" s="51"/>
      <c r="AT6" s="51"/>
      <c r="AU6" s="51"/>
      <c r="AV6" s="51"/>
      <c r="AW6" s="51"/>
      <c r="AX6" s="150"/>
      <c r="AY6" s="275"/>
      <c r="AZ6" s="263"/>
      <c r="BA6" s="265"/>
      <c r="BB6" s="276"/>
      <c r="BC6" s="254"/>
      <c r="BD6" s="157"/>
    </row>
    <row r="7" spans="1:57" ht="26.25" hidden="1" customHeight="1">
      <c r="A7" s="256"/>
      <c r="B7" s="147" t="s">
        <v>106</v>
      </c>
      <c r="C7" s="257" t="s">
        <v>119</v>
      </c>
      <c r="D7" s="257" t="s">
        <v>109</v>
      </c>
      <c r="E7" s="259" t="s">
        <v>133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1" t="s">
        <v>267</v>
      </c>
      <c r="U7" s="59"/>
      <c r="V7" s="59"/>
      <c r="W7" s="59"/>
      <c r="X7" s="59"/>
      <c r="Y7" s="59"/>
      <c r="Z7" s="59"/>
      <c r="AA7" s="59"/>
      <c r="AB7" s="59"/>
      <c r="AC7" s="12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2"/>
      <c r="AO7" s="51"/>
      <c r="AP7" s="121"/>
      <c r="AQ7" s="51"/>
      <c r="AR7" s="51"/>
      <c r="AS7" s="51"/>
      <c r="AT7" s="51"/>
      <c r="AU7" s="51"/>
      <c r="AV7" s="51"/>
      <c r="AW7" s="51"/>
      <c r="AX7" s="150" t="s">
        <v>263</v>
      </c>
      <c r="AY7" s="261" t="s">
        <v>279</v>
      </c>
      <c r="AZ7" s="262" t="s">
        <v>111</v>
      </c>
      <c r="BA7" s="267"/>
      <c r="BB7" s="253">
        <v>1923931</v>
      </c>
      <c r="BC7" s="254" t="s">
        <v>97</v>
      </c>
      <c r="BD7" s="156"/>
    </row>
    <row r="8" spans="1:57" ht="26.25" hidden="1" customHeight="1">
      <c r="A8" s="179"/>
      <c r="B8" s="147"/>
      <c r="C8" s="257"/>
      <c r="D8" s="258"/>
      <c r="E8" s="26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119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121"/>
      <c r="AQ8" s="51"/>
      <c r="AR8" s="51"/>
      <c r="AS8" s="51"/>
      <c r="AT8" s="51"/>
      <c r="AU8" s="51"/>
      <c r="AV8" s="51"/>
      <c r="AW8" s="51"/>
      <c r="AX8" s="150"/>
      <c r="AY8" s="261"/>
      <c r="AZ8" s="263"/>
      <c r="BA8" s="268"/>
      <c r="BB8" s="253"/>
      <c r="BC8" s="254"/>
      <c r="BD8" s="157"/>
    </row>
    <row r="9" spans="1:57" ht="26.25" customHeight="1">
      <c r="A9" s="256">
        <v>1</v>
      </c>
      <c r="B9" s="147" t="s">
        <v>107</v>
      </c>
      <c r="C9" s="257" t="s">
        <v>119</v>
      </c>
      <c r="D9" s="257" t="s">
        <v>109</v>
      </c>
      <c r="E9" s="259" t="s">
        <v>135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 t="s">
        <v>267</v>
      </c>
      <c r="U9" s="51"/>
      <c r="V9" s="51"/>
      <c r="W9" s="51"/>
      <c r="X9" s="51"/>
      <c r="Y9" s="51"/>
      <c r="Z9" s="51"/>
      <c r="AA9" s="51"/>
      <c r="AB9" s="51"/>
      <c r="AC9" s="119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2"/>
      <c r="AO9" s="51"/>
      <c r="AP9" s="121"/>
      <c r="AQ9" s="51"/>
      <c r="AR9" s="51"/>
      <c r="AS9" s="51"/>
      <c r="AT9" s="51"/>
      <c r="AU9" s="51"/>
      <c r="AV9" s="51"/>
      <c r="AW9" s="51"/>
      <c r="AX9" s="150" t="s">
        <v>263</v>
      </c>
      <c r="AY9" s="261" t="s">
        <v>279</v>
      </c>
      <c r="AZ9" s="262" t="s">
        <v>111</v>
      </c>
      <c r="BA9" s="267"/>
      <c r="BB9" s="253">
        <v>1923914</v>
      </c>
      <c r="BC9" s="254" t="s">
        <v>97</v>
      </c>
      <c r="BD9" s="255"/>
      <c r="BE9" s="123"/>
    </row>
    <row r="10" spans="1:57" ht="26.25" customHeight="1">
      <c r="A10" s="179"/>
      <c r="B10" s="147"/>
      <c r="C10" s="257"/>
      <c r="D10" s="258"/>
      <c r="E10" s="26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119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121"/>
      <c r="AQ10" s="51"/>
      <c r="AR10" s="51"/>
      <c r="AS10" s="51"/>
      <c r="AT10" s="51"/>
      <c r="AU10" s="51"/>
      <c r="AV10" s="51"/>
      <c r="AW10" s="51"/>
      <c r="AX10" s="150"/>
      <c r="AY10" s="261"/>
      <c r="AZ10" s="263"/>
      <c r="BA10" s="268"/>
      <c r="BB10" s="253"/>
      <c r="BC10" s="254"/>
      <c r="BD10" s="157"/>
    </row>
    <row r="11" spans="1:57" ht="26.25" hidden="1" customHeight="1">
      <c r="A11" s="256"/>
      <c r="B11" s="147" t="s">
        <v>108</v>
      </c>
      <c r="C11" s="257" t="s">
        <v>119</v>
      </c>
      <c r="D11" s="257" t="s">
        <v>109</v>
      </c>
      <c r="E11" s="259" t="s">
        <v>136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119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2"/>
      <c r="AO11" s="51"/>
      <c r="AP11" s="121"/>
      <c r="AQ11" s="51"/>
      <c r="AR11" s="51"/>
      <c r="AS11" s="51"/>
      <c r="AT11" s="51"/>
      <c r="AU11" s="51"/>
      <c r="AV11" s="51"/>
      <c r="AW11" s="51"/>
      <c r="AX11" s="150" t="s">
        <v>278</v>
      </c>
      <c r="AY11" s="261">
        <f>BE11/19300</f>
        <v>0</v>
      </c>
      <c r="AZ11" s="262" t="s">
        <v>111</v>
      </c>
      <c r="BA11" s="267"/>
      <c r="BB11" s="253"/>
      <c r="BC11" s="254" t="s">
        <v>97</v>
      </c>
      <c r="BD11" s="156"/>
    </row>
    <row r="12" spans="1:57" ht="26.25" hidden="1" customHeight="1">
      <c r="A12" s="179"/>
      <c r="B12" s="147"/>
      <c r="C12" s="257"/>
      <c r="D12" s="258"/>
      <c r="E12" s="26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119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121"/>
      <c r="AQ12" s="51"/>
      <c r="AR12" s="51"/>
      <c r="AS12" s="51"/>
      <c r="AT12" s="59"/>
      <c r="AU12" s="59"/>
      <c r="AV12" s="59"/>
      <c r="AW12" s="59"/>
      <c r="AX12" s="150"/>
      <c r="AY12" s="261"/>
      <c r="AZ12" s="263"/>
      <c r="BA12" s="268"/>
      <c r="BB12" s="253"/>
      <c r="BC12" s="254"/>
      <c r="BD12" s="157"/>
    </row>
    <row r="13" spans="1:57" ht="26.25" customHeight="1">
      <c r="A13" s="256">
        <v>2</v>
      </c>
      <c r="B13" s="147" t="s">
        <v>269</v>
      </c>
      <c r="C13" s="257" t="s">
        <v>119</v>
      </c>
      <c r="D13" s="257" t="s">
        <v>109</v>
      </c>
      <c r="E13" s="259" t="s">
        <v>270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119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2"/>
      <c r="AO13" s="51"/>
      <c r="AP13" s="121"/>
      <c r="AQ13" s="51"/>
      <c r="AR13" s="51"/>
      <c r="AS13" s="51"/>
      <c r="AT13" s="51"/>
      <c r="AU13" s="51"/>
      <c r="AV13" s="51"/>
      <c r="AW13" s="51"/>
      <c r="AX13" s="150" t="s">
        <v>263</v>
      </c>
      <c r="AY13" s="261" t="s">
        <v>279</v>
      </c>
      <c r="AZ13" s="262" t="s">
        <v>111</v>
      </c>
      <c r="BA13" s="264"/>
      <c r="BB13" s="253"/>
      <c r="BC13" s="254" t="s">
        <v>97</v>
      </c>
      <c r="BD13" s="255"/>
      <c r="BE13" s="123">
        <v>19300</v>
      </c>
    </row>
    <row r="14" spans="1:57" ht="26.25" customHeight="1">
      <c r="A14" s="179"/>
      <c r="B14" s="147"/>
      <c r="C14" s="257"/>
      <c r="D14" s="258"/>
      <c r="E14" s="260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119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121"/>
      <c r="AQ14" s="51"/>
      <c r="AR14" s="51"/>
      <c r="AS14" s="51"/>
      <c r="AT14" s="59"/>
      <c r="AU14" s="59"/>
      <c r="AV14" s="59"/>
      <c r="AW14" s="59"/>
      <c r="AX14" s="150"/>
      <c r="AY14" s="261"/>
      <c r="AZ14" s="263"/>
      <c r="BA14" s="265"/>
      <c r="BB14" s="253"/>
      <c r="BC14" s="254"/>
      <c r="BD14" s="157"/>
    </row>
    <row r="15" spans="1:57" ht="26.25" hidden="1" customHeight="1">
      <c r="A15" s="256">
        <v>3</v>
      </c>
      <c r="B15" s="138" t="s">
        <v>288</v>
      </c>
      <c r="C15" s="257" t="s">
        <v>287</v>
      </c>
      <c r="D15" s="257" t="s">
        <v>280</v>
      </c>
      <c r="E15" s="259" t="s">
        <v>286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119"/>
      <c r="AD15" s="51"/>
      <c r="AE15" s="51"/>
      <c r="AF15" s="51"/>
      <c r="AG15" s="59" t="s">
        <v>283</v>
      </c>
      <c r="AH15" s="51"/>
      <c r="AI15" s="51"/>
      <c r="AJ15" s="51"/>
      <c r="AK15" s="51"/>
      <c r="AL15" s="51"/>
      <c r="AM15" s="51"/>
      <c r="AN15" s="52"/>
      <c r="AO15" s="51"/>
      <c r="AP15" s="121"/>
      <c r="AQ15" s="51"/>
      <c r="AR15" s="51"/>
      <c r="AS15" s="51"/>
      <c r="AT15" s="51"/>
      <c r="AU15" s="51"/>
      <c r="AV15" s="51"/>
      <c r="AW15" s="51"/>
      <c r="AX15" s="150" t="s">
        <v>281</v>
      </c>
      <c r="AY15" s="261">
        <f>BE15/1500</f>
        <v>1</v>
      </c>
      <c r="AZ15" s="262" t="s">
        <v>111</v>
      </c>
      <c r="BA15" s="264"/>
      <c r="BB15" s="253"/>
      <c r="BC15" s="254" t="s">
        <v>97</v>
      </c>
      <c r="BD15" s="255"/>
      <c r="BE15" s="123">
        <v>1500</v>
      </c>
    </row>
    <row r="16" spans="1:57" ht="26.25" hidden="1" customHeight="1">
      <c r="A16" s="179"/>
      <c r="B16" s="138"/>
      <c r="C16" s="257"/>
      <c r="D16" s="258"/>
      <c r="E16" s="260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119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121"/>
      <c r="AQ16" s="51"/>
      <c r="AR16" s="51"/>
      <c r="AS16" s="51"/>
      <c r="AT16" s="59"/>
      <c r="AU16" s="59"/>
      <c r="AV16" s="59"/>
      <c r="AW16" s="59"/>
      <c r="AX16" s="150"/>
      <c r="AY16" s="261"/>
      <c r="AZ16" s="263"/>
      <c r="BA16" s="265"/>
      <c r="BB16" s="253"/>
      <c r="BC16" s="254"/>
      <c r="BD16" s="157"/>
    </row>
    <row r="17" spans="1:57" ht="26.25" hidden="1" customHeight="1">
      <c r="A17" s="256"/>
      <c r="B17" s="138" t="s">
        <v>120</v>
      </c>
      <c r="C17" s="257" t="s">
        <v>119</v>
      </c>
      <c r="D17" s="277" t="s">
        <v>112</v>
      </c>
      <c r="E17" s="259" t="s">
        <v>262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119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2"/>
      <c r="AO17" s="51"/>
      <c r="AP17" s="121"/>
      <c r="AQ17" s="51"/>
      <c r="AR17" s="51"/>
      <c r="AS17" s="51"/>
      <c r="AT17" s="62"/>
      <c r="AU17" s="62"/>
      <c r="AV17" s="62"/>
      <c r="AW17" s="62"/>
      <c r="AX17" s="158" t="s">
        <v>130</v>
      </c>
      <c r="AY17" s="261">
        <v>1</v>
      </c>
      <c r="AZ17" s="262" t="s">
        <v>111</v>
      </c>
      <c r="BA17" s="267"/>
      <c r="BB17" s="253"/>
      <c r="BC17" s="254" t="s">
        <v>97</v>
      </c>
      <c r="BD17" s="156"/>
    </row>
    <row r="18" spans="1:57" ht="26.25" hidden="1" customHeight="1" thickBot="1">
      <c r="A18" s="179"/>
      <c r="B18" s="147"/>
      <c r="C18" s="257"/>
      <c r="D18" s="258"/>
      <c r="E18" s="26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1"/>
      <c r="AQ18" s="51"/>
      <c r="AR18" s="51"/>
      <c r="AS18" s="51"/>
      <c r="AT18" s="51"/>
      <c r="AU18" s="51"/>
      <c r="AV18" s="51"/>
      <c r="AW18" s="51"/>
      <c r="AX18" s="150"/>
      <c r="AY18" s="261"/>
      <c r="AZ18" s="263"/>
      <c r="BA18" s="268"/>
      <c r="BB18" s="269"/>
      <c r="BC18" s="266"/>
      <c r="BD18" s="186"/>
    </row>
    <row r="19" spans="1:57" ht="26.25" hidden="1" customHeight="1">
      <c r="A19" s="286"/>
      <c r="B19" s="288" t="s">
        <v>284</v>
      </c>
      <c r="C19" s="277" t="s">
        <v>282</v>
      </c>
      <c r="D19" s="277" t="s">
        <v>280</v>
      </c>
      <c r="E19" s="259" t="s">
        <v>136</v>
      </c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120"/>
      <c r="AD19" s="59"/>
      <c r="AE19" s="59"/>
      <c r="AF19" s="59"/>
      <c r="AG19" s="59" t="s">
        <v>283</v>
      </c>
      <c r="AH19" s="59"/>
      <c r="AI19" s="59"/>
      <c r="AJ19" s="59"/>
      <c r="AK19" s="59"/>
      <c r="AL19" s="59"/>
      <c r="AM19" s="59"/>
      <c r="AN19" s="60"/>
      <c r="AO19" s="59"/>
      <c r="AP19" s="122"/>
      <c r="AQ19" s="59"/>
      <c r="AR19" s="59"/>
      <c r="AS19" s="59"/>
      <c r="AT19" s="63"/>
      <c r="AU19" s="63"/>
      <c r="AV19" s="63"/>
      <c r="AW19" s="63"/>
      <c r="AX19" s="158" t="s">
        <v>281</v>
      </c>
      <c r="AY19" s="289">
        <v>1</v>
      </c>
      <c r="AZ19" s="262" t="s">
        <v>111</v>
      </c>
      <c r="BA19" s="290"/>
      <c r="BB19" s="253"/>
      <c r="BC19" s="254" t="s">
        <v>97</v>
      </c>
      <c r="BD19" s="156"/>
    </row>
    <row r="20" spans="1:57" ht="26.25" hidden="1" customHeight="1" thickBot="1">
      <c r="A20" s="287"/>
      <c r="B20" s="139"/>
      <c r="C20" s="283"/>
      <c r="D20" s="284"/>
      <c r="E20" s="285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58"/>
      <c r="AQ20" s="58"/>
      <c r="AR20" s="58"/>
      <c r="AS20" s="58"/>
      <c r="AT20" s="58"/>
      <c r="AU20" s="58"/>
      <c r="AV20" s="58"/>
      <c r="AW20" s="58"/>
      <c r="AX20" s="159"/>
      <c r="AY20" s="278"/>
      <c r="AZ20" s="279"/>
      <c r="BA20" s="291"/>
      <c r="BB20" s="269"/>
      <c r="BC20" s="266"/>
      <c r="BD20" s="186"/>
    </row>
    <row r="21" spans="1:57" ht="3.75" customHeight="1" thickBot="1">
      <c r="A21" s="116"/>
      <c r="B21" s="43"/>
      <c r="C21" s="116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Z21" s="43"/>
      <c r="BA21" s="118"/>
      <c r="BB21" s="43"/>
    </row>
    <row r="22" spans="1:57" ht="27" thickBot="1">
      <c r="A22" s="110" t="s">
        <v>277</v>
      </c>
      <c r="B22" s="111"/>
      <c r="C22" s="11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113"/>
      <c r="AA22" s="113"/>
      <c r="AB22" s="113"/>
      <c r="AC22" s="114"/>
      <c r="AD22" s="113"/>
      <c r="AE22" s="113"/>
      <c r="AF22" s="113"/>
      <c r="AG22" s="114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115"/>
      <c r="BB22" s="115"/>
      <c r="BC22" s="67"/>
      <c r="BD22" s="71"/>
    </row>
    <row r="23" spans="1:57" ht="37.5" customHeight="1">
      <c r="A23" s="106"/>
      <c r="B23" s="56"/>
      <c r="C23" s="108"/>
      <c r="D23" s="56"/>
      <c r="E23" s="56"/>
      <c r="F23" s="162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4"/>
      <c r="AX23" s="56"/>
      <c r="AY23" s="56"/>
      <c r="AZ23" s="56"/>
      <c r="BA23" s="57"/>
      <c r="BB23" s="117"/>
      <c r="BC23" s="103"/>
      <c r="BD23" s="57"/>
    </row>
    <row r="24" spans="1:57" ht="15.75">
      <c r="A24" s="165" t="s">
        <v>89</v>
      </c>
      <c r="B24" s="160" t="s">
        <v>99</v>
      </c>
      <c r="C24" s="160" t="s">
        <v>100</v>
      </c>
      <c r="D24" s="160" t="s">
        <v>85</v>
      </c>
      <c r="E24" s="167" t="s">
        <v>86</v>
      </c>
      <c r="F24" s="182">
        <v>2017</v>
      </c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1"/>
      <c r="AL24" s="182">
        <v>2018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1"/>
      <c r="AX24" s="167" t="s">
        <v>93</v>
      </c>
      <c r="AY24" s="160" t="s">
        <v>94</v>
      </c>
      <c r="AZ24" s="160" t="s">
        <v>87</v>
      </c>
      <c r="BA24" s="161" t="s">
        <v>95</v>
      </c>
      <c r="BB24" s="169" t="s">
        <v>88</v>
      </c>
      <c r="BC24" s="171" t="s">
        <v>96</v>
      </c>
      <c r="BD24" s="169" t="s">
        <v>95</v>
      </c>
    </row>
    <row r="25" spans="1:57" ht="15.75">
      <c r="A25" s="165"/>
      <c r="B25" s="160"/>
      <c r="C25" s="160"/>
      <c r="D25" s="270"/>
      <c r="E25" s="167"/>
      <c r="F25" s="167">
        <v>5</v>
      </c>
      <c r="G25" s="167"/>
      <c r="H25" s="167"/>
      <c r="I25" s="167"/>
      <c r="J25" s="167">
        <v>6</v>
      </c>
      <c r="K25" s="167"/>
      <c r="L25" s="167"/>
      <c r="M25" s="167"/>
      <c r="N25" s="167">
        <v>7</v>
      </c>
      <c r="O25" s="167"/>
      <c r="P25" s="167"/>
      <c r="Q25" s="167"/>
      <c r="R25" s="167">
        <v>8</v>
      </c>
      <c r="S25" s="167"/>
      <c r="T25" s="167"/>
      <c r="U25" s="167"/>
      <c r="V25" s="167">
        <v>9</v>
      </c>
      <c r="W25" s="167"/>
      <c r="X25" s="167"/>
      <c r="Y25" s="167"/>
      <c r="Z25" s="167">
        <v>10</v>
      </c>
      <c r="AA25" s="167"/>
      <c r="AB25" s="167"/>
      <c r="AC25" s="167"/>
      <c r="AD25" s="167">
        <v>11</v>
      </c>
      <c r="AE25" s="167"/>
      <c r="AF25" s="167"/>
      <c r="AG25" s="167"/>
      <c r="AH25" s="167">
        <v>12</v>
      </c>
      <c r="AI25" s="167"/>
      <c r="AJ25" s="167"/>
      <c r="AK25" s="167"/>
      <c r="AL25" s="167" t="s">
        <v>265</v>
      </c>
      <c r="AM25" s="167"/>
      <c r="AN25" s="167"/>
      <c r="AO25" s="167"/>
      <c r="AP25" s="167">
        <v>7</v>
      </c>
      <c r="AQ25" s="167"/>
      <c r="AR25" s="167"/>
      <c r="AS25" s="167"/>
      <c r="AT25" s="167">
        <v>8</v>
      </c>
      <c r="AU25" s="167"/>
      <c r="AV25" s="167"/>
      <c r="AW25" s="167"/>
      <c r="AX25" s="167"/>
      <c r="AY25" s="160"/>
      <c r="AZ25" s="160"/>
      <c r="BA25" s="161"/>
      <c r="BB25" s="169"/>
      <c r="BC25" s="171"/>
      <c r="BD25" s="169"/>
    </row>
    <row r="26" spans="1:57" ht="29.25" customHeight="1">
      <c r="A26" s="146">
        <v>1</v>
      </c>
      <c r="B26" s="147" t="s">
        <v>138</v>
      </c>
      <c r="C26" s="257" t="s">
        <v>137</v>
      </c>
      <c r="D26" s="257" t="s">
        <v>109</v>
      </c>
      <c r="E26" s="259" t="s">
        <v>271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2"/>
      <c r="AO26" s="51"/>
      <c r="AP26" s="51"/>
      <c r="AQ26" s="51"/>
      <c r="AR26" s="51"/>
      <c r="AS26" s="51" t="s">
        <v>266</v>
      </c>
      <c r="AT26" s="51"/>
      <c r="AU26" s="51"/>
      <c r="AV26" s="51"/>
      <c r="AW26" s="51"/>
      <c r="AX26" s="150" t="s">
        <v>104</v>
      </c>
      <c r="AY26" s="261">
        <f>BE26/19300</f>
        <v>1</v>
      </c>
      <c r="AZ26" s="262" t="s">
        <v>111</v>
      </c>
      <c r="BA26" s="264"/>
      <c r="BB26" s="281"/>
      <c r="BC26" s="254" t="s">
        <v>97</v>
      </c>
      <c r="BD26" s="255"/>
      <c r="BE26" s="123">
        <v>19300</v>
      </c>
    </row>
    <row r="27" spans="1:57" ht="29.25" customHeight="1" thickBot="1">
      <c r="A27" s="180"/>
      <c r="B27" s="139"/>
      <c r="C27" s="283"/>
      <c r="D27" s="284"/>
      <c r="E27" s="285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159"/>
      <c r="AY27" s="278"/>
      <c r="AZ27" s="279"/>
      <c r="BA27" s="280"/>
      <c r="BB27" s="282"/>
      <c r="BC27" s="266"/>
      <c r="BD27" s="186"/>
    </row>
    <row r="28" spans="1:57">
      <c r="AX28" s="42"/>
      <c r="AY28" s="42"/>
    </row>
    <row r="29" spans="1:57">
      <c r="AX29" s="42"/>
      <c r="AY29" s="42"/>
    </row>
    <row r="30" spans="1:57">
      <c r="AX30" s="42"/>
      <c r="AY30" s="42"/>
    </row>
    <row r="31" spans="1:57">
      <c r="AX31" s="42"/>
      <c r="AY31" s="42"/>
    </row>
    <row r="32" spans="1:57">
      <c r="AX32" s="42"/>
      <c r="AY32" s="42"/>
    </row>
    <row r="33" spans="50:51">
      <c r="AX33" s="42"/>
      <c r="AY33" s="42"/>
    </row>
    <row r="34" spans="50:51">
      <c r="AX34" s="42"/>
      <c r="AY34" s="42"/>
    </row>
    <row r="35" spans="50:51">
      <c r="AX35" s="42"/>
      <c r="AY35" s="42"/>
    </row>
    <row r="36" spans="50:51">
      <c r="AX36" s="42"/>
      <c r="AY36" s="42"/>
    </row>
    <row r="37" spans="50:51">
      <c r="AX37" s="42"/>
      <c r="AY37" s="42"/>
    </row>
    <row r="38" spans="50:51">
      <c r="AX38" s="42"/>
      <c r="AY38" s="42"/>
    </row>
    <row r="39" spans="50:51">
      <c r="AX39" s="42"/>
      <c r="AY39" s="42"/>
    </row>
    <row r="40" spans="50:51">
      <c r="AX40" s="42"/>
      <c r="AY40" s="42"/>
    </row>
    <row r="41" spans="50:51">
      <c r="AX41" s="42"/>
      <c r="AY41" s="42"/>
    </row>
    <row r="42" spans="50:51">
      <c r="AX42" s="42"/>
      <c r="AY42" s="42"/>
    </row>
    <row r="43" spans="50:51">
      <c r="AX43" s="42"/>
      <c r="AY43" s="42"/>
    </row>
    <row r="44" spans="50:51">
      <c r="AX44" s="42"/>
      <c r="AY44" s="42"/>
    </row>
    <row r="45" spans="50:51">
      <c r="AX45" s="42"/>
      <c r="AY45" s="42"/>
    </row>
    <row r="46" spans="50:51">
      <c r="AX46" s="42"/>
      <c r="AY46" s="42"/>
    </row>
    <row r="47" spans="50:51">
      <c r="AX47" s="42"/>
      <c r="AY47" s="42"/>
    </row>
    <row r="48" spans="50:51">
      <c r="AX48" s="42"/>
      <c r="AY48" s="42"/>
    </row>
    <row r="49" spans="50:51">
      <c r="AX49" s="42"/>
      <c r="AY49" s="42"/>
    </row>
    <row r="50" spans="50:51">
      <c r="AX50" s="42"/>
      <c r="AY50" s="42"/>
    </row>
    <row r="51" spans="50:51">
      <c r="AX51" s="42"/>
      <c r="AY51" s="42"/>
    </row>
    <row r="52" spans="50:51">
      <c r="AX52" s="42"/>
      <c r="AY52" s="42"/>
    </row>
    <row r="53" spans="50:51">
      <c r="AX53" s="42"/>
      <c r="AY53" s="42"/>
    </row>
    <row r="54" spans="50:51">
      <c r="AX54" s="42"/>
      <c r="AY54" s="42"/>
    </row>
    <row r="55" spans="50:51">
      <c r="AX55" s="42"/>
      <c r="AY55" s="42"/>
    </row>
    <row r="56" spans="50:51">
      <c r="AX56" s="42"/>
      <c r="AY56" s="42"/>
    </row>
    <row r="57" spans="50:51">
      <c r="AX57" s="42"/>
      <c r="AY57" s="42"/>
    </row>
    <row r="58" spans="50:51">
      <c r="AX58" s="42"/>
      <c r="AY58" s="42"/>
    </row>
    <row r="59" spans="50:51">
      <c r="AX59" s="42"/>
      <c r="AY59" s="42"/>
    </row>
    <row r="60" spans="50:51">
      <c r="AX60" s="42"/>
      <c r="AY60" s="42"/>
    </row>
    <row r="61" spans="50:51">
      <c r="AX61" s="42"/>
      <c r="AY61" s="42"/>
    </row>
    <row r="62" spans="50:51">
      <c r="AX62" s="42"/>
      <c r="AY62" s="42"/>
    </row>
    <row r="63" spans="50:51">
      <c r="AX63" s="42"/>
      <c r="AY63" s="42"/>
    </row>
    <row r="64" spans="50:51">
      <c r="AX64" s="42"/>
      <c r="AY64" s="42"/>
    </row>
    <row r="65" spans="50:51">
      <c r="AX65" s="42"/>
      <c r="AY65" s="42"/>
    </row>
    <row r="66" spans="50:51">
      <c r="AX66" s="42"/>
      <c r="AY66" s="42"/>
    </row>
    <row r="67" spans="50:51">
      <c r="AX67" s="42"/>
      <c r="AY67" s="42"/>
    </row>
    <row r="68" spans="50:51">
      <c r="AX68" s="42"/>
      <c r="AY68" s="42"/>
    </row>
    <row r="69" spans="50:51">
      <c r="AX69" s="42"/>
      <c r="AY69" s="42"/>
    </row>
    <row r="70" spans="50:51">
      <c r="AX70" s="42"/>
      <c r="AY70" s="42"/>
    </row>
    <row r="71" spans="50:51">
      <c r="AX71" s="42"/>
      <c r="AY71" s="42"/>
    </row>
  </sheetData>
  <mergeCells count="159">
    <mergeCell ref="BB13:BB14"/>
    <mergeCell ref="BC13:BC14"/>
    <mergeCell ref="BD13:BD14"/>
    <mergeCell ref="A13:A14"/>
    <mergeCell ref="B13:B14"/>
    <mergeCell ref="C13:C14"/>
    <mergeCell ref="D13:D14"/>
    <mergeCell ref="E13:E14"/>
    <mergeCell ref="AX13:AX14"/>
    <mergeCell ref="AY13:AY14"/>
    <mergeCell ref="AZ13:AZ14"/>
    <mergeCell ref="BA13:BA14"/>
    <mergeCell ref="BB19:BB20"/>
    <mergeCell ref="BC19:BC20"/>
    <mergeCell ref="BD19:BD20"/>
    <mergeCell ref="A19:A20"/>
    <mergeCell ref="B19:B20"/>
    <mergeCell ref="C19:C20"/>
    <mergeCell ref="D19:D20"/>
    <mergeCell ref="E19:E20"/>
    <mergeCell ref="AX19:AX20"/>
    <mergeCell ref="AY19:AY20"/>
    <mergeCell ref="AZ19:AZ20"/>
    <mergeCell ref="BA19:BA20"/>
    <mergeCell ref="BC26:BC27"/>
    <mergeCell ref="BD26:BD27"/>
    <mergeCell ref="AX26:AX27"/>
    <mergeCell ref="AY26:AY27"/>
    <mergeCell ref="AZ26:AZ27"/>
    <mergeCell ref="BA26:BA27"/>
    <mergeCell ref="BB26:BB27"/>
    <mergeCell ref="A26:A27"/>
    <mergeCell ref="B26:B27"/>
    <mergeCell ref="C26:C27"/>
    <mergeCell ref="D26:D27"/>
    <mergeCell ref="E26:E27"/>
    <mergeCell ref="BD24:BD25"/>
    <mergeCell ref="F25:I25"/>
    <mergeCell ref="J25:M25"/>
    <mergeCell ref="N25:Q25"/>
    <mergeCell ref="R25:U25"/>
    <mergeCell ref="V25:Y25"/>
    <mergeCell ref="Z25:AC25"/>
    <mergeCell ref="AD25:AG25"/>
    <mergeCell ref="AH25:AK25"/>
    <mergeCell ref="AL25:AO25"/>
    <mergeCell ref="AP25:AS25"/>
    <mergeCell ref="AT25:AW25"/>
    <mergeCell ref="AX24:AX25"/>
    <mergeCell ref="AY24:AY25"/>
    <mergeCell ref="AZ24:AZ25"/>
    <mergeCell ref="BA24:BA25"/>
    <mergeCell ref="BB24:BB25"/>
    <mergeCell ref="AL24:AW24"/>
    <mergeCell ref="F24:AK24"/>
    <mergeCell ref="F23:AW23"/>
    <mergeCell ref="A24:A25"/>
    <mergeCell ref="B24:B25"/>
    <mergeCell ref="C24:C25"/>
    <mergeCell ref="D24:D25"/>
    <mergeCell ref="E24:E25"/>
    <mergeCell ref="BD11:BD12"/>
    <mergeCell ref="A11:A12"/>
    <mergeCell ref="B11:B12"/>
    <mergeCell ref="D11:D12"/>
    <mergeCell ref="E11:E12"/>
    <mergeCell ref="AX11:AX12"/>
    <mergeCell ref="AY11:AY12"/>
    <mergeCell ref="BA11:BA12"/>
    <mergeCell ref="AZ11:AZ12"/>
    <mergeCell ref="C11:C12"/>
    <mergeCell ref="BB11:BB12"/>
    <mergeCell ref="BC11:BC12"/>
    <mergeCell ref="A17:A18"/>
    <mergeCell ref="B17:B18"/>
    <mergeCell ref="C17:C18"/>
    <mergeCell ref="D17:D18"/>
    <mergeCell ref="E17:E18"/>
    <mergeCell ref="BC24:BC25"/>
    <mergeCell ref="BD5:BD6"/>
    <mergeCell ref="A5:A6"/>
    <mergeCell ref="B5:B6"/>
    <mergeCell ref="D5:D6"/>
    <mergeCell ref="E5:E6"/>
    <mergeCell ref="AX5:AX6"/>
    <mergeCell ref="AY5:AY6"/>
    <mergeCell ref="BA5:BA6"/>
    <mergeCell ref="AZ5:AZ6"/>
    <mergeCell ref="C5:C6"/>
    <mergeCell ref="BB5:BB6"/>
    <mergeCell ref="BC5:BC6"/>
    <mergeCell ref="BD3:BD4"/>
    <mergeCell ref="F4:I4"/>
    <mergeCell ref="J4:M4"/>
    <mergeCell ref="AD4:AG4"/>
    <mergeCell ref="AH4:AK4"/>
    <mergeCell ref="AL4:AO4"/>
    <mergeCell ref="AP4:AS4"/>
    <mergeCell ref="AT4:AW4"/>
    <mergeCell ref="AX3:AX4"/>
    <mergeCell ref="AY3:AY4"/>
    <mergeCell ref="BA3:BA4"/>
    <mergeCell ref="AZ3:AZ4"/>
    <mergeCell ref="F2:AW2"/>
    <mergeCell ref="A3:A4"/>
    <mergeCell ref="B3:B4"/>
    <mergeCell ref="D3:D4"/>
    <mergeCell ref="E3:E4"/>
    <mergeCell ref="F3:AW3"/>
    <mergeCell ref="Z4:AC4"/>
    <mergeCell ref="V4:Y4"/>
    <mergeCell ref="R4:U4"/>
    <mergeCell ref="N4:Q4"/>
    <mergeCell ref="BB9:BB10"/>
    <mergeCell ref="A9:A10"/>
    <mergeCell ref="B9:B10"/>
    <mergeCell ref="C9:C10"/>
    <mergeCell ref="D9:D10"/>
    <mergeCell ref="E9:E10"/>
    <mergeCell ref="BC9:BC10"/>
    <mergeCell ref="C3:C4"/>
    <mergeCell ref="BB3:BB4"/>
    <mergeCell ref="BC3:BC4"/>
    <mergeCell ref="BC17:BC18"/>
    <mergeCell ref="BD17:BD18"/>
    <mergeCell ref="AX17:AX18"/>
    <mergeCell ref="AY17:AY18"/>
    <mergeCell ref="BA17:BA18"/>
    <mergeCell ref="AZ17:AZ18"/>
    <mergeCell ref="BB17:BB18"/>
    <mergeCell ref="BD9:BD10"/>
    <mergeCell ref="A7:A8"/>
    <mergeCell ref="B7:B8"/>
    <mergeCell ref="C7:C8"/>
    <mergeCell ref="D7:D8"/>
    <mergeCell ref="E7:E8"/>
    <mergeCell ref="AX7:AX8"/>
    <mergeCell ref="AY7:AY8"/>
    <mergeCell ref="BA7:BA8"/>
    <mergeCell ref="AZ7:AZ8"/>
    <mergeCell ref="BB7:BB8"/>
    <mergeCell ref="BC7:BC8"/>
    <mergeCell ref="BD7:BD8"/>
    <mergeCell ref="AX9:AX10"/>
    <mergeCell ref="AY9:AY10"/>
    <mergeCell ref="BA9:BA10"/>
    <mergeCell ref="AZ9:AZ10"/>
    <mergeCell ref="BB15:BB16"/>
    <mergeCell ref="BC15:BC16"/>
    <mergeCell ref="BD15:BD16"/>
    <mergeCell ref="A15:A16"/>
    <mergeCell ref="B15:B16"/>
    <mergeCell ref="C15:C16"/>
    <mergeCell ref="D15:D16"/>
    <mergeCell ref="E15:E16"/>
    <mergeCell ref="AX15:AX16"/>
    <mergeCell ref="AY15:AY16"/>
    <mergeCell ref="AZ15:AZ16"/>
    <mergeCell ref="BA15:BA16"/>
  </mergeCells>
  <phoneticPr fontId="1" type="noConversion"/>
  <conditionalFormatting sqref="AZ5:AZ6">
    <cfRule type="containsText" dxfId="66" priority="92" operator="containsText" text="Finished">
      <formula>NOT(ISERROR(SEARCH("Finished",AZ5)))</formula>
    </cfRule>
    <cfRule type="containsText" dxfId="65" priority="93" operator="containsText" text="Running Incident">
      <formula>NOT(ISERROR(SEARCH("Running Incident",AZ5)))</formula>
    </cfRule>
    <cfRule type="containsText" dxfId="64" priority="94" operator="containsText" text="Terminated">
      <formula>NOT(ISERROR(SEARCH("Terminated",AZ5)))</formula>
    </cfRule>
    <cfRule type="containsText" dxfId="63" priority="95" operator="containsText" text="Work in progress">
      <formula>NOT(ISERROR(SEARCH("Work in progress",AZ5)))</formula>
    </cfRule>
    <cfRule type="containsText" dxfId="62" priority="97" operator="containsText" text="Ongoing">
      <formula>NOT(ISERROR(SEARCH("Ongoing",AZ5)))</formula>
    </cfRule>
  </conditionalFormatting>
  <conditionalFormatting sqref="AZ9:AZ12 AZ15:AZ18">
    <cfRule type="containsText" dxfId="61" priority="36" operator="containsText" text="Finished">
      <formula>NOT(ISERROR(SEARCH("Finished",AZ9)))</formula>
    </cfRule>
    <cfRule type="containsText" dxfId="60" priority="37" operator="containsText" text="Running Incident">
      <formula>NOT(ISERROR(SEARCH("Running Incident",AZ9)))</formula>
    </cfRule>
    <cfRule type="containsText" dxfId="59" priority="38" operator="containsText" text="Terminated">
      <formula>NOT(ISERROR(SEARCH("Terminated",AZ9)))</formula>
    </cfRule>
    <cfRule type="containsText" dxfId="58" priority="39" operator="containsText" text="Work in progress">
      <formula>NOT(ISERROR(SEARCH("Work in progress",AZ9)))</formula>
    </cfRule>
    <cfRule type="containsText" dxfId="57" priority="40" operator="containsText" text="Ongoing">
      <formula>NOT(ISERROR(SEARCH("Ongoing",AZ9)))</formula>
    </cfRule>
  </conditionalFormatting>
  <conditionalFormatting sqref="AZ26:AZ27">
    <cfRule type="containsText" dxfId="56" priority="21" operator="containsText" text="Finished">
      <formula>NOT(ISERROR(SEARCH("Finished",AZ26)))</formula>
    </cfRule>
    <cfRule type="containsText" dxfId="55" priority="22" operator="containsText" text="Running Incident">
      <formula>NOT(ISERROR(SEARCH("Running Incident",AZ26)))</formula>
    </cfRule>
    <cfRule type="containsText" dxfId="54" priority="23" operator="containsText" text="Terminated">
      <formula>NOT(ISERROR(SEARCH("Terminated",AZ26)))</formula>
    </cfRule>
    <cfRule type="containsText" dxfId="53" priority="24" operator="containsText" text="Work in progress">
      <formula>NOT(ISERROR(SEARCH("Work in progress",AZ26)))</formula>
    </cfRule>
    <cfRule type="containsText" dxfId="52" priority="25" operator="containsText" text="Ongoing">
      <formula>NOT(ISERROR(SEARCH("Ongoing",AZ26)))</formula>
    </cfRule>
  </conditionalFormatting>
  <conditionalFormatting sqref="AZ7:AZ8">
    <cfRule type="containsText" dxfId="51" priority="11" operator="containsText" text="Finished">
      <formula>NOT(ISERROR(SEARCH("Finished",AZ7)))</formula>
    </cfRule>
    <cfRule type="containsText" dxfId="50" priority="12" operator="containsText" text="Running Incident">
      <formula>NOT(ISERROR(SEARCH("Running Incident",AZ7)))</formula>
    </cfRule>
    <cfRule type="containsText" dxfId="49" priority="13" operator="containsText" text="Terminated">
      <formula>NOT(ISERROR(SEARCH("Terminated",AZ7)))</formula>
    </cfRule>
    <cfRule type="containsText" dxfId="48" priority="14" operator="containsText" text="Work in progress">
      <formula>NOT(ISERROR(SEARCH("Work in progress",AZ7)))</formula>
    </cfRule>
    <cfRule type="containsText" dxfId="47" priority="15" operator="containsText" text="Ongoing">
      <formula>NOT(ISERROR(SEARCH("Ongoing",AZ7)))</formula>
    </cfRule>
  </conditionalFormatting>
  <conditionalFormatting sqref="AZ19:AZ20">
    <cfRule type="containsText" dxfId="46" priority="6" operator="containsText" text="Finished">
      <formula>NOT(ISERROR(SEARCH("Finished",AZ19)))</formula>
    </cfRule>
    <cfRule type="containsText" dxfId="45" priority="7" operator="containsText" text="Running Incident">
      <formula>NOT(ISERROR(SEARCH("Running Incident",AZ19)))</formula>
    </cfRule>
    <cfRule type="containsText" dxfId="44" priority="8" operator="containsText" text="Terminated">
      <formula>NOT(ISERROR(SEARCH("Terminated",AZ19)))</formula>
    </cfRule>
    <cfRule type="containsText" dxfId="43" priority="9" operator="containsText" text="Work in progress">
      <formula>NOT(ISERROR(SEARCH("Work in progress",AZ19)))</formula>
    </cfRule>
    <cfRule type="containsText" dxfId="42" priority="10" operator="containsText" text="Ongoing">
      <formula>NOT(ISERROR(SEARCH("Ongoing",AZ19)))</formula>
    </cfRule>
  </conditionalFormatting>
  <conditionalFormatting sqref="AZ13:AZ14">
    <cfRule type="containsText" dxfId="41" priority="1" operator="containsText" text="Finished">
      <formula>NOT(ISERROR(SEARCH("Finished",AZ13)))</formula>
    </cfRule>
    <cfRule type="containsText" dxfId="40" priority="2" operator="containsText" text="Running Incident">
      <formula>NOT(ISERROR(SEARCH("Running Incident",AZ13)))</formula>
    </cfRule>
    <cfRule type="containsText" dxfId="39" priority="3" operator="containsText" text="Terminated">
      <formula>NOT(ISERROR(SEARCH("Terminated",AZ13)))</formula>
    </cfRule>
    <cfRule type="containsText" dxfId="38" priority="4" operator="containsText" text="Work in progress">
      <formula>NOT(ISERROR(SEARCH("Work in progress",AZ13)))</formula>
    </cfRule>
    <cfRule type="containsText" dxfId="37" priority="5" operator="containsText" text="Ongoing">
      <formula>NOT(ISERROR(SEARCH("Ongoing",AZ13)))</formula>
    </cfRule>
  </conditionalFormatting>
  <dataValidations count="3">
    <dataValidation type="list" allowBlank="1" showInputMessage="1" showErrorMessage="1" sqref="BC26:BC27 BC5:BC20">
      <formula1>"Not yet start,Ongoing,Already done,Green,Yellow,Red"</formula1>
    </dataValidation>
    <dataValidation type="list" allowBlank="1" showInputMessage="1" sqref="D26:D27 D5:D20">
      <formula1>"TEDD,B2B"</formula1>
    </dataValidation>
    <dataValidation type="list" allowBlank="1" showInputMessage="1" showErrorMessage="1" sqref="AZ26:AZ27 AZ5:AZ20">
      <formula1>" Ongoing, Work in progress, Running Incident, Finished, Terminated"</formula1>
    </dataValidation>
  </dataValidations>
  <pageMargins left="0.7" right="0.7" top="0.75" bottom="0.75" header="0.3" footer="0.3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D73"/>
  <sheetViews>
    <sheetView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Z12" sqref="Z12"/>
    </sheetView>
  </sheetViews>
  <sheetFormatPr defaultColWidth="9" defaultRowHeight="14.25"/>
  <cols>
    <col min="1" max="1" width="4.28515625" style="42" customWidth="1"/>
    <col min="2" max="2" width="15.7109375" style="42" customWidth="1"/>
    <col min="3" max="3" width="10" style="42" customWidth="1"/>
    <col min="4" max="4" width="7.140625" style="42" customWidth="1"/>
    <col min="5" max="5" width="9.42578125" style="42" customWidth="1"/>
    <col min="6" max="49" width="2.28515625" style="42" customWidth="1"/>
    <col min="50" max="50" width="10.7109375" style="43" customWidth="1"/>
    <col min="51" max="51" width="14.140625" style="43" customWidth="1"/>
    <col min="52" max="52" width="11.42578125" style="42" customWidth="1"/>
    <col min="53" max="53" width="50" style="42" customWidth="1"/>
    <col min="54" max="54" width="11.42578125" style="42" hidden="1" customWidth="1"/>
    <col min="55" max="55" width="50.140625" style="42" hidden="1" customWidth="1"/>
    <col min="56" max="56" width="9" style="42" customWidth="1"/>
    <col min="57" max="16384" width="9" style="42"/>
  </cols>
  <sheetData>
    <row r="1" spans="1:56" ht="27" thickBot="1">
      <c r="A1" s="98" t="s">
        <v>294</v>
      </c>
      <c r="B1" s="99"/>
      <c r="C1" s="47"/>
      <c r="D1" s="47"/>
      <c r="E1" s="47"/>
      <c r="F1" s="47"/>
      <c r="G1" s="47"/>
      <c r="H1" s="47"/>
      <c r="I1" s="47"/>
      <c r="J1" s="100"/>
      <c r="K1" s="100"/>
      <c r="L1" s="100"/>
      <c r="M1" s="101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104"/>
      <c r="BB1" s="47"/>
      <c r="BC1" s="104"/>
    </row>
    <row r="2" spans="1:56" ht="37.5" customHeight="1">
      <c r="A2" s="55"/>
      <c r="B2" s="56"/>
      <c r="C2" s="56"/>
      <c r="D2" s="56"/>
      <c r="E2" s="56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4"/>
      <c r="AX2" s="56"/>
      <c r="AY2" s="56"/>
      <c r="AZ2" s="56"/>
      <c r="BA2" s="57"/>
      <c r="BB2" s="103"/>
      <c r="BC2" s="57"/>
    </row>
    <row r="3" spans="1:56" ht="15.75">
      <c r="A3" s="165" t="s">
        <v>89</v>
      </c>
      <c r="B3" s="160" t="s">
        <v>145</v>
      </c>
      <c r="C3" s="271" t="s">
        <v>100</v>
      </c>
      <c r="D3" s="160" t="s">
        <v>85</v>
      </c>
      <c r="E3" s="167" t="s">
        <v>86</v>
      </c>
      <c r="F3" s="182">
        <v>2017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1"/>
      <c r="AH3" s="182">
        <v>2018</v>
      </c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1"/>
      <c r="AX3" s="167" t="s">
        <v>93</v>
      </c>
      <c r="AY3" s="160" t="s">
        <v>94</v>
      </c>
      <c r="AZ3" s="160" t="s">
        <v>87</v>
      </c>
      <c r="BA3" s="161" t="s">
        <v>95</v>
      </c>
      <c r="BB3" s="171" t="s">
        <v>96</v>
      </c>
      <c r="BC3" s="169" t="s">
        <v>95</v>
      </c>
    </row>
    <row r="4" spans="1:56" ht="15.75">
      <c r="A4" s="165"/>
      <c r="B4" s="160"/>
      <c r="C4" s="313"/>
      <c r="D4" s="166"/>
      <c r="E4" s="167"/>
      <c r="F4" s="167">
        <v>6</v>
      </c>
      <c r="G4" s="167"/>
      <c r="H4" s="167"/>
      <c r="I4" s="167"/>
      <c r="J4" s="167">
        <v>7</v>
      </c>
      <c r="K4" s="167"/>
      <c r="L4" s="167"/>
      <c r="M4" s="167"/>
      <c r="N4" s="167">
        <v>8</v>
      </c>
      <c r="O4" s="167"/>
      <c r="P4" s="167"/>
      <c r="Q4" s="167"/>
      <c r="R4" s="167">
        <v>9</v>
      </c>
      <c r="S4" s="167"/>
      <c r="T4" s="167"/>
      <c r="U4" s="167"/>
      <c r="V4" s="167">
        <v>10</v>
      </c>
      <c r="W4" s="167"/>
      <c r="X4" s="167"/>
      <c r="Y4" s="167"/>
      <c r="Z4" s="167">
        <v>11</v>
      </c>
      <c r="AA4" s="167"/>
      <c r="AB4" s="167"/>
      <c r="AC4" s="167"/>
      <c r="AD4" s="167">
        <v>12</v>
      </c>
      <c r="AE4" s="167"/>
      <c r="AF4" s="167"/>
      <c r="AG4" s="167"/>
      <c r="AH4" s="167">
        <v>1</v>
      </c>
      <c r="AI4" s="167"/>
      <c r="AJ4" s="167"/>
      <c r="AK4" s="167"/>
      <c r="AL4" s="167">
        <v>2</v>
      </c>
      <c r="AM4" s="167"/>
      <c r="AN4" s="167"/>
      <c r="AO4" s="167"/>
      <c r="AP4" s="272">
        <v>3</v>
      </c>
      <c r="AQ4" s="273"/>
      <c r="AR4" s="273"/>
      <c r="AS4" s="274"/>
      <c r="AT4" s="272">
        <v>4</v>
      </c>
      <c r="AU4" s="273"/>
      <c r="AV4" s="273"/>
      <c r="AW4" s="274"/>
      <c r="AX4" s="167"/>
      <c r="AY4" s="160"/>
      <c r="AZ4" s="160"/>
      <c r="BA4" s="161"/>
      <c r="BB4" s="171"/>
      <c r="BC4" s="169"/>
    </row>
    <row r="5" spans="1:56" ht="22.5" customHeight="1">
      <c r="A5" s="146">
        <v>1</v>
      </c>
      <c r="B5" s="147" t="s">
        <v>272</v>
      </c>
      <c r="C5" s="312" t="s">
        <v>127</v>
      </c>
      <c r="D5" s="257" t="s">
        <v>109</v>
      </c>
      <c r="E5" s="259" t="s">
        <v>110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  <c r="U5" s="51"/>
      <c r="V5" s="51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 t="s">
        <v>264</v>
      </c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150" t="s">
        <v>128</v>
      </c>
      <c r="AY5" s="292">
        <f>BD5/19500</f>
        <v>0.15507692307692308</v>
      </c>
      <c r="AZ5" s="293" t="s">
        <v>98</v>
      </c>
      <c r="BA5" s="264"/>
      <c r="BB5" s="307" t="s">
        <v>289</v>
      </c>
      <c r="BC5" s="309" t="s">
        <v>293</v>
      </c>
      <c r="BD5" s="42">
        <v>3024</v>
      </c>
    </row>
    <row r="6" spans="1:56" ht="22.5" customHeight="1">
      <c r="A6" s="146"/>
      <c r="B6" s="147"/>
      <c r="C6" s="312"/>
      <c r="D6" s="258"/>
      <c r="E6" s="26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150"/>
      <c r="AY6" s="292"/>
      <c r="AZ6" s="294"/>
      <c r="BA6" s="264"/>
      <c r="BB6" s="308"/>
      <c r="BC6" s="310"/>
    </row>
    <row r="7" spans="1:56" ht="22.5" customHeight="1">
      <c r="A7" s="146">
        <v>2</v>
      </c>
      <c r="B7" s="147" t="s">
        <v>273</v>
      </c>
      <c r="C7" s="312" t="s">
        <v>127</v>
      </c>
      <c r="D7" s="257" t="s">
        <v>109</v>
      </c>
      <c r="E7" s="259" t="s">
        <v>110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150" t="s">
        <v>128</v>
      </c>
      <c r="AY7" s="292">
        <v>0</v>
      </c>
      <c r="AZ7" s="293" t="s">
        <v>260</v>
      </c>
      <c r="BA7" s="264" t="s">
        <v>299</v>
      </c>
      <c r="BB7" s="307" t="s">
        <v>289</v>
      </c>
      <c r="BC7" s="310"/>
    </row>
    <row r="8" spans="1:56" ht="22.5" customHeight="1">
      <c r="A8" s="146"/>
      <c r="B8" s="147"/>
      <c r="C8" s="312"/>
      <c r="D8" s="258"/>
      <c r="E8" s="26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150"/>
      <c r="AY8" s="292"/>
      <c r="AZ8" s="294"/>
      <c r="BA8" s="264"/>
      <c r="BB8" s="308"/>
      <c r="BC8" s="310"/>
    </row>
    <row r="9" spans="1:56" ht="22.5" customHeight="1">
      <c r="A9" s="179">
        <v>3</v>
      </c>
      <c r="B9" s="147" t="s">
        <v>274</v>
      </c>
      <c r="C9" s="304" t="s">
        <v>127</v>
      </c>
      <c r="D9" s="257" t="s">
        <v>109</v>
      </c>
      <c r="E9" s="306" t="s">
        <v>110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1"/>
      <c r="AL9" s="59"/>
      <c r="AM9" s="59"/>
      <c r="AN9" s="59"/>
      <c r="AO9" s="51"/>
      <c r="AP9" s="51"/>
      <c r="AQ9" s="51"/>
      <c r="AR9" s="59"/>
      <c r="AS9" s="59"/>
      <c r="AT9" s="51"/>
      <c r="AU9" s="51"/>
      <c r="AV9" s="59"/>
      <c r="AW9" s="59"/>
      <c r="AX9" s="150" t="s">
        <v>128</v>
      </c>
      <c r="AY9" s="292">
        <v>0</v>
      </c>
      <c r="AZ9" s="293" t="s">
        <v>260</v>
      </c>
      <c r="BA9" s="264" t="s">
        <v>295</v>
      </c>
      <c r="BB9" s="307" t="s">
        <v>289</v>
      </c>
      <c r="BC9" s="310"/>
    </row>
    <row r="10" spans="1:56" ht="22.5" customHeight="1" thickBot="1">
      <c r="A10" s="146"/>
      <c r="B10" s="147"/>
      <c r="C10" s="312"/>
      <c r="D10" s="258"/>
      <c r="E10" s="260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150"/>
      <c r="AY10" s="292"/>
      <c r="AZ10" s="294"/>
      <c r="BA10" s="264"/>
      <c r="BB10" s="298"/>
      <c r="BC10" s="311"/>
    </row>
    <row r="11" spans="1:56" ht="22.5" customHeight="1">
      <c r="A11" s="179">
        <v>4</v>
      </c>
      <c r="B11" s="288" t="s">
        <v>285</v>
      </c>
      <c r="C11" s="304" t="s">
        <v>261</v>
      </c>
      <c r="D11" s="277" t="s">
        <v>112</v>
      </c>
      <c r="E11" s="306" t="s">
        <v>262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158" t="s">
        <v>290</v>
      </c>
      <c r="AY11" s="295" t="s">
        <v>291</v>
      </c>
      <c r="AZ11" s="301" t="s">
        <v>111</v>
      </c>
      <c r="BA11" s="302"/>
      <c r="BB11" s="297" t="s">
        <v>162</v>
      </c>
      <c r="BC11" s="299"/>
      <c r="BD11" s="124"/>
    </row>
    <row r="12" spans="1:56" ht="22.5" customHeight="1" thickBot="1">
      <c r="A12" s="180"/>
      <c r="B12" s="139"/>
      <c r="C12" s="305"/>
      <c r="D12" s="284"/>
      <c r="E12" s="285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159"/>
      <c r="AY12" s="296"/>
      <c r="AZ12" s="279"/>
      <c r="BA12" s="303"/>
      <c r="BB12" s="298"/>
      <c r="BC12" s="300"/>
      <c r="BD12" s="42">
        <f>BD11/228</f>
        <v>0</v>
      </c>
    </row>
    <row r="13" spans="1:56">
      <c r="AX13" s="42"/>
      <c r="AY13" s="42"/>
    </row>
    <row r="14" spans="1:56">
      <c r="AX14" s="42"/>
      <c r="AY14" s="42"/>
    </row>
    <row r="15" spans="1:56">
      <c r="AX15" s="42"/>
      <c r="AY15" s="42"/>
    </row>
    <row r="16" spans="1:56">
      <c r="AX16" s="42"/>
      <c r="AY16" s="42"/>
    </row>
    <row r="17" spans="50:51">
      <c r="AX17" s="42"/>
      <c r="AY17" s="42"/>
    </row>
    <row r="18" spans="50:51">
      <c r="AX18" s="42"/>
      <c r="AY18" s="42"/>
    </row>
    <row r="19" spans="50:51">
      <c r="AX19" s="42"/>
      <c r="AY19" s="42"/>
    </row>
    <row r="20" spans="50:51">
      <c r="AX20" s="42"/>
      <c r="AY20" s="42"/>
    </row>
    <row r="21" spans="50:51">
      <c r="AX21" s="42"/>
      <c r="AY21" s="42"/>
    </row>
    <row r="22" spans="50:51">
      <c r="AX22" s="42"/>
      <c r="AY22" s="42"/>
    </row>
    <row r="23" spans="50:51">
      <c r="AX23" s="42"/>
      <c r="AY23" s="42"/>
    </row>
    <row r="24" spans="50:51">
      <c r="AX24" s="42"/>
      <c r="AY24" s="42"/>
    </row>
    <row r="25" spans="50:51">
      <c r="AX25" s="42"/>
      <c r="AY25" s="42"/>
    </row>
    <row r="26" spans="50:51">
      <c r="AX26" s="42"/>
      <c r="AY26" s="42"/>
    </row>
    <row r="27" spans="50:51">
      <c r="AX27" s="42"/>
      <c r="AY27" s="42"/>
    </row>
    <row r="28" spans="50:51">
      <c r="AX28" s="42"/>
      <c r="AY28" s="42"/>
    </row>
    <row r="29" spans="50:51">
      <c r="AX29" s="42"/>
      <c r="AY29" s="42"/>
    </row>
    <row r="30" spans="50:51">
      <c r="AX30" s="42"/>
      <c r="AY30" s="42"/>
    </row>
    <row r="31" spans="50:51">
      <c r="AX31" s="42"/>
      <c r="AY31" s="42"/>
    </row>
    <row r="32" spans="50:51">
      <c r="AX32" s="42"/>
      <c r="AY32" s="42"/>
    </row>
    <row r="33" spans="50:51">
      <c r="AX33" s="42"/>
      <c r="AY33" s="42"/>
    </row>
    <row r="34" spans="50:51">
      <c r="AX34" s="42"/>
      <c r="AY34" s="42"/>
    </row>
    <row r="35" spans="50:51">
      <c r="AX35" s="42"/>
      <c r="AY35" s="42"/>
    </row>
    <row r="36" spans="50:51">
      <c r="AX36" s="42"/>
      <c r="AY36" s="42"/>
    </row>
    <row r="37" spans="50:51">
      <c r="AX37" s="42"/>
      <c r="AY37" s="42"/>
    </row>
    <row r="38" spans="50:51">
      <c r="AX38" s="42"/>
      <c r="AY38" s="42"/>
    </row>
    <row r="39" spans="50:51">
      <c r="AX39" s="42"/>
      <c r="AY39" s="42"/>
    </row>
    <row r="40" spans="50:51">
      <c r="AX40" s="42"/>
      <c r="AY40" s="42"/>
    </row>
    <row r="41" spans="50:51">
      <c r="AX41" s="42"/>
      <c r="AY41" s="42"/>
    </row>
    <row r="42" spans="50:51">
      <c r="AX42" s="42"/>
      <c r="AY42" s="42"/>
    </row>
    <row r="43" spans="50:51">
      <c r="AX43" s="42"/>
      <c r="AY43" s="42"/>
    </row>
    <row r="44" spans="50:51">
      <c r="AX44" s="42"/>
      <c r="AY44" s="42"/>
    </row>
    <row r="45" spans="50:51">
      <c r="AX45" s="42"/>
      <c r="AY45" s="42"/>
    </row>
    <row r="46" spans="50:51">
      <c r="AX46" s="42"/>
      <c r="AY46" s="42"/>
    </row>
    <row r="47" spans="50:51">
      <c r="AX47" s="42"/>
      <c r="AY47" s="42"/>
    </row>
    <row r="48" spans="50:51">
      <c r="AX48" s="42"/>
      <c r="AY48" s="42"/>
    </row>
    <row r="49" spans="50:51">
      <c r="AX49" s="42"/>
      <c r="AY49" s="42"/>
    </row>
    <row r="50" spans="50:51">
      <c r="AX50" s="42"/>
      <c r="AY50" s="42"/>
    </row>
    <row r="51" spans="50:51">
      <c r="AX51" s="42"/>
      <c r="AY51" s="42"/>
    </row>
    <row r="52" spans="50:51">
      <c r="AX52" s="42"/>
      <c r="AY52" s="42"/>
    </row>
    <row r="53" spans="50:51">
      <c r="AX53" s="42"/>
      <c r="AY53" s="42"/>
    </row>
    <row r="54" spans="50:51">
      <c r="AX54" s="42"/>
      <c r="AY54" s="42"/>
    </row>
    <row r="55" spans="50:51">
      <c r="AX55" s="42"/>
      <c r="AY55" s="42"/>
    </row>
    <row r="56" spans="50:51">
      <c r="AX56" s="42"/>
      <c r="AY56" s="42"/>
    </row>
    <row r="57" spans="50:51">
      <c r="AX57" s="42"/>
      <c r="AY57" s="42"/>
    </row>
    <row r="58" spans="50:51">
      <c r="AX58" s="42"/>
      <c r="AY58" s="42"/>
    </row>
    <row r="59" spans="50:51">
      <c r="AX59" s="42"/>
      <c r="AY59" s="42"/>
    </row>
    <row r="60" spans="50:51">
      <c r="AX60" s="42"/>
      <c r="AY60" s="42"/>
    </row>
    <row r="61" spans="50:51">
      <c r="AX61" s="42"/>
      <c r="AY61" s="42"/>
    </row>
    <row r="62" spans="50:51">
      <c r="AX62" s="42"/>
      <c r="AY62" s="42"/>
    </row>
    <row r="63" spans="50:51">
      <c r="AX63" s="42"/>
      <c r="AY63" s="42"/>
    </row>
    <row r="64" spans="50:51">
      <c r="AX64" s="42"/>
      <c r="AY64" s="42"/>
    </row>
    <row r="65" spans="50:51">
      <c r="AX65" s="42"/>
      <c r="AY65" s="42"/>
    </row>
    <row r="66" spans="50:51">
      <c r="AX66" s="42"/>
      <c r="AY66" s="42"/>
    </row>
    <row r="67" spans="50:51">
      <c r="AX67" s="42"/>
      <c r="AY67" s="42"/>
    </row>
    <row r="68" spans="50:51">
      <c r="AX68" s="42"/>
      <c r="AY68" s="42"/>
    </row>
    <row r="69" spans="50:51">
      <c r="AX69" s="42"/>
      <c r="AY69" s="42"/>
    </row>
    <row r="70" spans="50:51">
      <c r="AX70" s="42"/>
      <c r="AY70" s="42"/>
    </row>
    <row r="71" spans="50:51">
      <c r="AX71" s="42"/>
      <c r="AY71" s="42"/>
    </row>
    <row r="72" spans="50:51">
      <c r="AX72" s="42"/>
      <c r="AY72" s="42"/>
    </row>
    <row r="73" spans="50:51">
      <c r="AX73" s="42"/>
      <c r="AY73" s="42"/>
    </row>
  </sheetData>
  <mergeCells count="67">
    <mergeCell ref="BA3:BA4"/>
    <mergeCell ref="AZ3:AZ4"/>
    <mergeCell ref="AY5:AY6"/>
    <mergeCell ref="A3:A4"/>
    <mergeCell ref="B3:B4"/>
    <mergeCell ref="D3:D4"/>
    <mergeCell ref="AX3:AX4"/>
    <mergeCell ref="AH4:AK4"/>
    <mergeCell ref="AT4:AW4"/>
    <mergeCell ref="E3:E4"/>
    <mergeCell ref="C3:C4"/>
    <mergeCell ref="Z4:AC4"/>
    <mergeCell ref="AD4:AG4"/>
    <mergeCell ref="F3:AG3"/>
    <mergeCell ref="AH3:AW3"/>
    <mergeCell ref="AL4:AO4"/>
    <mergeCell ref="AP4:AS4"/>
    <mergeCell ref="C5:C6"/>
    <mergeCell ref="A5:A6"/>
    <mergeCell ref="B5:B6"/>
    <mergeCell ref="D5:D6"/>
    <mergeCell ref="E5:E6"/>
    <mergeCell ref="C9:C10"/>
    <mergeCell ref="A9:A10"/>
    <mergeCell ref="B9:B10"/>
    <mergeCell ref="D9:D10"/>
    <mergeCell ref="E9:E10"/>
    <mergeCell ref="A7:A8"/>
    <mergeCell ref="B7:B8"/>
    <mergeCell ref="C7:C8"/>
    <mergeCell ref="D7:D8"/>
    <mergeCell ref="E7:E8"/>
    <mergeCell ref="BC3:BC4"/>
    <mergeCell ref="BB9:BB10"/>
    <mergeCell ref="BB7:BB8"/>
    <mergeCell ref="BC5:BC10"/>
    <mergeCell ref="F2:AW2"/>
    <mergeCell ref="AZ9:AZ10"/>
    <mergeCell ref="AY9:AY10"/>
    <mergeCell ref="AZ5:AZ6"/>
    <mergeCell ref="F4:I4"/>
    <mergeCell ref="J4:M4"/>
    <mergeCell ref="N4:Q4"/>
    <mergeCell ref="V4:Y4"/>
    <mergeCell ref="R4:U4"/>
    <mergeCell ref="BB3:BB4"/>
    <mergeCell ref="BB5:BB6"/>
    <mergeCell ref="AY3:AY4"/>
    <mergeCell ref="A11:A12"/>
    <mergeCell ref="B11:B12"/>
    <mergeCell ref="C11:C12"/>
    <mergeCell ref="D11:D12"/>
    <mergeCell ref="E11:E12"/>
    <mergeCell ref="AX11:AX12"/>
    <mergeCell ref="AY11:AY12"/>
    <mergeCell ref="BB11:BB12"/>
    <mergeCell ref="BC11:BC12"/>
    <mergeCell ref="AZ11:AZ12"/>
    <mergeCell ref="BA11:BA12"/>
    <mergeCell ref="BA5:BA6"/>
    <mergeCell ref="BA7:BA8"/>
    <mergeCell ref="BA9:BA10"/>
    <mergeCell ref="AX7:AX8"/>
    <mergeCell ref="AY7:AY8"/>
    <mergeCell ref="AZ7:AZ8"/>
    <mergeCell ref="AX5:AX6"/>
    <mergeCell ref="AX9:AX10"/>
  </mergeCells>
  <phoneticPr fontId="19" type="noConversion"/>
  <conditionalFormatting sqref="BB5:BB6">
    <cfRule type="containsText" dxfId="36" priority="30" operator="containsText" text="red">
      <formula>NOT(ISERROR(SEARCH("red",BB5)))</formula>
    </cfRule>
    <cfRule type="containsText" dxfId="35" priority="31" operator="containsText" text="green">
      <formula>NOT(ISERROR(SEARCH("green",BB5)))</formula>
    </cfRule>
    <cfRule type="containsText" dxfId="34" priority="32" operator="containsText" text="yellow">
      <formula>NOT(ISERROR(SEARCH("yellow",BB5)))</formula>
    </cfRule>
  </conditionalFormatting>
  <conditionalFormatting sqref="BB7:BB10">
    <cfRule type="containsText" dxfId="33" priority="27" operator="containsText" text="red">
      <formula>NOT(ISERROR(SEARCH("red",BB7)))</formula>
    </cfRule>
    <cfRule type="containsText" dxfId="32" priority="28" operator="containsText" text="green">
      <formula>NOT(ISERROR(SEARCH("green",BB7)))</formula>
    </cfRule>
    <cfRule type="containsText" dxfId="31" priority="29" operator="containsText" text="yellow">
      <formula>NOT(ISERROR(SEARCH("yellow",BB7)))</formula>
    </cfRule>
  </conditionalFormatting>
  <conditionalFormatting sqref="BB11:BB12">
    <cfRule type="containsText" dxfId="30" priority="24" operator="containsText" text="red">
      <formula>NOT(ISERROR(SEARCH("red",BB11)))</formula>
    </cfRule>
    <cfRule type="containsText" dxfId="29" priority="25" operator="containsText" text="green">
      <formula>NOT(ISERROR(SEARCH("green",BB11)))</formula>
    </cfRule>
    <cfRule type="containsText" dxfId="28" priority="26" operator="containsText" text="yellow">
      <formula>NOT(ISERROR(SEARCH("yellow",BB11)))</formula>
    </cfRule>
  </conditionalFormatting>
  <conditionalFormatting sqref="AZ7:AZ12">
    <cfRule type="containsText" dxfId="27" priority="11" operator="containsText" text="Finished">
      <formula>NOT(ISERROR(SEARCH("Finished",AZ7)))</formula>
    </cfRule>
    <cfRule type="containsText" dxfId="26" priority="12" operator="containsText" text="Running Incident">
      <formula>NOT(ISERROR(SEARCH("Running Incident",AZ7)))</formula>
    </cfRule>
    <cfRule type="containsText" dxfId="25" priority="13" operator="containsText" text="Terminated">
      <formula>NOT(ISERROR(SEARCH("Terminated",AZ7)))</formula>
    </cfRule>
    <cfRule type="containsText" dxfId="24" priority="14" operator="containsText" text="Work in progress">
      <formula>NOT(ISERROR(SEARCH("Work in progress",AZ7)))</formula>
    </cfRule>
    <cfRule type="containsText" dxfId="23" priority="15" operator="containsText" text="Ongoing">
      <formula>NOT(ISERROR(SEARCH("Ongoing",AZ7)))</formula>
    </cfRule>
  </conditionalFormatting>
  <conditionalFormatting sqref="AZ5:AZ6">
    <cfRule type="containsText" dxfId="22" priority="1" operator="containsText" text="Finished">
      <formula>NOT(ISERROR(SEARCH("Finished",AZ5)))</formula>
    </cfRule>
    <cfRule type="containsText" dxfId="21" priority="2" operator="containsText" text="Running Incident">
      <formula>NOT(ISERROR(SEARCH("Running Incident",AZ5)))</formula>
    </cfRule>
    <cfRule type="containsText" dxfId="20" priority="3" operator="containsText" text="Terminated">
      <formula>NOT(ISERROR(SEARCH("Terminated",AZ5)))</formula>
    </cfRule>
    <cfRule type="containsText" dxfId="19" priority="4" operator="containsText" text="Work in progress">
      <formula>NOT(ISERROR(SEARCH("Work in progress",AZ5)))</formula>
    </cfRule>
    <cfRule type="containsText" dxfId="18" priority="5" operator="containsText" text="Ongoing">
      <formula>NOT(ISERROR(SEARCH("Ongoing",AZ5)))</formula>
    </cfRule>
  </conditionalFormatting>
  <dataValidations count="3">
    <dataValidation type="list" allowBlank="1" showInputMessage="1" showErrorMessage="1" sqref="D5:D12">
      <formula1>"TEDD,B2B"</formula1>
    </dataValidation>
    <dataValidation type="list" allowBlank="1" showInputMessage="1" showErrorMessage="1" sqref="AZ5:AZ12">
      <formula1>" Ongoing, Work in progress, Running Incident, Finished, Terminated"</formula1>
    </dataValidation>
    <dataValidation type="list" allowBlank="1" showInputMessage="1" showErrorMessage="1" sqref="BB5:BB12">
      <formula1>"Not yet start,Ongoing,Already done,Green,Yellow,Red"</formula1>
    </dataValidation>
  </dataValidations>
  <pageMargins left="0.7" right="0.7" top="0.75" bottom="0.75" header="0.3" footer="0.3"/>
  <pageSetup paperSize="9" scale="5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52"/>
  <sheetViews>
    <sheetView zoomScaleNormal="100" workbookViewId="0">
      <selection activeCell="C21" sqref="C21"/>
    </sheetView>
  </sheetViews>
  <sheetFormatPr defaultColWidth="9" defaultRowHeight="14.25"/>
  <cols>
    <col min="1" max="1" width="4.28515625" style="42" customWidth="1"/>
    <col min="2" max="2" width="15.7109375" style="42" customWidth="1"/>
    <col min="3" max="3" width="10" style="102" customWidth="1"/>
    <col min="4" max="4" width="7.140625" style="42" customWidth="1"/>
    <col min="5" max="5" width="9.42578125" style="42" customWidth="1"/>
    <col min="6" max="49" width="2.28515625" style="42" customWidth="1"/>
    <col min="50" max="50" width="10.7109375" style="43" customWidth="1"/>
    <col min="51" max="51" width="14.28515625" style="43" customWidth="1"/>
    <col min="52" max="52" width="11.42578125" style="42" customWidth="1"/>
    <col min="53" max="53" width="50" style="42" customWidth="1"/>
    <col min="54" max="54" width="11.42578125" style="42" hidden="1" customWidth="1"/>
    <col min="55" max="55" width="11.28515625" style="42" hidden="1" customWidth="1"/>
    <col min="56" max="56" width="50" style="42" hidden="1" customWidth="1"/>
    <col min="57" max="16384" width="9" style="45"/>
  </cols>
  <sheetData>
    <row r="1" spans="1:56" ht="27" thickBot="1">
      <c r="A1" s="98" t="s">
        <v>275</v>
      </c>
      <c r="B1" s="99"/>
      <c r="C1" s="107"/>
      <c r="D1" s="47"/>
      <c r="E1" s="47"/>
      <c r="F1" s="47"/>
      <c r="G1" s="47"/>
      <c r="H1" s="47"/>
      <c r="I1" s="47"/>
      <c r="J1" s="100"/>
      <c r="K1" s="100"/>
      <c r="L1" s="100"/>
      <c r="M1" s="101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104"/>
      <c r="BB1" s="47"/>
      <c r="BC1" s="47"/>
      <c r="BD1" s="47"/>
    </row>
    <row r="2" spans="1:56" ht="37.5" customHeight="1">
      <c r="A2" s="55"/>
      <c r="B2" s="56"/>
      <c r="C2" s="108"/>
      <c r="D2" s="56"/>
      <c r="E2" s="56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4"/>
      <c r="AX2" s="56"/>
      <c r="AY2" s="56"/>
      <c r="AZ2" s="56"/>
      <c r="BA2" s="57"/>
      <c r="BB2" s="103"/>
      <c r="BC2" s="56"/>
      <c r="BD2" s="56"/>
    </row>
    <row r="3" spans="1:56" ht="15.75">
      <c r="A3" s="165" t="s">
        <v>89</v>
      </c>
      <c r="B3" s="160" t="s">
        <v>145</v>
      </c>
      <c r="C3" s="160" t="s">
        <v>100</v>
      </c>
      <c r="D3" s="160" t="s">
        <v>85</v>
      </c>
      <c r="E3" s="167" t="s">
        <v>86</v>
      </c>
      <c r="F3" s="170">
        <v>2017</v>
      </c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82">
        <v>2018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1"/>
      <c r="AX3" s="167" t="s">
        <v>93</v>
      </c>
      <c r="AY3" s="160" t="s">
        <v>94</v>
      </c>
      <c r="AZ3" s="160" t="s">
        <v>87</v>
      </c>
      <c r="BA3" s="161" t="s">
        <v>95</v>
      </c>
      <c r="BB3" s="274" t="s">
        <v>88</v>
      </c>
      <c r="BC3" s="160" t="s">
        <v>96</v>
      </c>
      <c r="BD3" s="169" t="s">
        <v>95</v>
      </c>
    </row>
    <row r="4" spans="1:56" ht="15.75">
      <c r="A4" s="165"/>
      <c r="B4" s="160"/>
      <c r="C4" s="160"/>
      <c r="D4" s="166"/>
      <c r="E4" s="167"/>
      <c r="F4" s="167">
        <v>9</v>
      </c>
      <c r="G4" s="167"/>
      <c r="H4" s="167"/>
      <c r="I4" s="167"/>
      <c r="J4" s="167">
        <v>10</v>
      </c>
      <c r="K4" s="167"/>
      <c r="L4" s="167"/>
      <c r="M4" s="167"/>
      <c r="N4" s="167">
        <v>11</v>
      </c>
      <c r="O4" s="167"/>
      <c r="P4" s="167"/>
      <c r="Q4" s="167"/>
      <c r="R4" s="167">
        <v>12</v>
      </c>
      <c r="S4" s="167"/>
      <c r="T4" s="167"/>
      <c r="U4" s="167"/>
      <c r="V4" s="167">
        <v>1</v>
      </c>
      <c r="W4" s="167"/>
      <c r="X4" s="167"/>
      <c r="Y4" s="167"/>
      <c r="Z4" s="167">
        <v>2</v>
      </c>
      <c r="AA4" s="167"/>
      <c r="AB4" s="167"/>
      <c r="AC4" s="167"/>
      <c r="AD4" s="167">
        <v>3</v>
      </c>
      <c r="AE4" s="167"/>
      <c r="AF4" s="167"/>
      <c r="AG4" s="167"/>
      <c r="AH4" s="167">
        <v>4</v>
      </c>
      <c r="AI4" s="167"/>
      <c r="AJ4" s="167"/>
      <c r="AK4" s="167"/>
      <c r="AL4" s="167">
        <v>5</v>
      </c>
      <c r="AM4" s="167"/>
      <c r="AN4" s="167"/>
      <c r="AO4" s="167"/>
      <c r="AP4" s="167">
        <v>6</v>
      </c>
      <c r="AQ4" s="167"/>
      <c r="AR4" s="167"/>
      <c r="AS4" s="167"/>
      <c r="AT4" s="167">
        <v>7</v>
      </c>
      <c r="AU4" s="167"/>
      <c r="AV4" s="167"/>
      <c r="AW4" s="167"/>
      <c r="AX4" s="167"/>
      <c r="AY4" s="160"/>
      <c r="AZ4" s="160"/>
      <c r="BA4" s="161"/>
      <c r="BB4" s="274"/>
      <c r="BC4" s="160"/>
      <c r="BD4" s="169"/>
    </row>
    <row r="5" spans="1:56" ht="22.5" customHeight="1">
      <c r="A5" s="146">
        <v>1</v>
      </c>
      <c r="B5" s="151" t="s">
        <v>128</v>
      </c>
      <c r="C5" s="257" t="s">
        <v>144</v>
      </c>
      <c r="D5" s="257" t="s">
        <v>109</v>
      </c>
      <c r="E5" s="259" t="s">
        <v>110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2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 t="s">
        <v>268</v>
      </c>
      <c r="AP5" s="51"/>
      <c r="AQ5" s="51"/>
      <c r="AR5" s="51"/>
      <c r="AS5" s="51"/>
      <c r="AT5" s="51"/>
      <c r="AU5" s="51"/>
      <c r="AV5" s="51"/>
      <c r="AW5" s="51"/>
      <c r="AX5" s="150" t="s">
        <v>128</v>
      </c>
      <c r="AY5" s="150">
        <v>0</v>
      </c>
      <c r="AZ5" s="293" t="s">
        <v>260</v>
      </c>
      <c r="BA5" s="309" t="s">
        <v>298</v>
      </c>
      <c r="BB5" s="314"/>
      <c r="BC5" s="317" t="s">
        <v>103</v>
      </c>
      <c r="BD5" s="309" t="s">
        <v>292</v>
      </c>
    </row>
    <row r="6" spans="1:56" ht="22.5" customHeight="1">
      <c r="A6" s="146"/>
      <c r="B6" s="151"/>
      <c r="C6" s="257"/>
      <c r="D6" s="258"/>
      <c r="E6" s="26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150"/>
      <c r="AY6" s="150"/>
      <c r="AZ6" s="294"/>
      <c r="BA6" s="315"/>
      <c r="BB6" s="314"/>
      <c r="BC6" s="318"/>
      <c r="BD6" s="310"/>
    </row>
    <row r="7" spans="1:56" ht="22.5" customHeight="1">
      <c r="A7" s="146">
        <v>2</v>
      </c>
      <c r="B7" s="151" t="s">
        <v>128</v>
      </c>
      <c r="C7" s="257" t="s">
        <v>144</v>
      </c>
      <c r="D7" s="257" t="s">
        <v>109</v>
      </c>
      <c r="E7" s="259" t="s">
        <v>110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1"/>
      <c r="AA7" s="59"/>
      <c r="AB7" s="59"/>
      <c r="AC7" s="59"/>
      <c r="AD7" s="51"/>
      <c r="AE7" s="59"/>
      <c r="AF7" s="59"/>
      <c r="AG7" s="59"/>
      <c r="AH7" s="51"/>
      <c r="AI7" s="59"/>
      <c r="AJ7" s="59"/>
      <c r="AK7" s="59"/>
      <c r="AL7" s="51"/>
      <c r="AM7" s="59"/>
      <c r="AN7" s="59"/>
      <c r="AO7" s="59"/>
      <c r="AP7" s="51"/>
      <c r="AQ7" s="59"/>
      <c r="AR7" s="59"/>
      <c r="AS7" s="59"/>
      <c r="AT7" s="51"/>
      <c r="AU7" s="59"/>
      <c r="AV7" s="59"/>
      <c r="AW7" s="59"/>
      <c r="AX7" s="150" t="s">
        <v>128</v>
      </c>
      <c r="AY7" s="150">
        <v>0</v>
      </c>
      <c r="AZ7" s="293" t="s">
        <v>260</v>
      </c>
      <c r="BA7" s="264" t="s">
        <v>297</v>
      </c>
      <c r="BB7" s="314"/>
      <c r="BC7" s="317" t="s">
        <v>103</v>
      </c>
      <c r="BD7" s="310"/>
    </row>
    <row r="8" spans="1:56" ht="22.5" customHeight="1">
      <c r="A8" s="146"/>
      <c r="B8" s="151"/>
      <c r="C8" s="257"/>
      <c r="D8" s="258"/>
      <c r="E8" s="260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150"/>
      <c r="AY8" s="150"/>
      <c r="AZ8" s="294"/>
      <c r="BA8" s="264"/>
      <c r="BB8" s="314"/>
      <c r="BC8" s="318"/>
      <c r="BD8" s="310"/>
    </row>
    <row r="9" spans="1:56" ht="22.5" customHeight="1">
      <c r="A9" s="146">
        <v>3</v>
      </c>
      <c r="B9" s="151" t="s">
        <v>128</v>
      </c>
      <c r="C9" s="257" t="s">
        <v>144</v>
      </c>
      <c r="D9" s="257" t="s">
        <v>109</v>
      </c>
      <c r="E9" s="259" t="s">
        <v>110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150" t="s">
        <v>128</v>
      </c>
      <c r="AY9" s="150">
        <v>0</v>
      </c>
      <c r="AZ9" s="293" t="s">
        <v>260</v>
      </c>
      <c r="BA9" s="264" t="s">
        <v>296</v>
      </c>
      <c r="BB9" s="320"/>
      <c r="BC9" s="317" t="s">
        <v>103</v>
      </c>
      <c r="BD9" s="310"/>
    </row>
    <row r="10" spans="1:56" ht="22.5" customHeight="1" thickBot="1">
      <c r="A10" s="180"/>
      <c r="B10" s="174"/>
      <c r="C10" s="283"/>
      <c r="D10" s="284"/>
      <c r="E10" s="285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159"/>
      <c r="AY10" s="159"/>
      <c r="AZ10" s="319"/>
      <c r="BA10" s="316"/>
      <c r="BB10" s="321"/>
      <c r="BC10" s="322"/>
      <c r="BD10" s="311"/>
    </row>
    <row r="11" spans="1:56">
      <c r="AX11" s="42"/>
      <c r="AY11" s="42"/>
    </row>
    <row r="12" spans="1:56">
      <c r="AX12" s="42"/>
      <c r="AY12" s="42"/>
    </row>
    <row r="13" spans="1:56">
      <c r="AX13" s="42"/>
      <c r="AY13" s="42"/>
    </row>
    <row r="14" spans="1:56">
      <c r="AX14" s="42"/>
      <c r="AY14" s="42"/>
    </row>
    <row r="15" spans="1:56">
      <c r="AX15" s="42"/>
      <c r="AY15" s="42"/>
    </row>
    <row r="16" spans="1:56">
      <c r="AX16" s="42"/>
      <c r="AY16" s="42"/>
    </row>
    <row r="17" spans="50:51">
      <c r="AX17" s="42"/>
      <c r="AY17" s="42"/>
    </row>
    <row r="18" spans="50:51">
      <c r="AX18" s="42"/>
      <c r="AY18" s="42"/>
    </row>
    <row r="19" spans="50:51">
      <c r="AX19" s="42"/>
      <c r="AY19" s="42"/>
    </row>
    <row r="20" spans="50:51">
      <c r="AX20" s="42"/>
      <c r="AY20" s="42"/>
    </row>
    <row r="21" spans="50:51">
      <c r="AX21" s="42"/>
      <c r="AY21" s="42"/>
    </row>
    <row r="22" spans="50:51">
      <c r="AX22" s="42"/>
      <c r="AY22" s="42"/>
    </row>
    <row r="23" spans="50:51">
      <c r="AX23" s="42"/>
      <c r="AY23" s="42"/>
    </row>
    <row r="24" spans="50:51">
      <c r="AX24" s="42"/>
      <c r="AY24" s="42"/>
    </row>
    <row r="25" spans="50:51">
      <c r="AX25" s="42"/>
      <c r="AY25" s="42"/>
    </row>
    <row r="26" spans="50:51">
      <c r="AX26" s="42"/>
      <c r="AY26" s="42"/>
    </row>
    <row r="27" spans="50:51">
      <c r="AX27" s="42"/>
      <c r="AY27" s="42"/>
    </row>
    <row r="28" spans="50:51">
      <c r="AX28" s="42"/>
      <c r="AY28" s="42"/>
    </row>
    <row r="29" spans="50:51">
      <c r="AX29" s="42"/>
      <c r="AY29" s="42"/>
    </row>
    <row r="30" spans="50:51">
      <c r="AX30" s="42"/>
      <c r="AY30" s="42"/>
    </row>
    <row r="31" spans="50:51">
      <c r="AX31" s="42"/>
      <c r="AY31" s="42"/>
    </row>
    <row r="32" spans="50:51">
      <c r="AX32" s="42"/>
      <c r="AY32" s="42"/>
    </row>
    <row r="33" spans="50:51">
      <c r="AX33" s="42"/>
      <c r="AY33" s="42"/>
    </row>
    <row r="34" spans="50:51">
      <c r="AX34" s="42"/>
      <c r="AY34" s="42"/>
    </row>
    <row r="35" spans="50:51">
      <c r="AX35" s="42"/>
      <c r="AY35" s="42"/>
    </row>
    <row r="36" spans="50:51">
      <c r="AX36" s="42"/>
      <c r="AY36" s="42"/>
    </row>
    <row r="37" spans="50:51">
      <c r="AX37" s="42"/>
      <c r="AY37" s="42"/>
    </row>
    <row r="38" spans="50:51">
      <c r="AX38" s="42"/>
      <c r="AY38" s="42"/>
    </row>
    <row r="39" spans="50:51">
      <c r="AX39" s="42"/>
      <c r="AY39" s="42"/>
    </row>
    <row r="40" spans="50:51">
      <c r="AX40" s="42"/>
      <c r="AY40" s="42"/>
    </row>
    <row r="41" spans="50:51">
      <c r="AX41" s="42"/>
      <c r="AY41" s="42"/>
    </row>
    <row r="42" spans="50:51">
      <c r="AX42" s="42"/>
      <c r="AY42" s="42"/>
    </row>
    <row r="43" spans="50:51">
      <c r="AX43" s="42"/>
      <c r="AY43" s="42"/>
    </row>
    <row r="44" spans="50:51">
      <c r="AX44" s="42"/>
      <c r="AY44" s="42"/>
    </row>
    <row r="45" spans="50:51">
      <c r="AX45" s="42"/>
      <c r="AY45" s="42"/>
    </row>
    <row r="46" spans="50:51">
      <c r="AX46" s="42"/>
      <c r="AY46" s="42"/>
    </row>
    <row r="47" spans="50:51">
      <c r="AX47" s="42"/>
      <c r="AY47" s="42"/>
    </row>
    <row r="48" spans="50:51">
      <c r="AX48" s="42"/>
      <c r="AY48" s="42"/>
    </row>
    <row r="49" spans="50:51">
      <c r="AX49" s="42"/>
      <c r="AY49" s="42"/>
    </row>
    <row r="50" spans="50:51">
      <c r="AX50" s="42"/>
      <c r="AY50" s="42"/>
    </row>
    <row r="51" spans="50:51">
      <c r="AX51" s="42"/>
      <c r="AY51" s="42"/>
    </row>
    <row r="52" spans="50:51">
      <c r="AX52" s="42"/>
      <c r="AY52" s="42"/>
    </row>
  </sheetData>
  <mergeCells count="60">
    <mergeCell ref="BA7:BA8"/>
    <mergeCell ref="BA9:BA10"/>
    <mergeCell ref="BD5:BD10"/>
    <mergeCell ref="F3:U3"/>
    <mergeCell ref="V3:AW3"/>
    <mergeCell ref="BC7:BC8"/>
    <mergeCell ref="AX7:AX8"/>
    <mergeCell ref="AY7:AY8"/>
    <mergeCell ref="AZ7:AZ8"/>
    <mergeCell ref="BB7:BB8"/>
    <mergeCell ref="AY9:AY10"/>
    <mergeCell ref="AZ9:AZ10"/>
    <mergeCell ref="BB9:BB10"/>
    <mergeCell ref="BC9:BC10"/>
    <mergeCell ref="BC5:BC6"/>
    <mergeCell ref="BC3:BC4"/>
    <mergeCell ref="BD3:BD4"/>
    <mergeCell ref="A7:A8"/>
    <mergeCell ref="B7:B8"/>
    <mergeCell ref="C7:C8"/>
    <mergeCell ref="D7:D8"/>
    <mergeCell ref="E7:E8"/>
    <mergeCell ref="C5:C6"/>
    <mergeCell ref="BB5:BB6"/>
    <mergeCell ref="A5:A6"/>
    <mergeCell ref="B5:B6"/>
    <mergeCell ref="D5:D6"/>
    <mergeCell ref="E5:E6"/>
    <mergeCell ref="AX5:AX6"/>
    <mergeCell ref="AY5:AY6"/>
    <mergeCell ref="AZ5:AZ6"/>
    <mergeCell ref="BA5:BA6"/>
    <mergeCell ref="A9:A10"/>
    <mergeCell ref="B9:B10"/>
    <mergeCell ref="D9:D10"/>
    <mergeCell ref="E9:E10"/>
    <mergeCell ref="AX9:AX10"/>
    <mergeCell ref="C9:C10"/>
    <mergeCell ref="AZ3:AZ4"/>
    <mergeCell ref="F4:I4"/>
    <mergeCell ref="J4:M4"/>
    <mergeCell ref="N4:Q4"/>
    <mergeCell ref="R4:U4"/>
    <mergeCell ref="V4:Y4"/>
    <mergeCell ref="C3:C4"/>
    <mergeCell ref="BB3:BB4"/>
    <mergeCell ref="F2:AW2"/>
    <mergeCell ref="A3:A4"/>
    <mergeCell ref="B3:B4"/>
    <mergeCell ref="D3:D4"/>
    <mergeCell ref="E3:E4"/>
    <mergeCell ref="AP4:AS4"/>
    <mergeCell ref="AL4:AO4"/>
    <mergeCell ref="AH4:AK4"/>
    <mergeCell ref="AD4:AG4"/>
    <mergeCell ref="Z4:AC4"/>
    <mergeCell ref="AT4:AW4"/>
    <mergeCell ref="AX3:AX4"/>
    <mergeCell ref="AY3:AY4"/>
    <mergeCell ref="BA3:BA4"/>
  </mergeCells>
  <phoneticPr fontId="1" type="noConversion"/>
  <conditionalFormatting sqref="BC5:BC10">
    <cfRule type="containsText" dxfId="17" priority="22" operator="containsText" text="red">
      <formula>NOT(ISERROR(SEARCH("red",BC5)))</formula>
    </cfRule>
    <cfRule type="containsText" dxfId="16" priority="23" operator="containsText" text="green">
      <formula>NOT(ISERROR(SEARCH("green",BC5)))</formula>
    </cfRule>
    <cfRule type="containsText" dxfId="15" priority="24" operator="containsText" text="yellow">
      <formula>NOT(ISERROR(SEARCH("yellow",BC5)))</formula>
    </cfRule>
  </conditionalFormatting>
  <conditionalFormatting sqref="AZ7:AZ8">
    <cfRule type="containsText" dxfId="14" priority="11" operator="containsText" text="Finished">
      <formula>NOT(ISERROR(SEARCH("Finished",AZ7)))</formula>
    </cfRule>
    <cfRule type="containsText" dxfId="13" priority="12" operator="containsText" text="Running Incident">
      <formula>NOT(ISERROR(SEARCH("Running Incident",AZ7)))</formula>
    </cfRule>
    <cfRule type="containsText" dxfId="12" priority="13" operator="containsText" text="Terminated">
      <formula>NOT(ISERROR(SEARCH("Terminated",AZ7)))</formula>
    </cfRule>
    <cfRule type="containsText" dxfId="11" priority="14" operator="containsText" text="Work in progress">
      <formula>NOT(ISERROR(SEARCH("Work in progress",AZ7)))</formula>
    </cfRule>
    <cfRule type="containsText" dxfId="10" priority="15" operator="containsText" text="Ongoing">
      <formula>NOT(ISERROR(SEARCH("Ongoing",AZ7)))</formula>
    </cfRule>
  </conditionalFormatting>
  <conditionalFormatting sqref="AZ5:AZ6">
    <cfRule type="containsText" dxfId="9" priority="6" operator="containsText" text="Finished">
      <formula>NOT(ISERROR(SEARCH("Finished",AZ5)))</formula>
    </cfRule>
    <cfRule type="containsText" dxfId="8" priority="7" operator="containsText" text="Running Incident">
      <formula>NOT(ISERROR(SEARCH("Running Incident",AZ5)))</formula>
    </cfRule>
    <cfRule type="containsText" dxfId="7" priority="8" operator="containsText" text="Terminated">
      <formula>NOT(ISERROR(SEARCH("Terminated",AZ5)))</formula>
    </cfRule>
    <cfRule type="containsText" dxfId="6" priority="9" operator="containsText" text="Work in progress">
      <formula>NOT(ISERROR(SEARCH("Work in progress",AZ5)))</formula>
    </cfRule>
    <cfRule type="containsText" dxfId="5" priority="10" operator="containsText" text="Ongoing">
      <formula>NOT(ISERROR(SEARCH("Ongoing",AZ5)))</formula>
    </cfRule>
  </conditionalFormatting>
  <conditionalFormatting sqref="AZ9:AZ10">
    <cfRule type="containsText" dxfId="4" priority="1" operator="containsText" text="Finished">
      <formula>NOT(ISERROR(SEARCH("Finished",AZ9)))</formula>
    </cfRule>
    <cfRule type="containsText" dxfId="3" priority="2" operator="containsText" text="Running Incident">
      <formula>NOT(ISERROR(SEARCH("Running Incident",AZ9)))</formula>
    </cfRule>
    <cfRule type="containsText" dxfId="2" priority="3" operator="containsText" text="Terminated">
      <formula>NOT(ISERROR(SEARCH("Terminated",AZ9)))</formula>
    </cfRule>
    <cfRule type="containsText" dxfId="1" priority="4" operator="containsText" text="Work in progress">
      <formula>NOT(ISERROR(SEARCH("Work in progress",AZ9)))</formula>
    </cfRule>
    <cfRule type="containsText" dxfId="0" priority="5" operator="containsText" text="Ongoing">
      <formula>NOT(ISERROR(SEARCH("Ongoing",AZ9)))</formula>
    </cfRule>
  </conditionalFormatting>
  <dataValidations count="3">
    <dataValidation type="list" allowBlank="1" showInputMessage="1" showErrorMessage="1" sqref="BC5:BC10">
      <formula1>"Not yet start,Ongoing,Already done,Green,Yellow,Red"</formula1>
    </dataValidation>
    <dataValidation type="list" allowBlank="1" showInputMessage="1" showErrorMessage="1" sqref="D5:D10">
      <formula1>"TEDD,B2B"</formula1>
    </dataValidation>
    <dataValidation type="list" allowBlank="1" showInputMessage="1" showErrorMessage="1" sqref="AZ5:AZ10">
      <formula1>" Ongoing, Work in progress, Running Incident, Finished, Terminated"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D22"/>
  <sheetViews>
    <sheetView zoomScale="70" zoomScaleNormal="7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BA15" sqref="BA15"/>
    </sheetView>
  </sheetViews>
  <sheetFormatPr defaultColWidth="9" defaultRowHeight="14.25"/>
  <cols>
    <col min="1" max="1" width="5.7109375" style="42" customWidth="1"/>
    <col min="2" max="2" width="18.140625" style="42" customWidth="1"/>
    <col min="3" max="3" width="9.42578125" style="42" customWidth="1"/>
    <col min="4" max="4" width="8.7109375" style="42" customWidth="1"/>
    <col min="5" max="5" width="7.85546875" style="42" customWidth="1"/>
    <col min="6" max="49" width="2.28515625" style="42" customWidth="1"/>
    <col min="50" max="50" width="8.28515625" style="43" customWidth="1"/>
    <col min="51" max="51" width="9.140625" style="43" customWidth="1"/>
    <col min="52" max="52" width="9.7109375" style="42" customWidth="1"/>
    <col min="53" max="53" width="48.140625" style="42" customWidth="1"/>
    <col min="54" max="54" width="8.42578125" style="42" customWidth="1"/>
    <col min="55" max="55" width="10" style="42" customWidth="1"/>
    <col min="56" max="56" width="45.28515625" style="42" customWidth="1"/>
    <col min="57" max="16384" width="9" style="42"/>
  </cols>
  <sheetData>
    <row r="1" spans="1:56" ht="27" thickBot="1">
      <c r="A1" s="53" t="s">
        <v>102</v>
      </c>
      <c r="B1" s="54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  <c r="O1" s="48"/>
      <c r="P1" s="48"/>
      <c r="Q1" s="49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7"/>
      <c r="AY1" s="47"/>
      <c r="AZ1" s="46"/>
      <c r="BA1" s="46"/>
      <c r="BB1" s="46"/>
      <c r="BC1" s="45"/>
      <c r="BD1" s="45"/>
    </row>
    <row r="2" spans="1:56" ht="37.5" customHeight="1">
      <c r="A2" s="55"/>
      <c r="B2" s="56"/>
      <c r="C2" s="56"/>
      <c r="D2" s="56"/>
      <c r="E2" s="56"/>
      <c r="F2" s="162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4"/>
      <c r="AX2" s="56"/>
      <c r="AY2" s="56"/>
      <c r="AZ2" s="56"/>
      <c r="BA2" s="56"/>
      <c r="BB2" s="57"/>
      <c r="BC2" s="55"/>
      <c r="BD2" s="57"/>
    </row>
    <row r="3" spans="1:56" ht="15.75">
      <c r="A3" s="165" t="s">
        <v>89</v>
      </c>
      <c r="B3" s="160" t="s">
        <v>145</v>
      </c>
      <c r="C3" s="160" t="s">
        <v>100</v>
      </c>
      <c r="D3" s="160" t="s">
        <v>85</v>
      </c>
      <c r="E3" s="167" t="s">
        <v>86</v>
      </c>
      <c r="F3" s="160">
        <v>2017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>
        <v>2018</v>
      </c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7" t="s">
        <v>93</v>
      </c>
      <c r="AY3" s="160" t="s">
        <v>94</v>
      </c>
      <c r="AZ3" s="160" t="s">
        <v>87</v>
      </c>
      <c r="BA3" s="167" t="s">
        <v>95</v>
      </c>
      <c r="BB3" s="161" t="s">
        <v>88</v>
      </c>
      <c r="BC3" s="168" t="s">
        <v>96</v>
      </c>
      <c r="BD3" s="169" t="s">
        <v>95</v>
      </c>
    </row>
    <row r="4" spans="1:56" ht="15.75">
      <c r="A4" s="165"/>
      <c r="B4" s="160"/>
      <c r="C4" s="160"/>
      <c r="D4" s="166"/>
      <c r="E4" s="167"/>
      <c r="F4" s="272">
        <v>9</v>
      </c>
      <c r="G4" s="273"/>
      <c r="H4" s="273"/>
      <c r="I4" s="274"/>
      <c r="J4" s="272">
        <v>10</v>
      </c>
      <c r="K4" s="273"/>
      <c r="L4" s="273"/>
      <c r="M4" s="274"/>
      <c r="N4" s="272">
        <v>11</v>
      </c>
      <c r="O4" s="273"/>
      <c r="P4" s="273"/>
      <c r="Q4" s="274"/>
      <c r="R4" s="167">
        <v>12</v>
      </c>
      <c r="S4" s="167"/>
      <c r="T4" s="167"/>
      <c r="U4" s="167"/>
      <c r="V4" s="167">
        <v>1</v>
      </c>
      <c r="W4" s="167"/>
      <c r="X4" s="167"/>
      <c r="Y4" s="167"/>
      <c r="Z4" s="272">
        <v>2</v>
      </c>
      <c r="AA4" s="273"/>
      <c r="AB4" s="273"/>
      <c r="AC4" s="274"/>
      <c r="AD4" s="272">
        <v>3</v>
      </c>
      <c r="AE4" s="273"/>
      <c r="AF4" s="273"/>
      <c r="AG4" s="274"/>
      <c r="AH4" s="272">
        <v>4</v>
      </c>
      <c r="AI4" s="273"/>
      <c r="AJ4" s="273"/>
      <c r="AK4" s="274"/>
      <c r="AL4" s="167">
        <v>5</v>
      </c>
      <c r="AM4" s="167"/>
      <c r="AN4" s="167"/>
      <c r="AO4" s="167"/>
      <c r="AP4" s="272">
        <v>6</v>
      </c>
      <c r="AQ4" s="273"/>
      <c r="AR4" s="273"/>
      <c r="AS4" s="274"/>
      <c r="AT4" s="167">
        <v>7</v>
      </c>
      <c r="AU4" s="167"/>
      <c r="AV4" s="167"/>
      <c r="AW4" s="167"/>
      <c r="AX4" s="167"/>
      <c r="AY4" s="160"/>
      <c r="AZ4" s="160"/>
      <c r="BA4" s="167"/>
      <c r="BB4" s="161"/>
      <c r="BC4" s="168"/>
      <c r="BD4" s="169"/>
    </row>
    <row r="5" spans="1:56" ht="22.9" customHeight="1">
      <c r="A5" s="146">
        <v>1</v>
      </c>
      <c r="B5" s="147" t="s">
        <v>128</v>
      </c>
      <c r="C5" s="148" t="s">
        <v>246</v>
      </c>
      <c r="D5" s="138" t="s">
        <v>248</v>
      </c>
      <c r="E5" s="259" t="s">
        <v>249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2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 t="s">
        <v>250</v>
      </c>
      <c r="AU5" s="51"/>
      <c r="AV5" s="51"/>
      <c r="AW5" s="51"/>
      <c r="AX5" s="150" t="s">
        <v>128</v>
      </c>
      <c r="AY5" s="150">
        <v>0</v>
      </c>
      <c r="AZ5" s="323" t="s">
        <v>125</v>
      </c>
      <c r="BA5" s="149"/>
      <c r="BB5" s="173"/>
      <c r="BC5" s="330" t="s">
        <v>103</v>
      </c>
      <c r="BD5" s="329" t="s">
        <v>255</v>
      </c>
    </row>
    <row r="6" spans="1:56" ht="21.6" customHeight="1">
      <c r="A6" s="146"/>
      <c r="B6" s="147"/>
      <c r="C6" s="148"/>
      <c r="D6" s="147"/>
      <c r="E6" s="260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9"/>
      <c r="AP6" s="59"/>
      <c r="AQ6" s="59"/>
      <c r="AR6" s="59"/>
      <c r="AS6" s="59"/>
      <c r="AT6" s="59"/>
      <c r="AU6" s="59"/>
      <c r="AV6" s="59"/>
      <c r="AW6" s="59"/>
      <c r="AX6" s="150"/>
      <c r="AY6" s="150"/>
      <c r="AZ6" s="324"/>
      <c r="BA6" s="151"/>
      <c r="BB6" s="173"/>
      <c r="BC6" s="330"/>
      <c r="BD6" s="329"/>
    </row>
    <row r="7" spans="1:56" ht="22.9" customHeight="1">
      <c r="A7" s="146">
        <v>2</v>
      </c>
      <c r="B7" s="147" t="s">
        <v>128</v>
      </c>
      <c r="C7" s="148" t="s">
        <v>247</v>
      </c>
      <c r="D7" s="138" t="s">
        <v>109</v>
      </c>
      <c r="E7" s="259" t="s">
        <v>110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2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 t="s">
        <v>251</v>
      </c>
      <c r="AU7" s="51"/>
      <c r="AV7" s="51"/>
      <c r="AW7" s="51"/>
      <c r="AX7" s="150" t="s">
        <v>128</v>
      </c>
      <c r="AY7" s="150">
        <v>0</v>
      </c>
      <c r="AZ7" s="323" t="s">
        <v>125</v>
      </c>
      <c r="BA7" s="149"/>
      <c r="BB7" s="173"/>
      <c r="BC7" s="155" t="s">
        <v>132</v>
      </c>
      <c r="BD7" s="327"/>
    </row>
    <row r="8" spans="1:56" ht="21.6" customHeight="1">
      <c r="A8" s="146"/>
      <c r="B8" s="147"/>
      <c r="C8" s="148"/>
      <c r="D8" s="147"/>
      <c r="E8" s="260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9"/>
      <c r="AP8" s="59"/>
      <c r="AQ8" s="59"/>
      <c r="AR8" s="59"/>
      <c r="AS8" s="59"/>
      <c r="AT8" s="59"/>
      <c r="AU8" s="59"/>
      <c r="AV8" s="59"/>
      <c r="AW8" s="59"/>
      <c r="AX8" s="150"/>
      <c r="AY8" s="150"/>
      <c r="AZ8" s="324"/>
      <c r="BA8" s="151"/>
      <c r="BB8" s="173"/>
      <c r="BC8" s="155"/>
      <c r="BD8" s="327"/>
    </row>
    <row r="9" spans="1:56" ht="21.6" customHeight="1">
      <c r="A9" s="146">
        <v>3</v>
      </c>
      <c r="B9" s="147" t="s">
        <v>128</v>
      </c>
      <c r="C9" s="148" t="s">
        <v>247</v>
      </c>
      <c r="D9" s="138" t="s">
        <v>109</v>
      </c>
      <c r="E9" s="259" t="s">
        <v>110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1" t="s">
        <v>252</v>
      </c>
      <c r="AU9" s="59"/>
      <c r="AV9" s="59"/>
      <c r="AW9" s="59"/>
      <c r="AX9" s="150" t="s">
        <v>128</v>
      </c>
      <c r="AY9" s="150">
        <v>0</v>
      </c>
      <c r="AZ9" s="323" t="s">
        <v>125</v>
      </c>
      <c r="BA9" s="325"/>
      <c r="BB9" s="173"/>
      <c r="BC9" s="155" t="s">
        <v>132</v>
      </c>
      <c r="BD9" s="327"/>
    </row>
    <row r="10" spans="1:56" ht="21.6" customHeight="1">
      <c r="A10" s="146"/>
      <c r="B10" s="147"/>
      <c r="C10" s="148"/>
      <c r="D10" s="147"/>
      <c r="E10" s="2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150"/>
      <c r="AY10" s="150"/>
      <c r="AZ10" s="324"/>
      <c r="BA10" s="326"/>
      <c r="BB10" s="173"/>
      <c r="BC10" s="155"/>
      <c r="BD10" s="327"/>
    </row>
    <row r="11" spans="1:56" ht="21" customHeight="1">
      <c r="A11" s="146">
        <v>4</v>
      </c>
      <c r="B11" s="147" t="s">
        <v>128</v>
      </c>
      <c r="C11" s="148" t="s">
        <v>247</v>
      </c>
      <c r="D11" s="138" t="s">
        <v>109</v>
      </c>
      <c r="E11" s="259" t="s">
        <v>110</v>
      </c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1" t="s">
        <v>253</v>
      </c>
      <c r="AU11" s="59"/>
      <c r="AV11" s="59"/>
      <c r="AW11" s="59"/>
      <c r="AX11" s="150" t="s">
        <v>128</v>
      </c>
      <c r="AY11" s="150">
        <v>0</v>
      </c>
      <c r="AZ11" s="323" t="s">
        <v>125</v>
      </c>
      <c r="BA11" s="325"/>
      <c r="BB11" s="154"/>
      <c r="BC11" s="155" t="s">
        <v>132</v>
      </c>
      <c r="BD11" s="327"/>
    </row>
    <row r="12" spans="1:56" s="61" customFormat="1" ht="23.45" customHeight="1">
      <c r="A12" s="146"/>
      <c r="B12" s="147"/>
      <c r="C12" s="148"/>
      <c r="D12" s="147"/>
      <c r="E12" s="260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9"/>
      <c r="AP12" s="59"/>
      <c r="AQ12" s="59"/>
      <c r="AR12" s="59"/>
      <c r="AS12" s="59"/>
      <c r="AT12" s="59"/>
      <c r="AU12" s="59"/>
      <c r="AV12" s="59"/>
      <c r="AW12" s="59"/>
      <c r="AX12" s="150"/>
      <c r="AY12" s="150"/>
      <c r="AZ12" s="324"/>
      <c r="BA12" s="326"/>
      <c r="BB12" s="154"/>
      <c r="BC12" s="155"/>
      <c r="BD12" s="327"/>
    </row>
    <row r="13" spans="1:56" s="64" customFormat="1" ht="21" customHeight="1">
      <c r="A13" s="146">
        <v>5</v>
      </c>
      <c r="B13" s="147" t="s">
        <v>128</v>
      </c>
      <c r="C13" s="149" t="s">
        <v>247</v>
      </c>
      <c r="D13" s="138" t="s">
        <v>114</v>
      </c>
      <c r="E13" s="259" t="s">
        <v>110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 t="s">
        <v>254</v>
      </c>
      <c r="AU13" s="51"/>
      <c r="AV13" s="51"/>
      <c r="AW13" s="51"/>
      <c r="AX13" s="150" t="s">
        <v>128</v>
      </c>
      <c r="AY13" s="150">
        <v>0</v>
      </c>
      <c r="AZ13" s="323" t="s">
        <v>125</v>
      </c>
      <c r="BA13" s="325"/>
      <c r="BB13" s="154"/>
      <c r="BC13" s="155" t="s">
        <v>132</v>
      </c>
      <c r="BD13" s="327"/>
    </row>
    <row r="14" spans="1:56" ht="23.45" customHeight="1" thickBot="1">
      <c r="A14" s="180"/>
      <c r="B14" s="139"/>
      <c r="C14" s="141"/>
      <c r="D14" s="139"/>
      <c r="E14" s="285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159"/>
      <c r="AY14" s="159"/>
      <c r="AZ14" s="332"/>
      <c r="BA14" s="331"/>
      <c r="BB14" s="178"/>
      <c r="BC14" s="143"/>
      <c r="BD14" s="328"/>
    </row>
    <row r="22" spans="21:21">
      <c r="U22" s="50"/>
    </row>
  </sheetData>
  <autoFilter ref="A3:BC14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  <filterColumn colId="37" showButton="0"/>
    <filterColumn colId="38" showButton="0"/>
    <filterColumn colId="39" showButton="0"/>
    <filterColumn colId="40" showButton="0"/>
    <filterColumn colId="41" hiddenButton="1" showButton="0"/>
    <filterColumn colId="42" hiddenButton="1" showButton="0"/>
    <filterColumn colId="43" hiddenButton="1" showButton="0"/>
    <filterColumn colId="44" hiddenButton="1" showButton="0"/>
    <filterColumn colId="45" showButton="0"/>
    <filterColumn colId="46" showButton="0"/>
    <filterColumn colId="47" showButton="0"/>
  </autoFilter>
  <mergeCells count="83">
    <mergeCell ref="A5:A6"/>
    <mergeCell ref="B5:B6"/>
    <mergeCell ref="C5:C6"/>
    <mergeCell ref="D5:D6"/>
    <mergeCell ref="E5:E6"/>
    <mergeCell ref="AX5:AX6"/>
    <mergeCell ref="BA13:BA14"/>
    <mergeCell ref="BB13:BB14"/>
    <mergeCell ref="BC13:BC14"/>
    <mergeCell ref="F3:U3"/>
    <mergeCell ref="Z4:AC4"/>
    <mergeCell ref="AD4:AG4"/>
    <mergeCell ref="BB11:BB12"/>
    <mergeCell ref="BC11:BC12"/>
    <mergeCell ref="AX13:AX14"/>
    <mergeCell ref="AY13:AY14"/>
    <mergeCell ref="AZ13:AZ14"/>
    <mergeCell ref="BC9:BC10"/>
    <mergeCell ref="AX11:AX12"/>
    <mergeCell ref="AY11:AY12"/>
    <mergeCell ref="AZ11:AZ12"/>
    <mergeCell ref="A13:A14"/>
    <mergeCell ref="B13:B14"/>
    <mergeCell ref="C13:C14"/>
    <mergeCell ref="D13:D14"/>
    <mergeCell ref="E13:E14"/>
    <mergeCell ref="AX9:AX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BD5:BD6"/>
    <mergeCell ref="AY7:AY8"/>
    <mergeCell ref="AZ7:AZ8"/>
    <mergeCell ref="BA7:BA8"/>
    <mergeCell ref="BB7:BB8"/>
    <mergeCell ref="BC7:BC8"/>
    <mergeCell ref="AY5:AY6"/>
    <mergeCell ref="AZ5:AZ6"/>
    <mergeCell ref="BA5:BA6"/>
    <mergeCell ref="BB5:BB6"/>
    <mergeCell ref="BC5:BC6"/>
    <mergeCell ref="AY9:AY10"/>
    <mergeCell ref="AZ9:AZ10"/>
    <mergeCell ref="BA9:BA10"/>
    <mergeCell ref="BB9:BB10"/>
    <mergeCell ref="BD7:BD14"/>
    <mergeCell ref="BA11:BA12"/>
    <mergeCell ref="A7:A8"/>
    <mergeCell ref="B7:B8"/>
    <mergeCell ref="C7:C8"/>
    <mergeCell ref="D7:D8"/>
    <mergeCell ref="E7:E8"/>
    <mergeCell ref="AX7:AX8"/>
    <mergeCell ref="BD3:BD4"/>
    <mergeCell ref="F4:I4"/>
    <mergeCell ref="J4:M4"/>
    <mergeCell ref="N4:Q4"/>
    <mergeCell ref="R4:U4"/>
    <mergeCell ref="V4:Y4"/>
    <mergeCell ref="AL4:AO4"/>
    <mergeCell ref="AT4:AW4"/>
    <mergeCell ref="V3:AW3"/>
    <mergeCell ref="AX3:AX4"/>
    <mergeCell ref="AY3:AY4"/>
    <mergeCell ref="AZ3:AZ4"/>
    <mergeCell ref="BA3:BA4"/>
    <mergeCell ref="BB3:BB4"/>
    <mergeCell ref="BC3:BC4"/>
    <mergeCell ref="F2:AW2"/>
    <mergeCell ref="A3:A4"/>
    <mergeCell ref="B3:B4"/>
    <mergeCell ref="C3:C4"/>
    <mergeCell ref="D3:D4"/>
    <mergeCell ref="E3:E4"/>
    <mergeCell ref="AH4:AK4"/>
    <mergeCell ref="AP4:AS4"/>
  </mergeCells>
  <phoneticPr fontId="1" type="noConversion"/>
  <dataValidations count="3">
    <dataValidation type="list" allowBlank="1" showInputMessage="1" showErrorMessage="1" sqref="AZ5:AZ14">
      <formula1>"Finished, Ongoing, Waiting, Teminate, Running Incident"</formula1>
    </dataValidation>
    <dataValidation type="list" allowBlank="1" showInputMessage="1" showErrorMessage="1" sqref="BC5:BC14">
      <formula1>"Not yet start,Ongoing,Already done,Green,Yellow,Red"</formula1>
    </dataValidation>
    <dataValidation type="list" allowBlank="1" showInputMessage="1" showErrorMessage="1" sqref="D5:D14">
      <formula1>"Start Cart,Start Stop,TEDD"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47"/>
  <sheetViews>
    <sheetView zoomScale="70" zoomScaleNormal="7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J5" sqref="AJ5:AJ6"/>
    </sheetView>
  </sheetViews>
  <sheetFormatPr defaultColWidth="9" defaultRowHeight="14.25"/>
  <cols>
    <col min="1" max="1" width="4.42578125" style="42" customWidth="1"/>
    <col min="2" max="2" width="15.85546875" style="42" customWidth="1"/>
    <col min="3" max="3" width="9.140625" style="42" customWidth="1"/>
    <col min="4" max="4" width="30.140625" style="42" bestFit="1" customWidth="1"/>
    <col min="5" max="5" width="9" style="42" customWidth="1"/>
    <col min="6" max="29" width="2.28515625" style="42" customWidth="1"/>
    <col min="30" max="30" width="9.5703125" style="76" customWidth="1"/>
    <col min="31" max="31" width="9.7109375" style="43" customWidth="1"/>
    <col min="32" max="32" width="11.7109375" style="42" customWidth="1"/>
    <col min="33" max="33" width="32.28515625" style="42" customWidth="1"/>
    <col min="34" max="34" width="5.140625" style="42" customWidth="1"/>
    <col min="35" max="35" width="9.5703125" style="42" customWidth="1"/>
    <col min="36" max="36" width="81.7109375" style="42" bestFit="1" customWidth="1"/>
    <col min="37" max="16384" width="9" style="42"/>
  </cols>
  <sheetData>
    <row r="1" spans="1:36" ht="27" thickBot="1">
      <c r="A1" s="65" t="s">
        <v>189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  <c r="O1" s="68"/>
      <c r="P1" s="68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9"/>
      <c r="AE1" s="70"/>
      <c r="AF1" s="67"/>
      <c r="AG1" s="67"/>
      <c r="AH1" s="67"/>
      <c r="AI1" s="67"/>
      <c r="AJ1" s="71"/>
    </row>
    <row r="2" spans="1:36" ht="37.5" customHeight="1">
      <c r="A2" s="55"/>
      <c r="B2" s="56"/>
      <c r="C2" s="56"/>
      <c r="D2" s="56"/>
      <c r="E2" s="56"/>
      <c r="F2" s="162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72"/>
      <c r="AE2" s="56"/>
      <c r="AF2" s="56"/>
      <c r="AG2" s="56"/>
      <c r="AH2" s="57"/>
      <c r="AI2" s="55"/>
      <c r="AJ2" s="57"/>
    </row>
    <row r="3" spans="1:36" ht="15.75">
      <c r="A3" s="165" t="s">
        <v>146</v>
      </c>
      <c r="B3" s="160" t="s">
        <v>212</v>
      </c>
      <c r="C3" s="167" t="s">
        <v>147</v>
      </c>
      <c r="D3" s="167" t="s">
        <v>148</v>
      </c>
      <c r="E3" s="167" t="s">
        <v>149</v>
      </c>
      <c r="F3" s="160">
        <v>2017</v>
      </c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335" t="s">
        <v>150</v>
      </c>
      <c r="AE3" s="160" t="s">
        <v>151</v>
      </c>
      <c r="AF3" s="160" t="s">
        <v>153</v>
      </c>
      <c r="AG3" s="167" t="s">
        <v>152</v>
      </c>
      <c r="AH3" s="161" t="s">
        <v>155</v>
      </c>
      <c r="AI3" s="168" t="s">
        <v>156</v>
      </c>
      <c r="AJ3" s="334" t="s">
        <v>152</v>
      </c>
    </row>
    <row r="4" spans="1:36" ht="15.75">
      <c r="A4" s="165"/>
      <c r="B4" s="160"/>
      <c r="C4" s="167"/>
      <c r="D4" s="333"/>
      <c r="E4" s="167"/>
      <c r="F4" s="167">
        <v>7</v>
      </c>
      <c r="G4" s="167"/>
      <c r="H4" s="167"/>
      <c r="I4" s="167"/>
      <c r="J4" s="167">
        <v>8</v>
      </c>
      <c r="K4" s="167"/>
      <c r="L4" s="167"/>
      <c r="M4" s="167"/>
      <c r="N4" s="167">
        <v>9</v>
      </c>
      <c r="O4" s="167"/>
      <c r="P4" s="167"/>
      <c r="Q4" s="167"/>
      <c r="R4" s="167">
        <v>10</v>
      </c>
      <c r="S4" s="167"/>
      <c r="T4" s="167"/>
      <c r="U4" s="167"/>
      <c r="V4" s="167">
        <v>11</v>
      </c>
      <c r="W4" s="167"/>
      <c r="X4" s="167"/>
      <c r="Y4" s="167"/>
      <c r="Z4" s="167">
        <v>12</v>
      </c>
      <c r="AA4" s="167"/>
      <c r="AB4" s="167"/>
      <c r="AC4" s="167"/>
      <c r="AD4" s="335"/>
      <c r="AE4" s="160"/>
      <c r="AF4" s="160"/>
      <c r="AG4" s="167"/>
      <c r="AH4" s="161"/>
      <c r="AI4" s="168"/>
      <c r="AJ4" s="167"/>
    </row>
    <row r="5" spans="1:36" ht="23.25" customHeight="1">
      <c r="A5" s="256">
        <v>1</v>
      </c>
      <c r="B5" s="340" t="s">
        <v>157</v>
      </c>
      <c r="C5" s="148" t="s">
        <v>159</v>
      </c>
      <c r="D5" s="138" t="s">
        <v>160</v>
      </c>
      <c r="E5" s="138" t="s">
        <v>161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341">
        <v>14.5</v>
      </c>
      <c r="AE5" s="292">
        <v>0.52</v>
      </c>
      <c r="AF5" s="152" t="s">
        <v>98</v>
      </c>
      <c r="AG5" s="336" t="s">
        <v>190</v>
      </c>
      <c r="AH5" s="173"/>
      <c r="AI5" s="338" t="s">
        <v>162</v>
      </c>
      <c r="AJ5" s="339" t="s">
        <v>191</v>
      </c>
    </row>
    <row r="6" spans="1:36" ht="23.25" customHeight="1">
      <c r="A6" s="179"/>
      <c r="B6" s="288"/>
      <c r="C6" s="148"/>
      <c r="D6" s="147"/>
      <c r="E6" s="147"/>
      <c r="F6" s="51"/>
      <c r="G6" s="73"/>
      <c r="H6" s="73"/>
      <c r="I6" s="73"/>
      <c r="J6" s="73"/>
      <c r="K6" s="73"/>
      <c r="L6" s="73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341"/>
      <c r="AE6" s="292"/>
      <c r="AF6" s="153"/>
      <c r="AG6" s="337"/>
      <c r="AH6" s="173"/>
      <c r="AI6" s="338"/>
      <c r="AJ6" s="339"/>
    </row>
    <row r="7" spans="1:36" ht="14.25" customHeight="1">
      <c r="A7" s="256">
        <v>2</v>
      </c>
      <c r="B7" s="340" t="s">
        <v>163</v>
      </c>
      <c r="C7" s="342" t="s">
        <v>158</v>
      </c>
      <c r="D7" s="138" t="s">
        <v>164</v>
      </c>
      <c r="E7" s="138" t="s">
        <v>165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1"/>
      <c r="Y7" s="51"/>
      <c r="Z7" s="51"/>
      <c r="AA7" s="51"/>
      <c r="AB7" s="51"/>
      <c r="AC7" s="51"/>
      <c r="AD7" s="341">
        <v>297.5</v>
      </c>
      <c r="AE7" s="292">
        <v>0.61980000000000002</v>
      </c>
      <c r="AF7" s="152" t="s">
        <v>166</v>
      </c>
      <c r="AG7" s="336" t="s">
        <v>192</v>
      </c>
      <c r="AH7" s="154"/>
      <c r="AI7" s="338" t="s">
        <v>162</v>
      </c>
      <c r="AJ7" s="339" t="s">
        <v>193</v>
      </c>
    </row>
    <row r="8" spans="1:36" ht="14.25" customHeight="1">
      <c r="A8" s="179"/>
      <c r="B8" s="288"/>
      <c r="C8" s="343"/>
      <c r="D8" s="147"/>
      <c r="E8" s="147"/>
      <c r="F8" s="59"/>
      <c r="G8" s="59"/>
      <c r="H8" s="59"/>
      <c r="I8" s="59"/>
      <c r="J8" s="59"/>
      <c r="K8" s="74"/>
      <c r="L8" s="74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341"/>
      <c r="AE8" s="292"/>
      <c r="AF8" s="153"/>
      <c r="AG8" s="337"/>
      <c r="AH8" s="154"/>
      <c r="AI8" s="338"/>
      <c r="AJ8" s="339"/>
    </row>
    <row r="9" spans="1:36" ht="14.25" customHeight="1">
      <c r="A9" s="256">
        <v>3</v>
      </c>
      <c r="B9" s="340" t="s">
        <v>167</v>
      </c>
      <c r="C9" s="148" t="s">
        <v>158</v>
      </c>
      <c r="D9" s="138" t="s">
        <v>164</v>
      </c>
      <c r="E9" s="138" t="s">
        <v>161</v>
      </c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1"/>
      <c r="Y9" s="51"/>
      <c r="Z9" s="51"/>
      <c r="AA9" s="51"/>
      <c r="AB9" s="51"/>
      <c r="AC9" s="51"/>
      <c r="AD9" s="341">
        <v>297.5</v>
      </c>
      <c r="AE9" s="292">
        <v>0.1076</v>
      </c>
      <c r="AF9" s="152" t="s">
        <v>166</v>
      </c>
      <c r="AG9" s="336" t="s">
        <v>194</v>
      </c>
      <c r="AH9" s="154"/>
      <c r="AI9" s="338" t="s">
        <v>162</v>
      </c>
      <c r="AJ9" s="339" t="s">
        <v>195</v>
      </c>
    </row>
    <row r="10" spans="1:36" ht="14.25" customHeight="1">
      <c r="A10" s="179"/>
      <c r="B10" s="288"/>
      <c r="C10" s="148"/>
      <c r="D10" s="147"/>
      <c r="E10" s="147"/>
      <c r="F10" s="59"/>
      <c r="G10" s="59"/>
      <c r="H10" s="59"/>
      <c r="I10" s="59"/>
      <c r="J10" s="59"/>
      <c r="K10" s="74"/>
      <c r="L10" s="74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341"/>
      <c r="AE10" s="292"/>
      <c r="AF10" s="153"/>
      <c r="AG10" s="337"/>
      <c r="AH10" s="154"/>
      <c r="AI10" s="338"/>
      <c r="AJ10" s="339"/>
    </row>
    <row r="13" spans="1:36" ht="20.25">
      <c r="A13" s="75" t="s">
        <v>196</v>
      </c>
    </row>
    <row r="14" spans="1:36" ht="14.25" customHeight="1">
      <c r="A14" s="256">
        <v>1</v>
      </c>
      <c r="B14" s="340" t="s">
        <v>168</v>
      </c>
      <c r="C14" s="148" t="s">
        <v>158</v>
      </c>
      <c r="D14" s="138" t="s">
        <v>169</v>
      </c>
      <c r="E14" s="138" t="s">
        <v>170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341"/>
      <c r="AE14" s="292">
        <v>0.83</v>
      </c>
      <c r="AF14" s="344" t="s">
        <v>171</v>
      </c>
      <c r="AG14" s="336" t="s">
        <v>197</v>
      </c>
      <c r="AH14" s="154"/>
      <c r="AI14" s="338" t="s">
        <v>162</v>
      </c>
      <c r="AJ14" s="339" t="s">
        <v>198</v>
      </c>
    </row>
    <row r="15" spans="1:36" ht="14.25" customHeight="1">
      <c r="A15" s="179"/>
      <c r="B15" s="288"/>
      <c r="C15" s="148"/>
      <c r="D15" s="147"/>
      <c r="E15" s="147"/>
      <c r="F15" s="51"/>
      <c r="G15" s="51"/>
      <c r="H15" s="51"/>
      <c r="I15" s="51"/>
      <c r="J15" s="51"/>
      <c r="K15" s="73"/>
      <c r="L15" s="73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341"/>
      <c r="AE15" s="292"/>
      <c r="AF15" s="345"/>
      <c r="AG15" s="337"/>
      <c r="AH15" s="154"/>
      <c r="AI15" s="338"/>
      <c r="AJ15" s="339"/>
    </row>
    <row r="16" spans="1:36" ht="14.25" customHeight="1">
      <c r="A16" s="256">
        <v>2</v>
      </c>
      <c r="B16" s="340" t="s">
        <v>172</v>
      </c>
      <c r="C16" s="148" t="s">
        <v>158</v>
      </c>
      <c r="D16" s="138" t="s">
        <v>173</v>
      </c>
      <c r="E16" s="138" t="s">
        <v>165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1"/>
      <c r="Y16" s="51"/>
      <c r="Z16" s="51"/>
      <c r="AA16" s="51"/>
      <c r="AB16" s="51"/>
      <c r="AC16" s="51"/>
      <c r="AD16" s="341"/>
      <c r="AE16" s="292">
        <v>1</v>
      </c>
      <c r="AF16" s="344" t="s">
        <v>171</v>
      </c>
      <c r="AG16" s="336" t="s">
        <v>199</v>
      </c>
      <c r="AH16" s="154"/>
      <c r="AI16" s="338" t="s">
        <v>162</v>
      </c>
      <c r="AJ16" s="339" t="s">
        <v>200</v>
      </c>
    </row>
    <row r="17" spans="1:36" ht="14.25" customHeight="1">
      <c r="A17" s="179"/>
      <c r="B17" s="288"/>
      <c r="C17" s="148"/>
      <c r="D17" s="147"/>
      <c r="E17" s="147"/>
      <c r="F17" s="59"/>
      <c r="G17" s="59"/>
      <c r="H17" s="59"/>
      <c r="I17" s="59"/>
      <c r="J17" s="59"/>
      <c r="K17" s="74"/>
      <c r="L17" s="74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341"/>
      <c r="AE17" s="292"/>
      <c r="AF17" s="345"/>
      <c r="AG17" s="337"/>
      <c r="AH17" s="154"/>
      <c r="AI17" s="338"/>
      <c r="AJ17" s="339"/>
    </row>
    <row r="20" spans="1:36" ht="15" thickBot="1"/>
    <row r="21" spans="1:36" ht="27" thickBot="1">
      <c r="A21" s="53" t="s">
        <v>201</v>
      </c>
      <c r="B21" s="54"/>
      <c r="C21" s="46"/>
      <c r="D21" s="77"/>
      <c r="E21" s="67"/>
      <c r="F21" s="67"/>
      <c r="G21" s="67"/>
      <c r="H21" s="67"/>
      <c r="I21" s="67"/>
      <c r="J21" s="67"/>
      <c r="K21" s="67"/>
      <c r="L21" s="67"/>
      <c r="M21" s="67"/>
      <c r="N21" s="68"/>
      <c r="O21" s="68"/>
      <c r="P21" s="68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9"/>
      <c r="AE21" s="70"/>
      <c r="AF21" s="67"/>
      <c r="AG21" s="67"/>
      <c r="AH21" s="67"/>
      <c r="AI21" s="67"/>
      <c r="AJ21" s="71"/>
    </row>
    <row r="22" spans="1:36" ht="30.75" customHeight="1">
      <c r="A22" s="55"/>
      <c r="B22" s="56"/>
      <c r="C22" s="56"/>
      <c r="D22" s="56"/>
      <c r="E22" s="56"/>
      <c r="F22" s="162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72"/>
      <c r="AE22" s="56"/>
      <c r="AF22" s="56"/>
      <c r="AG22" s="56"/>
      <c r="AH22" s="57"/>
      <c r="AI22" s="55"/>
      <c r="AJ22" s="57"/>
    </row>
    <row r="23" spans="1:36" ht="15.75" customHeight="1">
      <c r="A23" s="346" t="s">
        <v>89</v>
      </c>
      <c r="B23" s="271" t="s">
        <v>145</v>
      </c>
      <c r="C23" s="271" t="s">
        <v>174</v>
      </c>
      <c r="D23" s="348" t="s">
        <v>175</v>
      </c>
      <c r="E23" s="348" t="s">
        <v>86</v>
      </c>
      <c r="F23" s="182">
        <v>2017</v>
      </c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1"/>
      <c r="AD23" s="349" t="s">
        <v>93</v>
      </c>
      <c r="AE23" s="271" t="s">
        <v>94</v>
      </c>
      <c r="AF23" s="271" t="s">
        <v>177</v>
      </c>
      <c r="AG23" s="348" t="s">
        <v>176</v>
      </c>
      <c r="AH23" s="351" t="s">
        <v>154</v>
      </c>
      <c r="AI23" s="353" t="s">
        <v>96</v>
      </c>
      <c r="AJ23" s="334" t="s">
        <v>95</v>
      </c>
    </row>
    <row r="24" spans="1:36" ht="15.75">
      <c r="A24" s="347"/>
      <c r="B24" s="313"/>
      <c r="C24" s="313"/>
      <c r="D24" s="334"/>
      <c r="E24" s="334"/>
      <c r="F24" s="272">
        <v>7</v>
      </c>
      <c r="G24" s="273"/>
      <c r="H24" s="273"/>
      <c r="I24" s="274"/>
      <c r="J24" s="272">
        <v>8</v>
      </c>
      <c r="K24" s="273"/>
      <c r="L24" s="273"/>
      <c r="M24" s="274"/>
      <c r="N24" s="272">
        <v>9</v>
      </c>
      <c r="O24" s="273"/>
      <c r="P24" s="273"/>
      <c r="Q24" s="274"/>
      <c r="R24" s="272">
        <v>10</v>
      </c>
      <c r="S24" s="273"/>
      <c r="T24" s="273"/>
      <c r="U24" s="274"/>
      <c r="V24" s="272">
        <v>11</v>
      </c>
      <c r="W24" s="273"/>
      <c r="X24" s="273"/>
      <c r="Y24" s="274"/>
      <c r="Z24" s="272">
        <v>12</v>
      </c>
      <c r="AA24" s="273"/>
      <c r="AB24" s="273"/>
      <c r="AC24" s="274"/>
      <c r="AD24" s="350"/>
      <c r="AE24" s="313"/>
      <c r="AF24" s="313"/>
      <c r="AG24" s="334"/>
      <c r="AH24" s="352"/>
      <c r="AI24" s="354"/>
      <c r="AJ24" s="167"/>
    </row>
    <row r="25" spans="1:36" ht="14.25" customHeight="1">
      <c r="A25" s="256">
        <v>1</v>
      </c>
      <c r="B25" s="340" t="s">
        <v>178</v>
      </c>
      <c r="C25" s="148" t="s">
        <v>179</v>
      </c>
      <c r="D25" s="138" t="s">
        <v>180</v>
      </c>
      <c r="E25" s="138" t="s">
        <v>161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1"/>
      <c r="Y25" s="51"/>
      <c r="Z25" s="51"/>
      <c r="AA25" s="51"/>
      <c r="AB25" s="51"/>
      <c r="AC25" s="51"/>
      <c r="AD25" s="341">
        <v>475000</v>
      </c>
      <c r="AE25" s="292">
        <v>0.77</v>
      </c>
      <c r="AF25" s="152" t="s">
        <v>166</v>
      </c>
      <c r="AG25" s="336" t="s">
        <v>202</v>
      </c>
      <c r="AH25" s="154"/>
      <c r="AI25" s="338" t="s">
        <v>162</v>
      </c>
      <c r="AJ25" s="339" t="s">
        <v>203</v>
      </c>
    </row>
    <row r="26" spans="1:36" ht="14.25" customHeight="1">
      <c r="A26" s="179"/>
      <c r="B26" s="288"/>
      <c r="C26" s="148"/>
      <c r="D26" s="147"/>
      <c r="E26" s="147"/>
      <c r="F26" s="59"/>
      <c r="G26" s="59"/>
      <c r="H26" s="59"/>
      <c r="I26" s="59"/>
      <c r="J26" s="59"/>
      <c r="K26" s="74"/>
      <c r="L26" s="74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341"/>
      <c r="AE26" s="292"/>
      <c r="AF26" s="153"/>
      <c r="AG26" s="337"/>
      <c r="AH26" s="154"/>
      <c r="AI26" s="338"/>
      <c r="AJ26" s="339"/>
    </row>
    <row r="27" spans="1:36" ht="14.25" customHeight="1">
      <c r="A27" s="256">
        <v>2</v>
      </c>
      <c r="B27" s="340" t="s">
        <v>181</v>
      </c>
      <c r="C27" s="148" t="s">
        <v>179</v>
      </c>
      <c r="D27" s="138" t="s">
        <v>180</v>
      </c>
      <c r="E27" s="138" t="s">
        <v>182</v>
      </c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1"/>
      <c r="Y27" s="51"/>
      <c r="Z27" s="51"/>
      <c r="AA27" s="51"/>
      <c r="AB27" s="51"/>
      <c r="AC27" s="51"/>
      <c r="AD27" s="341">
        <v>475000</v>
      </c>
      <c r="AE27" s="292">
        <v>0</v>
      </c>
      <c r="AF27" s="344" t="s">
        <v>171</v>
      </c>
      <c r="AG27" s="336" t="s">
        <v>204</v>
      </c>
      <c r="AH27" s="154"/>
      <c r="AI27" s="338" t="s">
        <v>162</v>
      </c>
      <c r="AJ27" s="339"/>
    </row>
    <row r="28" spans="1:36" ht="14.25" customHeight="1">
      <c r="A28" s="179"/>
      <c r="B28" s="288"/>
      <c r="C28" s="148"/>
      <c r="D28" s="147"/>
      <c r="E28" s="147"/>
      <c r="F28" s="59"/>
      <c r="G28" s="59"/>
      <c r="H28" s="59"/>
      <c r="I28" s="59"/>
      <c r="J28" s="59"/>
      <c r="K28" s="74"/>
      <c r="L28" s="74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341"/>
      <c r="AE28" s="292"/>
      <c r="AF28" s="345"/>
      <c r="AG28" s="337"/>
      <c r="AH28" s="154"/>
      <c r="AI28" s="338"/>
      <c r="AJ28" s="339"/>
    </row>
    <row r="30" spans="1:36" ht="15" thickBot="1"/>
    <row r="31" spans="1:36" ht="27" thickBot="1">
      <c r="A31" s="53" t="s">
        <v>205</v>
      </c>
      <c r="B31" s="54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8"/>
      <c r="O31" s="48"/>
      <c r="P31" s="48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78"/>
      <c r="AE31" s="47"/>
      <c r="AF31" s="46"/>
      <c r="AG31" s="46"/>
      <c r="AH31" s="46"/>
      <c r="AI31" s="67"/>
      <c r="AJ31" s="71"/>
    </row>
    <row r="32" spans="1:36" ht="37.5" customHeight="1">
      <c r="A32" s="55"/>
      <c r="B32" s="56"/>
      <c r="C32" s="56"/>
      <c r="D32" s="56"/>
      <c r="E32" s="56"/>
      <c r="F32" s="162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72"/>
      <c r="AE32" s="56"/>
      <c r="AF32" s="56"/>
      <c r="AG32" s="56"/>
      <c r="AH32" s="57"/>
      <c r="AI32" s="55"/>
      <c r="AJ32" s="57"/>
    </row>
    <row r="33" spans="1:36" ht="15.75">
      <c r="A33" s="165" t="s">
        <v>89</v>
      </c>
      <c r="B33" s="160" t="s">
        <v>145</v>
      </c>
      <c r="C33" s="160" t="s">
        <v>100</v>
      </c>
      <c r="D33" s="167" t="s">
        <v>85</v>
      </c>
      <c r="E33" s="167" t="s">
        <v>86</v>
      </c>
      <c r="F33" s="160">
        <v>2017</v>
      </c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335" t="s">
        <v>93</v>
      </c>
      <c r="AE33" s="160" t="s">
        <v>94</v>
      </c>
      <c r="AF33" s="160" t="s">
        <v>87</v>
      </c>
      <c r="AG33" s="167" t="s">
        <v>95</v>
      </c>
      <c r="AH33" s="161" t="s">
        <v>154</v>
      </c>
      <c r="AI33" s="168" t="s">
        <v>96</v>
      </c>
      <c r="AJ33" s="334" t="s">
        <v>95</v>
      </c>
    </row>
    <row r="34" spans="1:36" ht="15.75">
      <c r="A34" s="165"/>
      <c r="B34" s="160"/>
      <c r="C34" s="160"/>
      <c r="D34" s="333"/>
      <c r="E34" s="167"/>
      <c r="F34" s="167">
        <v>7</v>
      </c>
      <c r="G34" s="167"/>
      <c r="H34" s="167"/>
      <c r="I34" s="167"/>
      <c r="J34" s="167">
        <v>8</v>
      </c>
      <c r="K34" s="167"/>
      <c r="L34" s="167"/>
      <c r="M34" s="167"/>
      <c r="N34" s="167">
        <v>9</v>
      </c>
      <c r="O34" s="167"/>
      <c r="P34" s="167"/>
      <c r="Q34" s="167"/>
      <c r="R34" s="167">
        <v>10</v>
      </c>
      <c r="S34" s="167"/>
      <c r="T34" s="167"/>
      <c r="U34" s="167"/>
      <c r="V34" s="167">
        <v>11</v>
      </c>
      <c r="W34" s="167"/>
      <c r="X34" s="167"/>
      <c r="Y34" s="167"/>
      <c r="Z34" s="167">
        <v>12</v>
      </c>
      <c r="AA34" s="167"/>
      <c r="AB34" s="167"/>
      <c r="AC34" s="167"/>
      <c r="AD34" s="335"/>
      <c r="AE34" s="160"/>
      <c r="AF34" s="160"/>
      <c r="AG34" s="167"/>
      <c r="AH34" s="161"/>
      <c r="AI34" s="168"/>
      <c r="AJ34" s="167"/>
    </row>
    <row r="35" spans="1:36" ht="18.75" customHeight="1">
      <c r="A35" s="256">
        <v>1</v>
      </c>
      <c r="B35" s="340" t="s">
        <v>183</v>
      </c>
      <c r="C35" s="148" t="s">
        <v>179</v>
      </c>
      <c r="D35" s="138" t="s">
        <v>160</v>
      </c>
      <c r="E35" s="138" t="s">
        <v>161</v>
      </c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41">
        <v>14.5</v>
      </c>
      <c r="AE35" s="292">
        <v>0.32</v>
      </c>
      <c r="AF35" s="344" t="s">
        <v>125</v>
      </c>
      <c r="AG35" s="336" t="s">
        <v>206</v>
      </c>
      <c r="AH35" s="173"/>
      <c r="AI35" s="338" t="s">
        <v>162</v>
      </c>
      <c r="AJ35" s="339" t="s">
        <v>207</v>
      </c>
    </row>
    <row r="36" spans="1:36" ht="18.75" customHeight="1">
      <c r="A36" s="179"/>
      <c r="B36" s="288"/>
      <c r="C36" s="148"/>
      <c r="D36" s="147"/>
      <c r="E36" s="147"/>
      <c r="F36" s="51"/>
      <c r="G36" s="51"/>
      <c r="H36" s="51"/>
      <c r="I36" s="73"/>
      <c r="J36" s="73"/>
      <c r="K36" s="73"/>
      <c r="L36" s="73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341"/>
      <c r="AE36" s="292"/>
      <c r="AF36" s="345"/>
      <c r="AG36" s="337"/>
      <c r="AH36" s="173"/>
      <c r="AI36" s="338"/>
      <c r="AJ36" s="339"/>
    </row>
    <row r="37" spans="1:36" ht="18.75" customHeight="1">
      <c r="A37" s="256">
        <v>2</v>
      </c>
      <c r="B37" s="340" t="s">
        <v>184</v>
      </c>
      <c r="C37" s="148" t="s">
        <v>179</v>
      </c>
      <c r="D37" s="138" t="s">
        <v>164</v>
      </c>
      <c r="E37" s="138" t="s">
        <v>165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355">
        <v>625000</v>
      </c>
      <c r="AE37" s="292">
        <v>0.16</v>
      </c>
      <c r="AF37" s="344" t="s">
        <v>125</v>
      </c>
      <c r="AG37" s="336" t="s">
        <v>208</v>
      </c>
      <c r="AH37" s="154"/>
      <c r="AI37" s="338" t="s">
        <v>162</v>
      </c>
      <c r="AJ37" s="339" t="s">
        <v>209</v>
      </c>
    </row>
    <row r="38" spans="1:36" ht="18.75" customHeight="1">
      <c r="A38" s="179"/>
      <c r="B38" s="288"/>
      <c r="C38" s="148"/>
      <c r="D38" s="147"/>
      <c r="E38" s="147"/>
      <c r="F38" s="51"/>
      <c r="G38" s="51"/>
      <c r="H38" s="51"/>
      <c r="I38" s="51"/>
      <c r="J38" s="51"/>
      <c r="K38" s="73"/>
      <c r="L38" s="73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55"/>
      <c r="AE38" s="292"/>
      <c r="AF38" s="345"/>
      <c r="AG38" s="337"/>
      <c r="AH38" s="154"/>
      <c r="AI38" s="338"/>
      <c r="AJ38" s="339"/>
    </row>
    <row r="39" spans="1:36" ht="18.75" customHeight="1">
      <c r="A39" s="256">
        <v>3</v>
      </c>
      <c r="B39" s="340" t="s">
        <v>185</v>
      </c>
      <c r="C39" s="148" t="s">
        <v>179</v>
      </c>
      <c r="D39" s="138" t="s">
        <v>186</v>
      </c>
      <c r="E39" s="138" t="s">
        <v>170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355"/>
      <c r="AE39" s="292">
        <v>0</v>
      </c>
      <c r="AF39" s="344" t="s">
        <v>125</v>
      </c>
      <c r="AG39" s="336" t="s">
        <v>210</v>
      </c>
      <c r="AH39" s="154"/>
      <c r="AI39" s="338" t="s">
        <v>162</v>
      </c>
      <c r="AJ39" s="339"/>
    </row>
    <row r="40" spans="1:36" ht="18.75" customHeight="1">
      <c r="A40" s="179"/>
      <c r="B40" s="288"/>
      <c r="C40" s="148"/>
      <c r="D40" s="147"/>
      <c r="E40" s="147"/>
      <c r="F40" s="51"/>
      <c r="G40" s="51"/>
      <c r="H40" s="51"/>
      <c r="I40" s="51"/>
      <c r="J40" s="51"/>
      <c r="K40" s="73"/>
      <c r="L40" s="73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355"/>
      <c r="AE40" s="292"/>
      <c r="AF40" s="345"/>
      <c r="AG40" s="337"/>
      <c r="AH40" s="154"/>
      <c r="AI40" s="338"/>
      <c r="AJ40" s="339"/>
    </row>
    <row r="45" spans="1:36" ht="20.25">
      <c r="A45" s="75" t="s">
        <v>196</v>
      </c>
    </row>
    <row r="46" spans="1:36" ht="18.75" customHeight="1">
      <c r="A46" s="356">
        <v>1</v>
      </c>
      <c r="B46" s="138" t="s">
        <v>187</v>
      </c>
      <c r="C46" s="148" t="s">
        <v>179</v>
      </c>
      <c r="D46" s="138" t="s">
        <v>188</v>
      </c>
      <c r="E46" s="138" t="s">
        <v>161</v>
      </c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341"/>
      <c r="AE46" s="292">
        <v>0</v>
      </c>
      <c r="AF46" s="344" t="s">
        <v>125</v>
      </c>
      <c r="AG46" s="336" t="s">
        <v>211</v>
      </c>
      <c r="AH46" s="154"/>
      <c r="AI46" s="338" t="s">
        <v>162</v>
      </c>
      <c r="AJ46" s="339"/>
    </row>
    <row r="47" spans="1:36" ht="18.75" customHeight="1">
      <c r="A47" s="356"/>
      <c r="B47" s="138"/>
      <c r="C47" s="148"/>
      <c r="D47" s="147"/>
      <c r="E47" s="147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341"/>
      <c r="AE47" s="292"/>
      <c r="AF47" s="345"/>
      <c r="AG47" s="337"/>
      <c r="AH47" s="154"/>
      <c r="AI47" s="338"/>
      <c r="AJ47" s="339"/>
    </row>
  </sheetData>
  <mergeCells count="192">
    <mergeCell ref="AE46:AE47"/>
    <mergeCell ref="AG46:AG47"/>
    <mergeCell ref="AF46:AF47"/>
    <mergeCell ref="AH46:AH47"/>
    <mergeCell ref="AI46:AI47"/>
    <mergeCell ref="AJ46:AJ47"/>
    <mergeCell ref="A46:A47"/>
    <mergeCell ref="B46:B47"/>
    <mergeCell ref="C46:C47"/>
    <mergeCell ref="D46:D47"/>
    <mergeCell ref="E46:E47"/>
    <mergeCell ref="AD46:AD47"/>
    <mergeCell ref="AE39:AE40"/>
    <mergeCell ref="AG39:AG40"/>
    <mergeCell ref="AF39:AF40"/>
    <mergeCell ref="AH39:AH40"/>
    <mergeCell ref="AI39:AI40"/>
    <mergeCell ref="AJ39:AJ40"/>
    <mergeCell ref="A39:A40"/>
    <mergeCell ref="B39:B40"/>
    <mergeCell ref="C39:C40"/>
    <mergeCell ref="D39:D40"/>
    <mergeCell ref="E39:E40"/>
    <mergeCell ref="AD39:AD40"/>
    <mergeCell ref="AE37:AE38"/>
    <mergeCell ref="AG37:AG38"/>
    <mergeCell ref="AF37:AF38"/>
    <mergeCell ref="AH37:AH38"/>
    <mergeCell ref="AI37:AI38"/>
    <mergeCell ref="AJ37:AJ38"/>
    <mergeCell ref="A37:A38"/>
    <mergeCell ref="B37:B38"/>
    <mergeCell ref="C37:C38"/>
    <mergeCell ref="D37:D38"/>
    <mergeCell ref="E37:E38"/>
    <mergeCell ref="AD37:AD38"/>
    <mergeCell ref="AE35:AE36"/>
    <mergeCell ref="AG35:AG36"/>
    <mergeCell ref="AF35:AF36"/>
    <mergeCell ref="AH35:AH36"/>
    <mergeCell ref="AI35:AI36"/>
    <mergeCell ref="AJ35:AJ36"/>
    <mergeCell ref="A35:A36"/>
    <mergeCell ref="B35:B36"/>
    <mergeCell ref="C35:C36"/>
    <mergeCell ref="D35:D36"/>
    <mergeCell ref="E35:E36"/>
    <mergeCell ref="AD35:AD36"/>
    <mergeCell ref="AJ33:AJ34"/>
    <mergeCell ref="F34:I34"/>
    <mergeCell ref="J34:M34"/>
    <mergeCell ref="N34:Q34"/>
    <mergeCell ref="R34:U34"/>
    <mergeCell ref="V34:Y34"/>
    <mergeCell ref="Z34:AC34"/>
    <mergeCell ref="AD33:AD34"/>
    <mergeCell ref="AE33:AE34"/>
    <mergeCell ref="AG33:AG34"/>
    <mergeCell ref="AF33:AF34"/>
    <mergeCell ref="AH33:AH34"/>
    <mergeCell ref="AI33:AI34"/>
    <mergeCell ref="F32:AC32"/>
    <mergeCell ref="A33:A34"/>
    <mergeCell ref="B33:B34"/>
    <mergeCell ref="C33:C34"/>
    <mergeCell ref="D33:D34"/>
    <mergeCell ref="E33:E34"/>
    <mergeCell ref="F33:AC33"/>
    <mergeCell ref="AE27:AE28"/>
    <mergeCell ref="AG27:AG28"/>
    <mergeCell ref="AF27:AF28"/>
    <mergeCell ref="AH27:AH28"/>
    <mergeCell ref="AI27:AI28"/>
    <mergeCell ref="AJ27:AJ28"/>
    <mergeCell ref="A27:A28"/>
    <mergeCell ref="B27:B28"/>
    <mergeCell ref="C27:C28"/>
    <mergeCell ref="D27:D28"/>
    <mergeCell ref="E27:E28"/>
    <mergeCell ref="AD27:AD28"/>
    <mergeCell ref="AE25:AE26"/>
    <mergeCell ref="AG25:AG26"/>
    <mergeCell ref="AF25:AF26"/>
    <mergeCell ref="AH25:AH26"/>
    <mergeCell ref="AI25:AI26"/>
    <mergeCell ref="AJ25:AJ26"/>
    <mergeCell ref="A25:A26"/>
    <mergeCell ref="B25:B26"/>
    <mergeCell ref="C25:C26"/>
    <mergeCell ref="D25:D26"/>
    <mergeCell ref="E25:E26"/>
    <mergeCell ref="AD25:AD26"/>
    <mergeCell ref="AJ23:AJ24"/>
    <mergeCell ref="F24:I24"/>
    <mergeCell ref="J24:M24"/>
    <mergeCell ref="N24:Q24"/>
    <mergeCell ref="R24:U24"/>
    <mergeCell ref="V24:Y24"/>
    <mergeCell ref="Z24:AC24"/>
    <mergeCell ref="AD23:AD24"/>
    <mergeCell ref="AE23:AE24"/>
    <mergeCell ref="AG23:AG24"/>
    <mergeCell ref="AF23:AF24"/>
    <mergeCell ref="AH23:AH24"/>
    <mergeCell ref="AI23:AI24"/>
    <mergeCell ref="F22:AC22"/>
    <mergeCell ref="A23:A24"/>
    <mergeCell ref="B23:B24"/>
    <mergeCell ref="C23:C24"/>
    <mergeCell ref="D23:D24"/>
    <mergeCell ref="E23:E24"/>
    <mergeCell ref="F23:AC23"/>
    <mergeCell ref="AE16:AE17"/>
    <mergeCell ref="AG16:AG17"/>
    <mergeCell ref="AF16:AF17"/>
    <mergeCell ref="AH16:AH17"/>
    <mergeCell ref="AI16:AI17"/>
    <mergeCell ref="AJ16:AJ17"/>
    <mergeCell ref="A16:A17"/>
    <mergeCell ref="B16:B17"/>
    <mergeCell ref="C16:C17"/>
    <mergeCell ref="D16:D17"/>
    <mergeCell ref="E16:E17"/>
    <mergeCell ref="AD16:AD17"/>
    <mergeCell ref="AE14:AE15"/>
    <mergeCell ref="AG14:AG15"/>
    <mergeCell ref="AF14:AF15"/>
    <mergeCell ref="AH14:AH15"/>
    <mergeCell ref="AI14:AI15"/>
    <mergeCell ref="AJ14:AJ15"/>
    <mergeCell ref="A14:A15"/>
    <mergeCell ref="B14:B15"/>
    <mergeCell ref="C14:C15"/>
    <mergeCell ref="D14:D15"/>
    <mergeCell ref="E14:E15"/>
    <mergeCell ref="AD14:AD15"/>
    <mergeCell ref="AE9:AE10"/>
    <mergeCell ref="AG9:AG10"/>
    <mergeCell ref="AF9:AF10"/>
    <mergeCell ref="AH9:AH10"/>
    <mergeCell ref="AI9:AI10"/>
    <mergeCell ref="AJ9:AJ10"/>
    <mergeCell ref="A9:A10"/>
    <mergeCell ref="B9:B10"/>
    <mergeCell ref="C9:C10"/>
    <mergeCell ref="D9:D10"/>
    <mergeCell ref="E9:E10"/>
    <mergeCell ref="AD9:AD10"/>
    <mergeCell ref="AE7:AE8"/>
    <mergeCell ref="AG7:AG8"/>
    <mergeCell ref="AF7:AF8"/>
    <mergeCell ref="AH7:AH8"/>
    <mergeCell ref="AI7:AI8"/>
    <mergeCell ref="AJ7:AJ8"/>
    <mergeCell ref="A7:A8"/>
    <mergeCell ref="B7:B8"/>
    <mergeCell ref="C7:C8"/>
    <mergeCell ref="D7:D8"/>
    <mergeCell ref="E7:E8"/>
    <mergeCell ref="AD7:AD8"/>
    <mergeCell ref="AE5:AE6"/>
    <mergeCell ref="AG5:AG6"/>
    <mergeCell ref="AF5:AF6"/>
    <mergeCell ref="AH5:AH6"/>
    <mergeCell ref="AI5:AI6"/>
    <mergeCell ref="AJ5:AJ6"/>
    <mergeCell ref="A5:A6"/>
    <mergeCell ref="B5:B6"/>
    <mergeCell ref="C5:C6"/>
    <mergeCell ref="D5:D6"/>
    <mergeCell ref="E5:E6"/>
    <mergeCell ref="AD5:AD6"/>
    <mergeCell ref="F2:AC2"/>
    <mergeCell ref="A3:A4"/>
    <mergeCell ref="B3:B4"/>
    <mergeCell ref="C3:C4"/>
    <mergeCell ref="D3:D4"/>
    <mergeCell ref="E3:E4"/>
    <mergeCell ref="F3:AC3"/>
    <mergeCell ref="AJ3:AJ4"/>
    <mergeCell ref="F4:I4"/>
    <mergeCell ref="J4:M4"/>
    <mergeCell ref="N4:Q4"/>
    <mergeCell ref="R4:U4"/>
    <mergeCell ref="V4:Y4"/>
    <mergeCell ref="Z4:AC4"/>
    <mergeCell ref="AD3:AD4"/>
    <mergeCell ref="AE3:AE4"/>
    <mergeCell ref="AG3:AG4"/>
    <mergeCell ref="AF3:AF4"/>
    <mergeCell ref="AH3:AH4"/>
    <mergeCell ref="AI3:AI4"/>
  </mergeCells>
  <phoneticPr fontId="1" type="noConversion"/>
  <conditionalFormatting sqref="AE5:AE6 AE37:AE38 AE46:AE47">
    <cfRule type="dataBar" priority="6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{8E09DB8C-855E-40F3-9C82-E05783F47228}</x14:id>
        </ext>
      </extLst>
    </cfRule>
  </conditionalFormatting>
  <conditionalFormatting sqref="AE7:AE10">
    <cfRule type="dataBar" priority="5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{223E6CA3-C614-4A87-987D-76783CA2C4EF}</x14:id>
        </ext>
      </extLst>
    </cfRule>
  </conditionalFormatting>
  <conditionalFormatting sqref="AE35:AE36">
    <cfRule type="dataBar" priority="4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{D49A1E6F-6783-4A32-9E2A-A1F52BC07821}</x14:id>
        </ext>
      </extLst>
    </cfRule>
  </conditionalFormatting>
  <conditionalFormatting sqref="AE39:AE40">
    <cfRule type="dataBar" priority="3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{D0D161A0-AE0F-496F-9A4C-39D5C98647EA}</x14:id>
        </ext>
      </extLst>
    </cfRule>
  </conditionalFormatting>
  <conditionalFormatting sqref="AE14:AE17">
    <cfRule type="dataBar" priority="2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{FD68139F-1975-4AAE-8481-CC92A8F6D57F}</x14:id>
        </ext>
      </extLst>
    </cfRule>
  </conditionalFormatting>
  <conditionalFormatting sqref="AE25:AE28">
    <cfRule type="dataBar" priority="1">
      <dataBar>
        <cfvo type="num" val="0"/>
        <cfvo type="num" val="1"/>
        <color theme="3" tint="0.59999389629810485"/>
      </dataBar>
      <extLst>
        <ext xmlns:x14="http://schemas.microsoft.com/office/spreadsheetml/2009/9/main" uri="{B025F937-C7B1-47D3-B67F-A62EFF666E3E}">
          <x14:id>{226D2E7D-7860-4839-9765-4C2C62E9F7DD}</x14:id>
        </ext>
      </extLst>
    </cfRule>
  </conditionalFormatting>
  <dataValidations count="4">
    <dataValidation type="list" allowBlank="1" showInputMessage="1" showErrorMessage="1" sqref="D5:D10 D14:D17 D25:D28 D46:D47 D35:D40">
      <formula1>"Gear&amp;Bearing Fatigue Test,Synchronizering Fatigue Test,Diff Case,Diff Gear,Efficiency,Diff Scoring,Mu-split,Static Torque"</formula1>
    </dataValidation>
    <dataValidation type="list" allowBlank="1" showInputMessage="1" showErrorMessage="1" sqref="E5:E10 E14:E17 E25:E28 E46:E47 E35:E40">
      <formula1>"SAGW,KYOWA,CAERI,PATAC HORIBA"</formula1>
    </dataValidation>
    <dataValidation type="list" allowBlank="1" showInputMessage="1" showErrorMessage="1" sqref="AF5:AF10 AF14:AF17 AF25:AF28 AF46:AF47 AF35:AF40">
      <formula1>"Finished, Ongoing, Waiting, Teminate, Running Incident"</formula1>
    </dataValidation>
    <dataValidation type="list" allowBlank="1" showInputMessage="1" showErrorMessage="1" sqref="AI25:AI28 AI5:AI10 AI14:AI17 AI46:AI47 AI35:AI40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09DB8C-855E-40F3-9C82-E05783F47228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AE5:AE6 AE37:AE38 AE46:AE47</xm:sqref>
        </x14:conditionalFormatting>
        <x14:conditionalFormatting xmlns:xm="http://schemas.microsoft.com/office/excel/2006/main">
          <x14:cfRule type="dataBar" id="{223E6CA3-C614-4A87-987D-76783CA2C4E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AE7:AE10</xm:sqref>
        </x14:conditionalFormatting>
        <x14:conditionalFormatting xmlns:xm="http://schemas.microsoft.com/office/excel/2006/main">
          <x14:cfRule type="dataBar" id="{D49A1E6F-6783-4A32-9E2A-A1F52BC07821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AE35:AE36</xm:sqref>
        </x14:conditionalFormatting>
        <x14:conditionalFormatting xmlns:xm="http://schemas.microsoft.com/office/excel/2006/main">
          <x14:cfRule type="dataBar" id="{D0D161A0-AE0F-496F-9A4C-39D5C98647EA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AE39:AE40</xm:sqref>
        </x14:conditionalFormatting>
        <x14:conditionalFormatting xmlns:xm="http://schemas.microsoft.com/office/excel/2006/main">
          <x14:cfRule type="dataBar" id="{FD68139F-1975-4AAE-8481-CC92A8F6D57F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AE14:AE17</xm:sqref>
        </x14:conditionalFormatting>
        <x14:conditionalFormatting xmlns:xm="http://schemas.microsoft.com/office/excel/2006/main">
          <x14:cfRule type="dataBar" id="{226D2E7D-7860-4839-9765-4C2C62E9F7DD}">
            <x14:dataBar minLength="0" maxLength="10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AE25:AE28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5" outlineLevelRow="1"/>
  <cols>
    <col min="1" max="1" width="5.28515625" customWidth="1"/>
    <col min="2" max="2" width="4.42578125" bestFit="1" customWidth="1"/>
    <col min="3" max="3" width="9.85546875" customWidth="1"/>
    <col min="4" max="4" width="26.28515625" customWidth="1"/>
    <col min="5" max="119" width="1.710937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126" t="s">
        <v>0</v>
      </c>
      <c r="F1" s="126"/>
      <c r="G1" s="126"/>
      <c r="H1" s="126"/>
      <c r="I1" s="126" t="s">
        <v>1</v>
      </c>
      <c r="J1" s="126"/>
      <c r="K1" s="126"/>
      <c r="L1" s="126"/>
      <c r="M1" s="126" t="s">
        <v>2</v>
      </c>
      <c r="N1" s="126"/>
      <c r="O1" s="126"/>
      <c r="P1" s="126"/>
      <c r="Q1" s="126" t="s">
        <v>3</v>
      </c>
      <c r="R1" s="126"/>
      <c r="S1" s="126"/>
      <c r="T1" s="126"/>
      <c r="U1" s="126" t="s">
        <v>4</v>
      </c>
      <c r="V1" s="126"/>
      <c r="W1" s="126"/>
      <c r="X1" s="126"/>
      <c r="Y1" s="126" t="s">
        <v>5</v>
      </c>
      <c r="Z1" s="126"/>
      <c r="AA1" s="126"/>
      <c r="AB1" s="126"/>
      <c r="AC1" s="126" t="s">
        <v>6</v>
      </c>
      <c r="AD1" s="126"/>
      <c r="AE1" s="126"/>
      <c r="AF1" s="126"/>
      <c r="AG1" s="126" t="s">
        <v>7</v>
      </c>
      <c r="AH1" s="126"/>
      <c r="AI1" s="126"/>
      <c r="AJ1" s="126"/>
      <c r="AK1" s="126" t="s">
        <v>8</v>
      </c>
      <c r="AL1" s="126"/>
      <c r="AM1" s="126"/>
      <c r="AN1" s="126"/>
      <c r="AO1" s="126" t="s">
        <v>9</v>
      </c>
      <c r="AP1" s="126"/>
      <c r="AQ1" s="126"/>
      <c r="AR1" s="126"/>
      <c r="AS1" s="126" t="s">
        <v>10</v>
      </c>
      <c r="AT1" s="126"/>
      <c r="AU1" s="126"/>
      <c r="AV1" s="126"/>
      <c r="AW1" s="126" t="s">
        <v>11</v>
      </c>
      <c r="AX1" s="126"/>
      <c r="AY1" s="126"/>
      <c r="AZ1" s="126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 (2)</vt:lpstr>
      <vt:lpstr>48V</vt:lpstr>
      <vt:lpstr>GFE</vt:lpstr>
      <vt:lpstr>GF6</vt:lpstr>
      <vt:lpstr>GF9</vt:lpstr>
      <vt:lpstr>CVT</vt:lpstr>
      <vt:lpstr>EPXX</vt:lpstr>
      <vt:lpstr>NMT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2017-11-07T05:39:10Z</dcterms:modified>
</cp:coreProperties>
</file>