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7650" firstSheet="1" activeTab="1"/>
  </bookViews>
  <sheets>
    <sheet name="48V Validation New Daily Log" sheetId="2" state="hidden" r:id="rId1"/>
    <sheet name="Sheet2" sheetId="8" r:id="rId2"/>
    <sheet name="48V ss" sheetId="3" state="hidden" r:id="rId3"/>
    <sheet name="48V start cart DCT" sheetId="4" state="hidden" r:id="rId4"/>
    <sheet name="48V start cart DCT (2)" sheetId="7" state="hidden" r:id="rId5"/>
    <sheet name="48V start cart 6T35" sheetId="5" state="hidden" r:id="rId6"/>
    <sheet name="Sheet1" sheetId="1" state="hidden" r:id="rId7"/>
  </sheets>
  <externalReferences>
    <externalReference r:id="rId8"/>
    <externalReference r:id="rId9"/>
    <externalReference r:id="rId10"/>
    <externalReference r:id="rId11"/>
  </externalReferences>
  <definedNames>
    <definedName name="Cells" localSheetId="2">'[1]Drop Box'!$A$1:$A$28</definedName>
    <definedName name="Cells" localSheetId="5">'[1]Drop Box'!$A$1:$A$28</definedName>
    <definedName name="Cells" localSheetId="3">'[1]Drop Box'!$A$1:$A$28</definedName>
    <definedName name="Cells" localSheetId="4">'[1]Drop Box'!$A$1:$A$28</definedName>
    <definedName name="Cells">'[2]Drop Box'!$A$1:$A$28</definedName>
    <definedName name="Fleet_Graph_Title">'[3]Vehicle Fleet'!$V$3</definedName>
    <definedName name="Phase_Fleet">'[3]Vehicle Fleet'!$F$2</definedName>
    <definedName name="StatusList" localSheetId="2">[1]Lists!$A$2:$A$18</definedName>
    <definedName name="StatusList" localSheetId="5">[1]Lists!$A$2:$A$18</definedName>
    <definedName name="StatusList" localSheetId="3">[1]Lists!$A$2:$A$18</definedName>
    <definedName name="StatusList" localSheetId="4">[1]Lists!$A$2:$A$18</definedName>
    <definedName name="StatusList">[2]Lists!$A$2:$A$18</definedName>
    <definedName name="Vehicle1_Graph_Title">[3]Z4L51293!$X$6</definedName>
    <definedName name="Vehicle1_Number">[3]Z4L51293!$A$2</definedName>
    <definedName name="Vehicle1_Phase">[3]Z4L51293!$F$2</definedName>
    <definedName name="Vehicle1_Program">[3]Z4L51293!$C$2</definedName>
    <definedName name="Vehicle1_Test">[3]Z4L51293!$D$2</definedName>
    <definedName name="Vehicle1_Test_Analyst">[3]Z4L51293!$P$2</definedName>
    <definedName name="Vehicle10_Graph_Title">'[3]Vehicle 10'!$X$6</definedName>
    <definedName name="Vehicle10_Number">'[3]Vehicle 10'!$A$2</definedName>
    <definedName name="Vehicle10_Phase">'[3]Vehicle 10'!$F$2</definedName>
    <definedName name="Vehicle10_Program">'[3]Vehicle 10'!$C$2</definedName>
    <definedName name="Vehicle10_Test">'[3]Vehicle 10'!$D$2</definedName>
    <definedName name="Vehicle10_Test_Analyst">'[3]Vehicle 10'!$P$2</definedName>
    <definedName name="Vehicle2_Graph_Title">[3]Z4L51378!$X$6</definedName>
    <definedName name="Vehicle2_Number">[3]Z4L51378!$A$2</definedName>
    <definedName name="Vehicle2_Phase">[3]Z4L51378!$F$2</definedName>
    <definedName name="Vehicle2_Program">[3]Z4L51378!$C$2</definedName>
    <definedName name="Vehicle2_Test">[3]Z4L51378!$D$2</definedName>
    <definedName name="Vehicle2_Test_Analyst">[3]Z4L51378!$P$2</definedName>
    <definedName name="Vehicle3_Graph_Title">[3]Z4L51753!$X$6</definedName>
    <definedName name="Vehicle3_Number">[3]Z4L51753!$A$2</definedName>
    <definedName name="Vehicle3_Phase">[3]Z4L51753!$F$2</definedName>
    <definedName name="Vehicle3_Program">[3]Z4L51753!$C$2</definedName>
    <definedName name="Vehicle3_Test">[3]Z4L51753!$D$2</definedName>
    <definedName name="Vehicle3_Test_Analyst">[3]Z4L51753!$P$2</definedName>
    <definedName name="Vehicle4_Graph_Title">'[3]87LM4004'!$X$6</definedName>
    <definedName name="Vehicle4_Number">'[3]87LM4004'!$A$2</definedName>
    <definedName name="Vehicle4_Phase">'[3]87LM4004'!$F$2</definedName>
    <definedName name="Vehicle4_Program">'[3]87LM4004'!$C$2</definedName>
    <definedName name="Vehicle4_Test">'[3]87LM4004'!$D$2</definedName>
    <definedName name="Vehicle4_Test_Analyst">'[3]87LM4004'!$P$2</definedName>
    <definedName name="Vehicle6_Graph_Title">'[3]Vehicle 6'!$X$6</definedName>
    <definedName name="Vehicle6_Number">'[3]Vehicle 6'!$A$2</definedName>
    <definedName name="Vehicle6_Phase">'[3]Vehicle 6'!$F$2</definedName>
    <definedName name="Vehicle6_Program">'[3]Vehicle 6'!$C$2</definedName>
    <definedName name="Vehicle6_Test">'[3]Vehicle 6'!$D$2</definedName>
    <definedName name="Vehicle6_Test_Analyst">'[3]Vehicle 6'!$P$2</definedName>
    <definedName name="Vehicle7_Graph_Title">'[3]Vehicle 7'!$X$6</definedName>
    <definedName name="Vehicle7_Number">'[3]Vehicle 7'!$A$2</definedName>
    <definedName name="Vehicle7_Phase">'[3]Vehicle 7'!$F$2</definedName>
    <definedName name="Vehicle7_Program">'[3]Vehicle 7'!$C$2</definedName>
    <definedName name="Vehicle7_Test">'[3]Vehicle 7'!$D$2</definedName>
    <definedName name="Vehicle7_Test_Analyst">'[3]Vehicle 7'!$P$2</definedName>
    <definedName name="Vehicle8_Graph_Title">'[3]Vehicle 8'!$X$6</definedName>
    <definedName name="Vehicle8_Number">'[3]Vehicle 8'!$A$2</definedName>
    <definedName name="Vehicle8_Phase">'[3]Vehicle 8'!$F$2</definedName>
    <definedName name="Vehicle8_Program">'[3]Vehicle 8'!$C$2</definedName>
    <definedName name="Vehicle8_Test">'[3]Vehicle 8'!$D$2</definedName>
    <definedName name="Vehicle8_Test_Analyst">'[3]Vehicle 8'!$P$2</definedName>
    <definedName name="Vehicle9_Graph_Title">'[3]Vehicle 9'!$X$6</definedName>
    <definedName name="Vehicle9_Number">'[3]Vehicle 9'!$A$2</definedName>
    <definedName name="Vehicle9_Phase">'[3]Vehicle 9'!$F$2</definedName>
    <definedName name="Vehicle9_Program">'[3]Vehicle 9'!$C$2</definedName>
    <definedName name="Vehicle9_Test">'[3]Vehicle 9'!$D$2</definedName>
    <definedName name="Vehicle9_Test_Analyst">'[3]Vehicle 9'!$P$2</definedName>
    <definedName name="Weekends" localSheetId="2">[1]Lists!$C$2:$C$3</definedName>
    <definedName name="Weekends" localSheetId="5">[1]Lists!$C$2:$C$3</definedName>
    <definedName name="Weekends" localSheetId="3">[1]Lists!$C$2:$C$3</definedName>
    <definedName name="Weekends" localSheetId="4">[1]Lists!$C$2:$C$3</definedName>
    <definedName name="Weekends">[2]Lists!$C$2:$C$3</definedName>
  </definedNames>
  <calcPr calcId="152511"/>
</workbook>
</file>

<file path=xl/calcChain.xml><?xml version="1.0" encoding="utf-8"?>
<calcChain xmlns="http://schemas.openxmlformats.org/spreadsheetml/2006/main">
  <c r="C150" i="4" l="1"/>
  <c r="C149" i="4" l="1"/>
  <c r="B107" i="5"/>
  <c r="B106" i="5"/>
  <c r="C105" i="5" l="1"/>
  <c r="C146" i="4"/>
  <c r="C145" i="4" l="1"/>
  <c r="G114" i="5"/>
  <c r="G115" i="5"/>
  <c r="G112" i="5"/>
  <c r="G111" i="5"/>
  <c r="G109" i="5"/>
  <c r="G108" i="5"/>
  <c r="G106" i="5"/>
  <c r="C144" i="4" l="1"/>
  <c r="C143" i="4" l="1"/>
  <c r="C142" i="4" l="1"/>
  <c r="C139" i="4" l="1"/>
  <c r="C180" i="3" l="1"/>
  <c r="C179" i="3" l="1"/>
  <c r="C178" i="3"/>
  <c r="C177" i="3"/>
  <c r="C176" i="3" l="1"/>
  <c r="C175" i="3" l="1"/>
  <c r="C174" i="3" l="1"/>
  <c r="C107" i="4" l="1"/>
  <c r="C158" i="3"/>
  <c r="C63" i="5" l="1"/>
  <c r="C104" i="4"/>
  <c r="C103" i="4" l="1"/>
  <c r="C102" i="4" l="1"/>
  <c r="C101" i="4" l="1"/>
  <c r="C53" i="5" l="1"/>
  <c r="C54" i="5"/>
  <c r="C55" i="5"/>
  <c r="C52" i="5"/>
  <c r="C57" i="5"/>
  <c r="C58" i="5"/>
  <c r="C59" i="5"/>
  <c r="C60" i="5"/>
  <c r="C61" i="5"/>
  <c r="C62" i="5"/>
  <c r="C64" i="5"/>
  <c r="C65" i="5"/>
  <c r="C66" i="5"/>
  <c r="C67" i="5"/>
  <c r="C68" i="5"/>
  <c r="C69" i="5"/>
  <c r="C70" i="5"/>
  <c r="C71" i="5"/>
  <c r="C72" i="5"/>
  <c r="C73" i="5"/>
  <c r="C74" i="5"/>
  <c r="C75" i="5"/>
  <c r="C76" i="5"/>
  <c r="C77" i="5"/>
  <c r="C78" i="5"/>
  <c r="C79" i="5"/>
  <c r="C80" i="5"/>
  <c r="C81" i="5"/>
  <c r="C82" i="5"/>
  <c r="C83" i="5"/>
  <c r="C84" i="5"/>
  <c r="C56" i="5"/>
  <c r="B1362" i="7" l="1"/>
  <c r="A1345" i="7"/>
  <c r="A1390" i="7" s="1"/>
  <c r="C1346" i="7"/>
  <c r="C90" i="4"/>
  <c r="B1390" i="7" l="1"/>
  <c r="A1389" i="7"/>
  <c r="C1390" i="7"/>
  <c r="C139" i="3"/>
  <c r="C140" i="3"/>
  <c r="C1389" i="7" l="1"/>
  <c r="A1388" i="7"/>
  <c r="B1389" i="7"/>
  <c r="C11" i="5"/>
  <c r="C12" i="5"/>
  <c r="C13" i="5"/>
  <c r="C14" i="5"/>
  <c r="C15" i="5"/>
  <c r="C16" i="5"/>
  <c r="C17" i="5"/>
  <c r="C18" i="5"/>
  <c r="C19" i="5"/>
  <c r="C20" i="5"/>
  <c r="C21" i="5"/>
  <c r="C22" i="5"/>
  <c r="C23" i="5"/>
  <c r="C24" i="5"/>
  <c r="C25" i="5"/>
  <c r="C26" i="5"/>
  <c r="C27" i="5"/>
  <c r="C28" i="5"/>
  <c r="C29" i="5"/>
  <c r="C30" i="5"/>
  <c r="C85" i="5"/>
  <c r="C86" i="5"/>
  <c r="C87" i="5"/>
  <c r="C88" i="5"/>
  <c r="C89" i="5"/>
  <c r="C90" i="5"/>
  <c r="C91" i="5"/>
  <c r="C92" i="5"/>
  <c r="C93" i="5"/>
  <c r="C94" i="5"/>
  <c r="C95" i="5"/>
  <c r="C96" i="5"/>
  <c r="C97" i="5"/>
  <c r="C98" i="5"/>
  <c r="C99" i="5"/>
  <c r="C100" i="5"/>
  <c r="C101" i="5"/>
  <c r="C102" i="5"/>
  <c r="C103" i="5"/>
  <c r="C104"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A1365" i="5"/>
  <c r="A1410" i="5" s="1"/>
  <c r="A1409" i="5" s="1"/>
  <c r="B1365" i="5"/>
  <c r="C1365" i="5"/>
  <c r="B1382" i="5"/>
  <c r="B1410" i="5"/>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8" i="4"/>
  <c r="C89" i="4"/>
  <c r="C91" i="4"/>
  <c r="C92" i="4"/>
  <c r="C93" i="4"/>
  <c r="C94" i="4"/>
  <c r="C95" i="4"/>
  <c r="C96" i="4"/>
  <c r="C97" i="4"/>
  <c r="C98" i="4"/>
  <c r="C99" i="4"/>
  <c r="C100" i="4"/>
  <c r="C105" i="4"/>
  <c r="C106"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40" i="4"/>
  <c r="C141" i="4"/>
  <c r="C147" i="4"/>
  <c r="C148"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A1345" i="4"/>
  <c r="B1345" i="4"/>
  <c r="C1345" i="4"/>
  <c r="B1362" i="4"/>
  <c r="A1390" i="4"/>
  <c r="C1390" i="4" s="1"/>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41" i="3"/>
  <c r="C142" i="3"/>
  <c r="C143" i="3"/>
  <c r="C144" i="3"/>
  <c r="C145" i="3"/>
  <c r="C146" i="3"/>
  <c r="C147" i="3"/>
  <c r="C148" i="3"/>
  <c r="C149" i="3"/>
  <c r="C150" i="3"/>
  <c r="C151" i="3"/>
  <c r="C152" i="3"/>
  <c r="C153" i="3"/>
  <c r="C154" i="3"/>
  <c r="C155" i="3"/>
  <c r="C156" i="3"/>
  <c r="C157" i="3"/>
  <c r="C159" i="3"/>
  <c r="C160" i="3"/>
  <c r="C161" i="3"/>
  <c r="C162" i="3"/>
  <c r="C163" i="3"/>
  <c r="C164" i="3"/>
  <c r="C165" i="3"/>
  <c r="C166" i="3"/>
  <c r="C167" i="3"/>
  <c r="C168" i="3"/>
  <c r="C169" i="3"/>
  <c r="C170" i="3"/>
  <c r="C171" i="3"/>
  <c r="C172" i="3"/>
  <c r="C173"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117" i="3"/>
  <c r="C1118" i="3"/>
  <c r="C1119" i="3"/>
  <c r="C1120" i="3"/>
  <c r="C1121" i="3"/>
  <c r="C1122" i="3"/>
  <c r="C1123" i="3"/>
  <c r="C1124" i="3"/>
  <c r="C1125" i="3"/>
  <c r="C1126"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B1407" i="3"/>
  <c r="A1434" i="3"/>
  <c r="C1434" i="3" s="1"/>
  <c r="B1434" i="3"/>
  <c r="A1435" i="3"/>
  <c r="B1435" i="3"/>
  <c r="C1435" i="3"/>
  <c r="D1" i="2"/>
  <c r="CG8" i="2" s="1"/>
  <c r="CG10" i="2" l="1"/>
  <c r="B1388" i="7"/>
  <c r="A1387" i="7"/>
  <c r="C1388" i="7"/>
  <c r="CF8" i="2"/>
  <c r="CE8" i="2"/>
  <c r="CG6" i="2"/>
  <c r="CE17" i="2"/>
  <c r="CG17" i="2"/>
  <c r="C1346" i="4"/>
  <c r="CF6" i="2"/>
  <c r="A1408" i="5"/>
  <c r="C1409" i="5"/>
  <c r="B1409" i="5"/>
  <c r="CE6" i="2"/>
  <c r="A1389" i="4"/>
  <c r="A1433" i="3"/>
  <c r="B1390" i="4"/>
  <c r="C1410" i="5"/>
  <c r="C1366" i="5"/>
  <c r="C1387" i="7" l="1"/>
  <c r="B1387" i="7"/>
  <c r="A1386" i="7"/>
  <c r="A1388" i="4"/>
  <c r="B1389" i="4"/>
  <c r="C1389" i="4"/>
  <c r="A1432" i="3"/>
  <c r="B1433" i="3"/>
  <c r="C1433" i="3"/>
  <c r="C1408" i="5"/>
  <c r="B1408" i="5"/>
  <c r="A1407" i="5"/>
  <c r="B1386" i="7" l="1"/>
  <c r="A1385" i="7"/>
  <c r="C1386" i="7"/>
  <c r="B1432" i="3"/>
  <c r="A1431" i="3"/>
  <c r="C1432" i="3"/>
  <c r="A1406" i="5"/>
  <c r="B1407" i="5"/>
  <c r="C1407" i="5"/>
  <c r="A1387" i="4"/>
  <c r="C1388" i="4"/>
  <c r="B1388" i="4"/>
  <c r="C1385" i="7" l="1"/>
  <c r="B1385" i="7"/>
  <c r="A1384" i="7"/>
  <c r="B1431" i="3"/>
  <c r="A1430" i="3"/>
  <c r="C1431" i="3"/>
  <c r="B1406" i="5"/>
  <c r="A1405" i="5"/>
  <c r="C1406" i="5"/>
  <c r="A1386" i="4"/>
  <c r="C1387" i="4"/>
  <c r="B1387" i="4"/>
  <c r="B1384" i="7" l="1"/>
  <c r="A1383" i="7"/>
  <c r="C1384" i="7"/>
  <c r="C1386" i="4"/>
  <c r="A1385" i="4"/>
  <c r="B1386" i="4"/>
  <c r="C1430" i="3"/>
  <c r="B1430" i="3"/>
  <c r="A1429" i="3"/>
  <c r="B1405" i="5"/>
  <c r="A1404" i="5"/>
  <c r="C1405" i="5"/>
  <c r="C1383" i="7" l="1"/>
  <c r="B1383" i="7"/>
  <c r="A1382" i="7"/>
  <c r="C1404" i="5"/>
  <c r="B1404" i="5"/>
  <c r="A1403" i="5"/>
  <c r="A1428" i="3"/>
  <c r="B1429" i="3"/>
  <c r="C1429" i="3"/>
  <c r="A1384" i="4"/>
  <c r="B1385" i="4"/>
  <c r="C1385" i="4"/>
  <c r="B1382" i="7" l="1"/>
  <c r="A1381" i="7"/>
  <c r="C1382" i="7"/>
  <c r="C1428" i="3"/>
  <c r="B1428" i="3"/>
  <c r="A1427" i="3"/>
  <c r="B1384" i="4"/>
  <c r="A1383" i="4"/>
  <c r="C1384" i="4"/>
  <c r="A1402" i="5"/>
  <c r="B1403" i="5"/>
  <c r="C1403" i="5"/>
  <c r="C1381" i="7" l="1"/>
  <c r="A1380" i="7"/>
  <c r="B1381" i="7"/>
  <c r="A1401" i="5"/>
  <c r="B1402" i="5"/>
  <c r="C1402" i="5"/>
  <c r="A1426" i="3"/>
  <c r="C1427" i="3"/>
  <c r="B1427" i="3"/>
  <c r="B1383" i="4"/>
  <c r="A1382" i="4"/>
  <c r="C1383" i="4"/>
  <c r="B1380" i="7" l="1"/>
  <c r="A1379" i="7"/>
  <c r="C1380" i="7"/>
  <c r="C1382" i="4"/>
  <c r="B1382" i="4"/>
  <c r="A1381" i="4"/>
  <c r="C1426" i="3"/>
  <c r="B1426" i="3"/>
  <c r="A1425" i="3"/>
  <c r="A1400" i="5"/>
  <c r="B1401" i="5"/>
  <c r="C1401" i="5"/>
  <c r="C1379" i="7" l="1"/>
  <c r="B1379" i="7"/>
  <c r="A1378" i="7"/>
  <c r="C1400" i="5"/>
  <c r="B1400" i="5"/>
  <c r="A1399" i="5"/>
  <c r="A1380" i="4"/>
  <c r="B1381" i="4"/>
  <c r="C1381" i="4"/>
  <c r="A1424" i="3"/>
  <c r="B1425" i="3"/>
  <c r="C1425" i="3"/>
  <c r="B1378" i="7" l="1"/>
  <c r="A1377" i="7"/>
  <c r="C1378" i="7"/>
  <c r="A1379" i="4"/>
  <c r="C1380" i="4"/>
  <c r="B1380" i="4"/>
  <c r="B1424" i="3"/>
  <c r="A1423" i="3"/>
  <c r="C1424" i="3"/>
  <c r="A1398" i="5"/>
  <c r="B1399" i="5"/>
  <c r="C1399" i="5"/>
  <c r="C1377" i="7" l="1"/>
  <c r="B1377" i="7"/>
  <c r="A1376" i="7"/>
  <c r="A1378" i="4"/>
  <c r="C1379" i="4"/>
  <c r="B1379" i="4"/>
  <c r="A1397" i="5"/>
  <c r="B1398" i="5"/>
  <c r="C1398" i="5"/>
  <c r="B1423" i="3"/>
  <c r="A1422" i="3"/>
  <c r="C1423" i="3"/>
  <c r="B1376" i="7" l="1"/>
  <c r="A1375" i="7"/>
  <c r="C1376" i="7"/>
  <c r="C1378" i="4"/>
  <c r="A1377" i="4"/>
  <c r="B1378" i="4"/>
  <c r="C1422" i="3"/>
  <c r="B1422" i="3"/>
  <c r="A1421" i="3"/>
  <c r="B1397" i="5"/>
  <c r="A1396" i="5"/>
  <c r="C1397" i="5"/>
  <c r="C1375" i="7" l="1"/>
  <c r="B1375" i="7"/>
  <c r="A1374" i="7"/>
  <c r="C1396" i="5"/>
  <c r="A1395" i="5"/>
  <c r="B1396" i="5"/>
  <c r="A1420" i="3"/>
  <c r="B1421" i="3"/>
  <c r="C1421" i="3"/>
  <c r="A1376" i="4"/>
  <c r="B1377" i="4"/>
  <c r="C1377" i="4"/>
  <c r="B1374" i="7" l="1"/>
  <c r="A1373" i="7"/>
  <c r="C1374" i="7"/>
  <c r="A1394" i="5"/>
  <c r="B1395" i="5"/>
  <c r="C1395" i="5"/>
  <c r="A1419" i="3"/>
  <c r="C1420" i="3"/>
  <c r="B1420" i="3"/>
  <c r="B1376" i="4"/>
  <c r="A1375" i="4"/>
  <c r="C1376" i="4"/>
  <c r="C1373" i="7" l="1"/>
  <c r="A1372" i="7"/>
  <c r="B1373" i="7"/>
  <c r="B1375" i="4"/>
  <c r="A1374" i="4"/>
  <c r="C1375" i="4"/>
  <c r="B1419" i="3"/>
  <c r="A1418" i="3"/>
  <c r="C1419" i="3"/>
  <c r="A1393" i="5"/>
  <c r="B1394" i="5"/>
  <c r="C1394" i="5"/>
  <c r="B1372" i="7" l="1"/>
  <c r="A1371" i="7"/>
  <c r="C1372" i="7"/>
  <c r="C1418" i="3"/>
  <c r="A1417" i="3"/>
  <c r="B1418" i="3"/>
  <c r="A1392" i="5"/>
  <c r="B1393" i="5"/>
  <c r="C1393" i="5"/>
  <c r="C1374" i="4"/>
  <c r="B1374" i="4"/>
  <c r="A1373" i="4"/>
  <c r="C1371" i="7" l="1"/>
  <c r="B1371" i="7"/>
  <c r="A1370" i="7"/>
  <c r="A1416" i="3"/>
  <c r="B1417" i="3"/>
  <c r="C1417" i="3"/>
  <c r="A1372" i="4"/>
  <c r="B1373" i="4"/>
  <c r="C1373" i="4"/>
  <c r="C1392" i="5"/>
  <c r="B1392" i="5"/>
  <c r="A1391" i="5"/>
  <c r="B1370" i="7" l="1"/>
  <c r="A1369" i="7"/>
  <c r="C1370" i="7"/>
  <c r="A1371" i="4"/>
  <c r="C1372" i="4"/>
  <c r="B1372" i="4"/>
  <c r="A1390" i="5"/>
  <c r="B1391" i="5"/>
  <c r="C1391" i="5"/>
  <c r="B1416" i="3"/>
  <c r="A1415" i="3"/>
  <c r="C1416" i="3"/>
  <c r="C1369" i="7" l="1"/>
  <c r="B1369" i="7"/>
  <c r="A1368" i="7"/>
  <c r="B1415" i="3"/>
  <c r="A1414" i="3"/>
  <c r="C1415" i="3"/>
  <c r="A1389" i="5"/>
  <c r="B1390" i="5"/>
  <c r="C1390" i="5"/>
  <c r="A1370" i="4"/>
  <c r="C1371" i="4"/>
  <c r="B1371" i="4"/>
  <c r="B1368" i="7" l="1"/>
  <c r="A1367" i="7"/>
  <c r="C1368" i="7"/>
  <c r="B1389" i="5"/>
  <c r="A1388" i="5"/>
  <c r="C1389" i="5"/>
  <c r="C1370" i="4"/>
  <c r="A1369" i="4"/>
  <c r="B1370" i="4"/>
  <c r="C1414" i="3"/>
  <c r="B1414" i="3"/>
  <c r="A1413" i="3"/>
  <c r="C1367" i="7" l="1"/>
  <c r="B1367" i="7"/>
  <c r="A1366" i="7"/>
  <c r="C1388" i="5"/>
  <c r="A1387" i="5"/>
  <c r="B1388" i="5"/>
  <c r="A1412" i="3"/>
  <c r="B1413" i="3"/>
  <c r="C1413" i="3"/>
  <c r="A1368" i="4"/>
  <c r="B1369" i="4"/>
  <c r="C1369" i="4"/>
  <c r="B1366" i="7" l="1"/>
  <c r="A1365" i="7"/>
  <c r="C1366" i="7"/>
  <c r="B1412" i="3"/>
  <c r="A1411" i="3"/>
  <c r="C1412" i="3"/>
  <c r="B1368" i="4"/>
  <c r="A1367" i="4"/>
  <c r="C1368" i="4"/>
  <c r="A1386" i="5"/>
  <c r="B1387" i="5"/>
  <c r="C1387" i="5"/>
  <c r="C1365" i="7" l="1"/>
  <c r="A1364" i="7"/>
  <c r="B1365" i="7"/>
  <c r="A1385" i="5"/>
  <c r="B1386" i="5"/>
  <c r="C1386" i="5"/>
  <c r="A1410" i="3"/>
  <c r="C1411" i="3"/>
  <c r="B1411" i="3"/>
  <c r="B1367" i="4"/>
  <c r="A1366" i="4"/>
  <c r="C1367" i="4"/>
  <c r="B1364" i="7" l="1"/>
  <c r="A1363" i="7"/>
  <c r="C1364" i="7"/>
  <c r="C1410" i="3"/>
  <c r="A1409" i="3"/>
  <c r="B1410" i="3"/>
  <c r="C1366" i="4"/>
  <c r="B1366" i="4"/>
  <c r="A1365" i="4"/>
  <c r="A1384" i="5"/>
  <c r="B1385" i="5"/>
  <c r="C1385" i="5"/>
  <c r="C1363" i="7" l="1"/>
  <c r="B1363" i="7"/>
  <c r="B1391" i="7" s="1"/>
  <c r="A1391" i="7"/>
  <c r="B1361" i="7" s="1"/>
  <c r="C1384" i="5"/>
  <c r="B1384" i="5"/>
  <c r="A1383" i="5"/>
  <c r="A1364" i="4"/>
  <c r="B1365" i="4"/>
  <c r="C1365" i="4"/>
  <c r="A1408" i="3"/>
  <c r="B1409" i="3"/>
  <c r="C1409" i="3"/>
  <c r="C1391" i="7" l="1"/>
  <c r="A1363" i="4"/>
  <c r="C1364" i="4"/>
  <c r="B1364" i="4"/>
  <c r="A1436" i="3"/>
  <c r="B1406" i="3" s="1"/>
  <c r="B1408" i="3"/>
  <c r="B1436" i="3" s="1"/>
  <c r="C1408" i="3"/>
  <c r="B1383" i="5"/>
  <c r="B1411" i="5" s="1"/>
  <c r="C1383" i="5"/>
  <c r="A1411" i="5"/>
  <c r="B1381" i="5" s="1"/>
  <c r="C1411" i="5" l="1"/>
  <c r="C1436" i="3"/>
  <c r="C1363" i="4"/>
  <c r="A1391" i="4"/>
  <c r="B1361" i="4" s="1"/>
  <c r="B1363" i="4"/>
  <c r="B1391" i="4" s="1"/>
  <c r="C1391" i="4" l="1"/>
</calcChain>
</file>

<file path=xl/comments1.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 ref="B10" authorId="0" shapeId="0">
      <text>
        <r>
          <rPr>
            <b/>
            <sz val="8"/>
            <color indexed="81"/>
            <rFont val="Tahoma"/>
            <family val="2"/>
          </rPr>
          <t>Insert current cycle count here.</t>
        </r>
      </text>
    </comment>
    <comment ref="C10" authorId="0" shapeId="0">
      <text>
        <r>
          <rPr>
            <b/>
            <sz val="8"/>
            <color indexed="81"/>
            <rFont val="Tahoma"/>
            <family val="2"/>
          </rPr>
          <t>Cycles per day is automatically calculated for you.</t>
        </r>
      </text>
    </comment>
    <comment ref="D10" authorId="0" shapeId="0">
      <text>
        <r>
          <rPr>
            <sz val="8"/>
            <color indexed="81"/>
            <rFont val="Tahoma"/>
            <family val="2"/>
          </rPr>
          <t xml:space="preserve">
</t>
        </r>
        <r>
          <rPr>
            <b/>
            <sz val="10"/>
            <color indexed="81"/>
            <rFont val="Tahoma"/>
            <family val="2"/>
          </rPr>
          <t>Select cell status from drop down box.</t>
        </r>
      </text>
    </comment>
    <comment ref="E10" authorId="0" shapeId="0">
      <text>
        <r>
          <rPr>
            <b/>
            <sz val="9"/>
            <color indexed="81"/>
            <rFont val="Tahoma"/>
            <family val="2"/>
          </rPr>
          <t xml:space="preserve">about cell condition or issues that occurred during the day here.
</t>
        </r>
        <r>
          <rPr>
            <sz val="8"/>
            <color indexed="81"/>
            <rFont val="Tahoma"/>
            <family val="2"/>
          </rPr>
          <t xml:space="preserve">
</t>
        </r>
      </text>
    </comment>
    <comment ref="B1405" authorId="0" shapeId="0">
      <text>
        <r>
          <rPr>
            <b/>
            <sz val="8"/>
            <color indexed="81"/>
            <rFont val="Tahoma"/>
            <family val="2"/>
          </rPr>
          <t>Default is set to not include weekends in the average cycles count since 24/7 running is not usually practiced at this time. Change this if the cell commonly runs weekends or if weekend running becomes mandatory.</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List>
</comments>
</file>

<file path=xl/comments3.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List>
</comments>
</file>

<file path=xl/comments4.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List>
</comments>
</file>

<file path=xl/sharedStrings.xml><?xml version="1.0" encoding="utf-8"?>
<sst xmlns="http://schemas.openxmlformats.org/spreadsheetml/2006/main" count="651" uniqueCount="181">
  <si>
    <t>500000 cycles</t>
  </si>
  <si>
    <t>Start Cart</t>
  </si>
  <si>
    <t>NA</t>
  </si>
  <si>
    <t>Remark</t>
    <phoneticPr fontId="10" type="noConversion"/>
  </si>
  <si>
    <t>SOT Status</t>
    <phoneticPr fontId="10" type="noConversion"/>
  </si>
  <si>
    <t>PRTS</t>
    <phoneticPr fontId="10" type="noConversion"/>
  </si>
  <si>
    <t>Test Status</t>
    <phoneticPr fontId="10" type="noConversion"/>
  </si>
  <si>
    <t>Current %</t>
    <phoneticPr fontId="3" type="noConversion"/>
  </si>
  <si>
    <t>Target</t>
    <phoneticPr fontId="3" type="noConversion"/>
  </si>
  <si>
    <t>Cell</t>
    <phoneticPr fontId="10" type="noConversion"/>
  </si>
  <si>
    <t>Test Item</t>
    <phoneticPr fontId="10" type="noConversion"/>
  </si>
  <si>
    <t>Trans Status</t>
    <phoneticPr fontId="10" type="noConversion"/>
  </si>
  <si>
    <t>SN</t>
    <phoneticPr fontId="10" type="noConversion"/>
  </si>
  <si>
    <t>GRC</t>
  </si>
  <si>
    <t>6T35 BETA</t>
  </si>
  <si>
    <t>CONUB004AS</t>
  </si>
  <si>
    <t>500000 cycles</t>
    <phoneticPr fontId="3" type="noConversion"/>
  </si>
  <si>
    <t>DCT BETA</t>
  </si>
  <si>
    <t>LS163577M2WX0002</t>
  </si>
  <si>
    <t>DYPT</t>
  </si>
  <si>
    <t>Start Stop</t>
  </si>
  <si>
    <t>Remark</t>
    <phoneticPr fontId="10" type="noConversion"/>
  </si>
  <si>
    <t>SOT Status</t>
    <phoneticPr fontId="10" type="noConversion"/>
  </si>
  <si>
    <t>PRTS</t>
    <phoneticPr fontId="10" type="noConversion"/>
  </si>
  <si>
    <t>Test Status</t>
    <phoneticPr fontId="10" type="noConversion"/>
  </si>
  <si>
    <t>Current %</t>
    <phoneticPr fontId="3" type="noConversion"/>
  </si>
  <si>
    <t>Target</t>
    <phoneticPr fontId="3" type="noConversion"/>
  </si>
  <si>
    <t>Cell</t>
    <phoneticPr fontId="10" type="noConversion"/>
  </si>
  <si>
    <t>Test Item</t>
    <phoneticPr fontId="10" type="noConversion"/>
  </si>
  <si>
    <t>Trans Status</t>
    <phoneticPr fontId="10" type="noConversion"/>
  </si>
  <si>
    <t>Trans NO.</t>
    <phoneticPr fontId="10" type="noConversion"/>
  </si>
  <si>
    <t>SN</t>
    <phoneticPr fontId="10" type="noConversion"/>
  </si>
  <si>
    <t>Total Days Since SOT</t>
  </si>
  <si>
    <t>Working Days for Average Calculation</t>
  </si>
  <si>
    <t>Ran Weekends</t>
  </si>
  <si>
    <t>Weekends?</t>
  </si>
  <si>
    <t>Average Daily Cycles Calculations</t>
  </si>
  <si>
    <t>Maximum Cycles/Day</t>
  </si>
  <si>
    <t>Ongoing</t>
  </si>
  <si>
    <t>Running</t>
  </si>
  <si>
    <t>Battery simulator restart trouble, supplier fixed</t>
  </si>
  <si>
    <t>Running   Incident</t>
  </si>
  <si>
    <t>Waiting   Manpower</t>
  </si>
  <si>
    <t>Comments</t>
  </si>
  <si>
    <t>Status</t>
  </si>
  <si>
    <t>hours/day</t>
  </si>
  <si>
    <t>hours</t>
  </si>
  <si>
    <t>Back up Trans:</t>
  </si>
  <si>
    <t>K218 C10T Beta 48V BAS Start Stop Validation</t>
  </si>
  <si>
    <t>Title:</t>
  </si>
  <si>
    <t xml:space="preserve"> </t>
    <phoneticPr fontId="25" type="noConversion"/>
  </si>
  <si>
    <t>PON#</t>
  </si>
  <si>
    <t>PQMS#</t>
  </si>
  <si>
    <t>Engine Software:</t>
  </si>
  <si>
    <t>Trans Software:</t>
  </si>
  <si>
    <t>Pallet #:</t>
  </si>
  <si>
    <t>Cycle Goal:</t>
    <phoneticPr fontId="25" type="noConversion"/>
  </si>
  <si>
    <t>Test Schedule:</t>
    <phoneticPr fontId="25" type="noConversion"/>
  </si>
  <si>
    <t>Test Cell</t>
  </si>
  <si>
    <t>116358A00000029</t>
  </si>
  <si>
    <t>DCT150</t>
  </si>
  <si>
    <t>Columns Active (Click to activate)</t>
  </si>
  <si>
    <t>MGU</t>
  </si>
  <si>
    <t>LIW*163528017*</t>
  </si>
  <si>
    <t>LIW</t>
  </si>
  <si>
    <t>Replaced trans @ 77755 Cycle</t>
  </si>
  <si>
    <t>No trans output speed in D gear, engine output normal. Replaced trans and test resume. LS163577M2WX0003→LS163577M2WX0002</t>
  </si>
  <si>
    <t>No trans output speed in D gear, engine output normal.
New trans ship to GRC today.</t>
  </si>
  <si>
    <t>No trans output speed in D gear, engine output normal.
Tensioner OK.</t>
  </si>
  <si>
    <t>No trans output speed in D gear, engine output normal.
Abnormal sound from tensioner spring at idle speed, supplier onsite support.</t>
  </si>
  <si>
    <t>Engine startup failure</t>
  </si>
  <si>
    <t>MGU rev speed warning. TVE onsite support, analysis in progress.</t>
  </si>
  <si>
    <t>Work In Progress</t>
  </si>
  <si>
    <t>MGU rev speed warning.</t>
  </si>
  <si>
    <t>MGU software update, debugging.</t>
  </si>
  <si>
    <t>MGU over current</t>
  </si>
  <si>
    <t>Replacing MGU (new status circuit board).</t>
  </si>
  <si>
    <t xml:space="preserve">Replacing MGU (new status circuit board). </t>
  </si>
  <si>
    <t>MGU over power occasionally, TVE onsite support.</t>
  </si>
  <si>
    <t>MGU over power occasionally</t>
  </si>
  <si>
    <t xml:space="preserve">MGU over current problem solved. MGU over power occasionally, analysis in progress. </t>
  </si>
  <si>
    <t xml:space="preserve">MGU over current problem solved. Running incident analysis in progress. </t>
  </si>
  <si>
    <t>MGU over current frequently.</t>
  </si>
  <si>
    <t>Cycles/day</t>
  </si>
  <si>
    <t>Cycles</t>
  </si>
  <si>
    <t>K218 C10T Beta 48V BAS Start Cart Validation</t>
  </si>
  <si>
    <t>Cycle Goal:</t>
  </si>
  <si>
    <t>Test Schedule:</t>
  </si>
  <si>
    <t>116358A00000031</t>
  </si>
  <si>
    <t>LIW*170468040*</t>
  </si>
  <si>
    <t>Debugging, working on MGU software. Plan to be ready on 8/25 ---- Jiang Yintian</t>
    <phoneticPr fontId="25" type="noConversion"/>
  </si>
  <si>
    <t>Working in Progress</t>
  </si>
  <si>
    <t>Debugging, working on MGU software.</t>
  </si>
  <si>
    <t>Debugging, expect to run on 8/15.</t>
  </si>
  <si>
    <t>Debugging</t>
  </si>
  <si>
    <t>K218 C13T Beta 48V BAS Start Cart Validation</t>
  </si>
  <si>
    <t xml:space="preserve"> </t>
    <phoneticPr fontId="25" type="noConversion"/>
  </si>
  <si>
    <t>1117156A10000006</t>
  </si>
  <si>
    <t>MNU</t>
  </si>
  <si>
    <t>LIY*171469025*</t>
  </si>
  <si>
    <t>C13T</t>
  </si>
  <si>
    <t>Running Incident</t>
  </si>
  <si>
    <r>
      <t xml:space="preserve"> </t>
    </r>
    <r>
      <rPr>
        <b/>
        <sz val="20"/>
        <color theme="1"/>
        <rFont val="BatangChe"/>
        <family val="3"/>
        <charset val="129"/>
      </rPr>
      <t>▶</t>
    </r>
    <r>
      <rPr>
        <b/>
        <sz val="20"/>
        <color theme="1"/>
        <rFont val="Arial"/>
        <family val="2"/>
      </rPr>
      <t>48V NGC10T+DCT150 DYNO Validation Plan&amp;Status</t>
    </r>
    <phoneticPr fontId="3" type="noConversion"/>
  </si>
  <si>
    <r>
      <t xml:space="preserve"> </t>
    </r>
    <r>
      <rPr>
        <b/>
        <sz val="20"/>
        <color theme="1"/>
        <rFont val="BatangChe"/>
        <family val="3"/>
        <charset val="129"/>
      </rPr>
      <t>▶</t>
    </r>
    <r>
      <rPr>
        <b/>
        <sz val="20"/>
        <color theme="1"/>
        <rFont val="Arial"/>
        <family val="2"/>
      </rPr>
      <t>48V NGC13T+6T35 DYNO Validation Plan&amp;Status</t>
    </r>
    <phoneticPr fontId="3" type="noConversion"/>
  </si>
  <si>
    <t>DCT Gamma</t>
    <phoneticPr fontId="10" type="noConversion"/>
  </si>
  <si>
    <t>NA</t>
    <phoneticPr fontId="10" type="noConversion"/>
  </si>
  <si>
    <t>Ongoing</t>
    <phoneticPr fontId="3" type="noConversion"/>
  </si>
  <si>
    <t>Auto-Start doesn't work,plan to solve on 8/30</t>
    <phoneticPr fontId="3" type="noConversion"/>
  </si>
  <si>
    <t>Green</t>
  </si>
  <si>
    <t>Ongoing</t>
    <phoneticPr fontId="3" type="noConversion"/>
  </si>
  <si>
    <r>
      <rPr>
        <sz val="12"/>
        <rFont val="宋体"/>
        <family val="3"/>
        <charset val="134"/>
      </rPr>
      <t>台架汽油泵故障造成停机约</t>
    </r>
    <r>
      <rPr>
        <sz val="12"/>
        <rFont val="Arial"/>
        <family val="2"/>
      </rPr>
      <t>8</t>
    </r>
    <r>
      <rPr>
        <sz val="12"/>
        <rFont val="宋体"/>
        <family val="3"/>
        <charset val="134"/>
      </rPr>
      <t>小时</t>
    </r>
    <phoneticPr fontId="3" type="noConversion"/>
  </si>
  <si>
    <t>Ongoing</t>
    <phoneticPr fontId="3" type="noConversion"/>
  </si>
  <si>
    <t>Ongoing</t>
    <phoneticPr fontId="3" type="noConversion"/>
  </si>
  <si>
    <t>Auto-Start work not well,checking debugging data,plan to solve on 9/1</t>
    <phoneticPr fontId="3" type="noConversion"/>
  </si>
  <si>
    <r>
      <t>MGU</t>
    </r>
    <r>
      <rPr>
        <sz val="12"/>
        <rFont val="宋体"/>
        <family val="3"/>
        <charset val="134"/>
      </rPr>
      <t>过流报错，停机</t>
    </r>
    <r>
      <rPr>
        <sz val="12"/>
        <rFont val="Arial"/>
        <family val="2"/>
      </rPr>
      <t>7</t>
    </r>
    <r>
      <rPr>
        <sz val="12"/>
        <rFont val="宋体"/>
        <family val="3"/>
        <charset val="134"/>
      </rPr>
      <t>小时候后重启实验</t>
    </r>
    <phoneticPr fontId="3" type="noConversion"/>
  </si>
  <si>
    <t>Auto-Start work not well,checking debugging data,plan to solve on 9/6</t>
    <phoneticPr fontId="3" type="noConversion"/>
  </si>
  <si>
    <t>Ongoing</t>
    <phoneticPr fontId="3" type="noConversion"/>
  </si>
  <si>
    <t>TVE onsite debugging test procedure</t>
    <phoneticPr fontId="3" type="noConversion"/>
  </si>
  <si>
    <t>Ongoing</t>
    <phoneticPr fontId="3" type="noConversion"/>
  </si>
  <si>
    <t>Engine shut off due to engine and MGU speed shuddering last night,restart again,test running normal</t>
    <phoneticPr fontId="3" type="noConversion"/>
  </si>
  <si>
    <t>NA</t>
    <phoneticPr fontId="3" type="noConversion"/>
  </si>
  <si>
    <t>Start to run test</t>
    <phoneticPr fontId="3" type="noConversion"/>
  </si>
  <si>
    <t>Ongoing</t>
    <phoneticPr fontId="3" type="noConversion"/>
  </si>
  <si>
    <t>Motor overpower and overcurrent,checking power status</t>
    <phoneticPr fontId="3" type="noConversion"/>
  </si>
  <si>
    <t>Ongoing</t>
    <phoneticPr fontId="3" type="noConversion"/>
  </si>
  <si>
    <t>Motor overpower and overcurrent,under investigation</t>
    <phoneticPr fontId="3" type="noConversion"/>
  </si>
  <si>
    <t>Yellow</t>
  </si>
  <si>
    <t xml:space="preserve"> </t>
    <phoneticPr fontId="3" type="noConversion"/>
  </si>
  <si>
    <t>Change new motor and check dyno power,motor supplier flash cal on 9/13.
TVE onsite support for motor overpower and overcurrent DTC.</t>
    <phoneticPr fontId="3" type="noConversion"/>
  </si>
  <si>
    <r>
      <t>1</t>
    </r>
    <r>
      <rPr>
        <sz val="12"/>
        <rFont val="宋体"/>
        <family val="3"/>
        <charset val="134"/>
      </rPr>
      <t>、发动机起动失败，由于发动机转速信号丢失，在三秒内未切换</t>
    </r>
    <r>
      <rPr>
        <sz val="12"/>
        <rFont val="Arial"/>
        <family val="2"/>
      </rPr>
      <t>running</t>
    </r>
    <r>
      <rPr>
        <sz val="12"/>
        <rFont val="宋体"/>
        <family val="3"/>
        <charset val="134"/>
      </rPr>
      <t>状态，所以报警</t>
    </r>
    <r>
      <rPr>
        <sz val="12"/>
        <rFont val="Arial"/>
        <family val="2"/>
      </rPr>
      <t>2</t>
    </r>
    <r>
      <rPr>
        <sz val="12"/>
        <rFont val="宋体"/>
        <family val="3"/>
        <charset val="134"/>
      </rPr>
      <t>、在电机侧并联一个</t>
    </r>
    <r>
      <rPr>
        <sz val="12"/>
        <rFont val="Arial"/>
        <family val="2"/>
      </rPr>
      <t>4000μF</t>
    </r>
    <r>
      <rPr>
        <sz val="12"/>
        <rFont val="宋体"/>
        <family val="3"/>
        <charset val="134"/>
      </rPr>
      <t>的电容，此电容损坏，导致后续报电机过流过压故障</t>
    </r>
    <r>
      <rPr>
        <sz val="12"/>
        <rFont val="Arial"/>
        <family val="2"/>
      </rPr>
      <t>3</t>
    </r>
    <r>
      <rPr>
        <sz val="12"/>
        <rFont val="宋体"/>
        <family val="3"/>
        <charset val="134"/>
      </rPr>
      <t>、更换了一个电机，今天电机供应商刷新软件</t>
    </r>
    <r>
      <rPr>
        <sz val="12"/>
        <rFont val="Arial"/>
        <family val="2"/>
      </rPr>
      <t>4</t>
    </r>
    <r>
      <rPr>
        <sz val="12"/>
        <rFont val="宋体"/>
        <family val="3"/>
        <charset val="134"/>
      </rPr>
      <t>、发动机转速信号丢失发生无规律</t>
    </r>
    <phoneticPr fontId="3" type="noConversion"/>
  </si>
  <si>
    <t>Change new capacity due to motor overpower and overcurrent DTC, flash new motor CAL,start to run today</t>
    <phoneticPr fontId="3" type="noConversion"/>
  </si>
  <si>
    <r>
      <rPr>
        <sz val="12"/>
        <rFont val="宋体"/>
        <family val="3"/>
        <charset val="134"/>
      </rPr>
      <t>变速箱油压报警，昨晚</t>
    </r>
    <r>
      <rPr>
        <sz val="12"/>
        <rFont val="Arial"/>
        <family val="2"/>
      </rPr>
      <t>7</t>
    </r>
    <r>
      <rPr>
        <sz val="12"/>
        <rFont val="宋体"/>
        <family val="3"/>
        <charset val="134"/>
      </rPr>
      <t>点后停机，现在正常运行。</t>
    </r>
    <phoneticPr fontId="3" type="noConversion"/>
  </si>
  <si>
    <t xml:space="preserve">Transmission no output speed in Drive gear </t>
    <phoneticPr fontId="3" type="noConversion"/>
  </si>
  <si>
    <r>
      <rPr>
        <sz val="12"/>
        <rFont val="宋体"/>
        <family val="3"/>
        <charset val="134"/>
      </rPr>
      <t>在发动机启动成功</t>
    </r>
    <r>
      <rPr>
        <sz val="12"/>
        <rFont val="Arial"/>
        <family val="2"/>
      </rPr>
      <t>D</t>
    </r>
    <r>
      <rPr>
        <sz val="12"/>
        <rFont val="宋体"/>
        <family val="3"/>
        <charset val="134"/>
      </rPr>
      <t>档零油门时变速箱输出扭矩降到</t>
    </r>
    <r>
      <rPr>
        <sz val="12"/>
        <rFont val="Arial"/>
        <family val="2"/>
      </rPr>
      <t>-400</t>
    </r>
    <r>
      <rPr>
        <sz val="12"/>
        <rFont val="宋体"/>
        <family val="3"/>
        <charset val="134"/>
      </rPr>
      <t>左右，发动机加速失败。
之后发现发动机怠速，挂</t>
    </r>
    <r>
      <rPr>
        <sz val="12"/>
        <rFont val="Arial"/>
        <family val="2"/>
      </rPr>
      <t>D</t>
    </r>
    <r>
      <rPr>
        <sz val="12"/>
        <rFont val="宋体"/>
        <family val="3"/>
        <charset val="134"/>
      </rPr>
      <t xml:space="preserve">档变速箱无输出转速。与第一台变速箱情况类似，手动也无法将变速箱两输出轴朝同一方向旋转。
</t>
    </r>
    <phoneticPr fontId="3" type="noConversion"/>
  </si>
  <si>
    <r>
      <rPr>
        <sz val="12"/>
        <rFont val="宋体"/>
        <family val="3"/>
        <charset val="134"/>
      </rPr>
      <t>发动机自动启动失败次数较多，周六六点后</t>
    </r>
    <r>
      <rPr>
        <sz val="12"/>
        <rFont val="Arial"/>
        <family val="2"/>
      </rPr>
      <t>SBN</t>
    </r>
    <r>
      <rPr>
        <sz val="12"/>
        <rFont val="宋体"/>
        <family val="3"/>
        <charset val="134"/>
      </rPr>
      <t>报警后停机。</t>
    </r>
    <phoneticPr fontId="3" type="noConversion"/>
  </si>
  <si>
    <t>Engine auto-start failed</t>
    <phoneticPr fontId="3" type="noConversion"/>
  </si>
  <si>
    <t>Ongoing</t>
    <phoneticPr fontId="3" type="noConversion"/>
  </si>
  <si>
    <r>
      <t>Issue date</t>
    </r>
    <r>
      <rPr>
        <sz val="12"/>
        <rFont val="宋体"/>
        <family val="3"/>
        <charset val="134"/>
      </rPr>
      <t>：</t>
    </r>
    <r>
      <rPr>
        <sz val="12"/>
        <rFont val="Arial"/>
        <family val="2"/>
      </rPr>
      <t>2017.9.18</t>
    </r>
    <r>
      <rPr>
        <sz val="12"/>
        <rFont val="宋体"/>
        <family val="3"/>
        <charset val="134"/>
      </rPr>
      <t>；</t>
    </r>
    <r>
      <rPr>
        <sz val="12"/>
        <rFont val="Arial"/>
        <family val="2"/>
      </rPr>
      <t>Describe:Transmission no output speed in Drive gear;Next action:Analyse data ;Responser:Zhou Xiao</t>
    </r>
    <phoneticPr fontId="3" type="noConversion"/>
  </si>
  <si>
    <t>Ongoing</t>
    <phoneticPr fontId="3" type="noConversion"/>
  </si>
  <si>
    <r>
      <rPr>
        <sz val="12"/>
        <rFont val="宋体"/>
        <family val="3"/>
        <charset val="134"/>
      </rPr>
      <t>发动机自动启动失败，今早</t>
    </r>
    <r>
      <rPr>
        <sz val="12"/>
        <rFont val="Arial"/>
        <family val="2"/>
      </rPr>
      <t>2</t>
    </r>
    <r>
      <rPr>
        <sz val="12"/>
        <rFont val="宋体"/>
        <family val="3"/>
        <charset val="134"/>
      </rPr>
      <t>点后停机，现在正常运行</t>
    </r>
    <phoneticPr fontId="3" type="noConversion"/>
  </si>
  <si>
    <r>
      <t>Issue date</t>
    </r>
    <r>
      <rPr>
        <sz val="12"/>
        <rFont val="宋体"/>
        <family val="3"/>
        <charset val="134"/>
      </rPr>
      <t>：</t>
    </r>
    <r>
      <rPr>
        <sz val="12"/>
        <rFont val="Arial"/>
        <family val="2"/>
      </rPr>
      <t>2017.9.18</t>
    </r>
    <r>
      <rPr>
        <sz val="12"/>
        <rFont val="宋体"/>
        <family val="3"/>
        <charset val="134"/>
      </rPr>
      <t xml:space="preserve">；
</t>
    </r>
    <r>
      <rPr>
        <sz val="12"/>
        <rFont val="Arial"/>
        <family val="2"/>
      </rPr>
      <t>Describe:Transmission no output speed in Drive gear;
Next action:Plan to replace new transmission 9/22.
Responser:GRC</t>
    </r>
    <phoneticPr fontId="3" type="noConversion"/>
  </si>
  <si>
    <t>Replace new transmission
Start to run test</t>
    <phoneticPr fontId="3" type="noConversion"/>
  </si>
  <si>
    <r>
      <t>INCA</t>
    </r>
    <r>
      <rPr>
        <sz val="12"/>
        <rFont val="宋体"/>
        <family val="3"/>
        <charset val="134"/>
      </rPr>
      <t>电脑死机</t>
    </r>
    <phoneticPr fontId="3" type="noConversion"/>
  </si>
  <si>
    <r>
      <rPr>
        <sz val="12"/>
        <rFont val="宋体"/>
        <family val="3"/>
        <charset val="134"/>
      </rPr>
      <t>由于蓄电池没电导致</t>
    </r>
    <r>
      <rPr>
        <sz val="12"/>
        <rFont val="Arial"/>
        <family val="2"/>
      </rPr>
      <t>PLC</t>
    </r>
    <r>
      <rPr>
        <sz val="12"/>
        <rFont val="宋体"/>
        <family val="3"/>
        <charset val="134"/>
      </rPr>
      <t>报警，控制发动机启动电机（大部分），监测台架机油压力（小部分）</t>
    </r>
    <phoneticPr fontId="3" type="noConversion"/>
  </si>
  <si>
    <t>零晨因为发动机自动启动失败，试验暂停，现在正常运行。</t>
    <phoneticPr fontId="3" type="noConversion"/>
  </si>
  <si>
    <r>
      <rPr>
        <sz val="12"/>
        <rFont val="宋体"/>
        <family val="3"/>
        <charset val="134"/>
      </rPr>
      <t>今早</t>
    </r>
    <r>
      <rPr>
        <sz val="12"/>
        <rFont val="Arial"/>
        <family val="2"/>
      </rPr>
      <t>7</t>
    </r>
    <r>
      <rPr>
        <sz val="12"/>
        <rFont val="宋体"/>
        <family val="3"/>
        <charset val="134"/>
      </rPr>
      <t>点因为发动机自动启动失败停机</t>
    </r>
    <r>
      <rPr>
        <sz val="12"/>
        <rFont val="Arial"/>
        <family val="2"/>
      </rPr>
      <t>2</t>
    </r>
    <r>
      <rPr>
        <sz val="12"/>
        <rFont val="宋体"/>
        <family val="3"/>
        <charset val="134"/>
      </rPr>
      <t>小时，现在正常运行。</t>
    </r>
    <phoneticPr fontId="3" type="noConversion"/>
  </si>
  <si>
    <r>
      <rPr>
        <sz val="12"/>
        <rFont val="宋体"/>
        <family val="3"/>
        <charset val="134"/>
      </rPr>
      <t>今早</t>
    </r>
    <r>
      <rPr>
        <sz val="12"/>
        <rFont val="Arial"/>
        <family val="2"/>
      </rPr>
      <t>8</t>
    </r>
    <r>
      <rPr>
        <sz val="12"/>
        <rFont val="宋体"/>
        <family val="3"/>
        <charset val="134"/>
      </rPr>
      <t>：</t>
    </r>
    <r>
      <rPr>
        <sz val="12"/>
        <rFont val="Arial"/>
        <family val="2"/>
      </rPr>
      <t>17</t>
    </r>
    <r>
      <rPr>
        <sz val="12"/>
        <rFont val="宋体"/>
        <family val="3"/>
        <charset val="134"/>
      </rPr>
      <t>因为发动机自动启动失败停机</t>
    </r>
    <r>
      <rPr>
        <sz val="12"/>
        <rFont val="Arial"/>
        <family val="2"/>
      </rPr>
      <t>1</t>
    </r>
    <r>
      <rPr>
        <sz val="12"/>
        <rFont val="宋体"/>
        <family val="3"/>
        <charset val="134"/>
      </rPr>
      <t>小时，现在正常运行</t>
    </r>
    <phoneticPr fontId="3" type="noConversion"/>
  </si>
  <si>
    <t>Working in Progress</t>
    <phoneticPr fontId="3" type="noConversion"/>
  </si>
  <si>
    <r>
      <rPr>
        <sz val="12"/>
        <rFont val="宋体"/>
        <family val="3"/>
        <charset val="134"/>
      </rPr>
      <t>本周试验室有</t>
    </r>
    <r>
      <rPr>
        <sz val="12"/>
        <rFont val="Arial"/>
        <family val="2"/>
      </rPr>
      <t>CNAS</t>
    </r>
    <r>
      <rPr>
        <sz val="12"/>
        <rFont val="宋体"/>
        <family val="3"/>
        <charset val="134"/>
      </rPr>
      <t>换证评审，需要进行返拖等一系列试验项目，计划暂停</t>
    </r>
    <r>
      <rPr>
        <sz val="12"/>
        <rFont val="Arial"/>
        <family val="2"/>
      </rPr>
      <t>AC1</t>
    </r>
    <r>
      <rPr>
        <sz val="12"/>
        <rFont val="宋体"/>
        <family val="3"/>
        <charset val="134"/>
      </rPr>
      <t>的</t>
    </r>
    <r>
      <rPr>
        <sz val="12"/>
        <rFont val="Arial"/>
        <family val="2"/>
      </rPr>
      <t>SS</t>
    </r>
    <r>
      <rPr>
        <sz val="12"/>
        <rFont val="宋体"/>
        <family val="3"/>
        <charset val="134"/>
      </rPr>
      <t>试验</t>
    </r>
    <r>
      <rPr>
        <sz val="12"/>
        <rFont val="Arial"/>
        <family val="2"/>
      </rPr>
      <t>5</t>
    </r>
    <r>
      <rPr>
        <sz val="12"/>
        <rFont val="宋体"/>
        <family val="3"/>
        <charset val="134"/>
      </rPr>
      <t>天，相应结束时间推迟至</t>
    </r>
    <r>
      <rPr>
        <sz val="12"/>
        <rFont val="Arial"/>
        <family val="2"/>
      </rPr>
      <t>11.5</t>
    </r>
    <r>
      <rPr>
        <sz val="12"/>
        <rFont val="宋体"/>
        <family val="3"/>
        <charset val="134"/>
      </rPr>
      <t>号</t>
    </r>
    <phoneticPr fontId="3" type="noConversion"/>
  </si>
  <si>
    <r>
      <rPr>
        <sz val="12"/>
        <rFont val="宋体"/>
        <family val="3"/>
        <charset val="134"/>
      </rPr>
      <t>因为</t>
    </r>
    <r>
      <rPr>
        <sz val="12"/>
        <rFont val="Arial"/>
        <family val="2"/>
      </rPr>
      <t>MGU</t>
    </r>
    <r>
      <rPr>
        <sz val="12"/>
        <rFont val="宋体"/>
        <family val="3"/>
        <charset val="134"/>
      </rPr>
      <t>过压报错，变速箱档位异常，试验暂停。</t>
    </r>
    <phoneticPr fontId="3" type="noConversion"/>
  </si>
  <si>
    <r>
      <rPr>
        <sz val="12"/>
        <rFont val="宋体"/>
        <family val="3"/>
        <charset val="134"/>
      </rPr>
      <t>早上</t>
    </r>
    <r>
      <rPr>
        <sz val="12"/>
        <rFont val="Arial"/>
        <family val="2"/>
      </rPr>
      <t>8:50</t>
    </r>
    <r>
      <rPr>
        <sz val="12"/>
        <rFont val="宋体"/>
        <family val="3"/>
        <charset val="134"/>
      </rPr>
      <t>左右发动机自动启动失败，后由于台架电源问题试验暂停，现在正常运行。在国庆期间发动机自动启动失败次数较频繁，重启后可继续试验。</t>
    </r>
    <phoneticPr fontId="3" type="noConversion"/>
  </si>
  <si>
    <t>MGU error,transmission gear abnormal, test suspended.</t>
    <phoneticPr fontId="3" type="noConversion"/>
  </si>
  <si>
    <t xml:space="preserve">Test suspends 5 days for CNAS certification renew </t>
    <phoneticPr fontId="3" type="noConversion"/>
  </si>
  <si>
    <r>
      <rPr>
        <sz val="12"/>
        <rFont val="宋体"/>
        <family val="3"/>
        <charset val="134"/>
      </rPr>
      <t>昨晚</t>
    </r>
    <r>
      <rPr>
        <sz val="12"/>
        <rFont val="Arial"/>
        <family val="2"/>
      </rPr>
      <t>10</t>
    </r>
    <r>
      <rPr>
        <sz val="12"/>
        <rFont val="宋体"/>
        <family val="3"/>
        <charset val="134"/>
      </rPr>
      <t>点后因为</t>
    </r>
    <r>
      <rPr>
        <sz val="12"/>
        <rFont val="Arial"/>
        <family val="2"/>
      </rPr>
      <t>HCU</t>
    </r>
    <r>
      <rPr>
        <sz val="12"/>
        <rFont val="宋体"/>
        <family val="3"/>
        <charset val="134"/>
      </rPr>
      <t>报错</t>
    </r>
    <r>
      <rPr>
        <sz val="12"/>
        <rFont val="Arial"/>
        <family val="2"/>
      </rPr>
      <t>,</t>
    </r>
    <r>
      <rPr>
        <sz val="12"/>
        <rFont val="宋体"/>
        <family val="3"/>
        <charset val="134"/>
      </rPr>
      <t>试验暂停。</t>
    </r>
    <phoneticPr fontId="3" type="noConversion"/>
  </si>
  <si>
    <t>Test suspends 5 days for CNAS certification renew,plan to start test on 10/16.</t>
    <phoneticPr fontId="3" type="noConversion"/>
  </si>
  <si>
    <r>
      <rPr>
        <sz val="12"/>
        <rFont val="宋体"/>
        <family val="3"/>
        <charset val="134"/>
      </rPr>
      <t>周六晚上</t>
    </r>
    <r>
      <rPr>
        <sz val="12"/>
        <rFont val="Arial"/>
        <family val="2"/>
      </rPr>
      <t>11:30</t>
    </r>
    <r>
      <rPr>
        <sz val="12"/>
        <rFont val="宋体"/>
        <family val="3"/>
        <charset val="134"/>
      </rPr>
      <t>左右，由于蓄电池没电，发动机启动失败，然后停机。</t>
    </r>
    <phoneticPr fontId="3" type="noConversion"/>
  </si>
  <si>
    <t>Change engine cable on 10/16.
Owner:Zhou Xiao</t>
    <phoneticPr fontId="3" type="noConversion"/>
  </si>
  <si>
    <t>Issue date:10/21
Issue Description:Engine start failed due to accumulator no power.
Next Step:Waiting to start again till accumulator fully charged.
Owner:GRC</t>
    <phoneticPr fontId="3" type="noConversion"/>
  </si>
  <si>
    <t>…</t>
    <phoneticPr fontId="10" type="noConversion"/>
  </si>
  <si>
    <t>VSO:10Dec2018</t>
    <phoneticPr fontId="10" type="noConversion"/>
  </si>
  <si>
    <t xml:space="preserve">                                                                                                                                 VSO:27Oct2018</t>
    <phoneticPr fontId="10" type="noConversion"/>
  </si>
  <si>
    <t>Test suspends 5 days for CNAS certification renew,plan to start test on 10/17</t>
    <phoneticPr fontId="3" type="noConversion"/>
  </si>
  <si>
    <r>
      <rPr>
        <sz val="12"/>
        <rFont val="宋体"/>
        <family val="3"/>
        <charset val="134"/>
      </rPr>
      <t>今早</t>
    </r>
    <r>
      <rPr>
        <sz val="12"/>
        <rFont val="Arial"/>
        <family val="2"/>
      </rPr>
      <t>8:18</t>
    </r>
    <r>
      <rPr>
        <sz val="12"/>
        <rFont val="宋体"/>
        <family val="3"/>
        <charset val="134"/>
      </rPr>
      <t>左右，</t>
    </r>
    <r>
      <rPr>
        <sz val="12"/>
        <rFont val="Arial"/>
        <family val="2"/>
      </rPr>
      <t>MGU</t>
    </r>
    <r>
      <rPr>
        <sz val="12"/>
        <rFont val="宋体"/>
        <family val="3"/>
        <charset val="134"/>
      </rPr>
      <t>过压报错，停机</t>
    </r>
    <r>
      <rPr>
        <sz val="12"/>
        <rFont val="Arial"/>
        <family val="2"/>
      </rPr>
      <t>1</t>
    </r>
    <r>
      <rPr>
        <sz val="12"/>
        <rFont val="宋体"/>
        <family val="3"/>
        <charset val="134"/>
      </rPr>
      <t>小时，现在正常运行。</t>
    </r>
    <phoneticPr fontId="3" type="noConversion"/>
  </si>
  <si>
    <r>
      <rPr>
        <sz val="12"/>
        <rFont val="宋体"/>
        <family val="3"/>
        <charset val="134"/>
      </rPr>
      <t>由于</t>
    </r>
    <r>
      <rPr>
        <sz val="12"/>
        <rFont val="Arial"/>
        <family val="2"/>
      </rPr>
      <t>1</t>
    </r>
    <r>
      <rPr>
        <sz val="12"/>
        <rFont val="宋体"/>
        <family val="3"/>
        <charset val="134"/>
      </rPr>
      <t>小时内发动机自动启动失败</t>
    </r>
    <r>
      <rPr>
        <sz val="12"/>
        <rFont val="Arial"/>
        <family val="2"/>
      </rPr>
      <t>3</t>
    </r>
    <r>
      <rPr>
        <sz val="12"/>
        <rFont val="宋体"/>
        <family val="3"/>
        <charset val="134"/>
      </rPr>
      <t>次，今早</t>
    </r>
    <r>
      <rPr>
        <sz val="12"/>
        <rFont val="Arial"/>
        <family val="2"/>
      </rPr>
      <t>7:30</t>
    </r>
    <r>
      <rPr>
        <sz val="12"/>
        <rFont val="宋体"/>
        <family val="3"/>
        <charset val="134"/>
      </rPr>
      <t>左右，停机，现在正常运行。</t>
    </r>
    <phoneticPr fontId="3" type="noConversion"/>
  </si>
  <si>
    <t>今早8:00左右，发动机自动启动失败，停机1小时，现在正常运行。</t>
  </si>
  <si>
    <r>
      <rPr>
        <sz val="12"/>
        <rFont val="宋体"/>
        <family val="3"/>
        <charset val="134"/>
      </rPr>
      <t>昨天下午</t>
    </r>
    <r>
      <rPr>
        <sz val="12"/>
        <rFont val="Arial"/>
        <family val="2"/>
      </rPr>
      <t>2:00</t>
    </r>
    <r>
      <rPr>
        <sz val="12"/>
        <rFont val="宋体"/>
        <family val="3"/>
        <charset val="134"/>
      </rPr>
      <t>左右，连接变速箱的悬置上的螺栓断了，导致试验暂停。现在正在重新安装螺栓，试验暂停。</t>
    </r>
    <phoneticPr fontId="3" type="noConversion"/>
  </si>
  <si>
    <t>Change UP6 to UD8,debugging,expected to run 10/25.</t>
    <phoneticPr fontId="3" type="noConversion"/>
  </si>
  <si>
    <t>Issue Date:10/24
Issue Describe:Can't start engine during Drive Gear
Next Step:Flash updated CAL 10/26
Owner:Zhou Xiao</t>
    <phoneticPr fontId="3" type="noConversion"/>
  </si>
  <si>
    <t>Issue Date:10/24
Issue Describe:Can't start engine during Drive Gear
Next Step:Update software and ECU CAL to 19.10.0 version on10/31.
Owner:Zhou Xiao</t>
    <phoneticPr fontId="3" type="noConversion"/>
  </si>
  <si>
    <r>
      <rPr>
        <sz val="12"/>
        <rFont val="宋体"/>
        <family val="3"/>
        <charset val="134"/>
      </rPr>
      <t>今早</t>
    </r>
    <r>
      <rPr>
        <sz val="12"/>
        <rFont val="Arial"/>
        <family val="2"/>
      </rPr>
      <t>2</t>
    </r>
    <r>
      <rPr>
        <sz val="12"/>
        <rFont val="宋体"/>
        <family val="3"/>
        <charset val="134"/>
      </rPr>
      <t>：</t>
    </r>
    <r>
      <rPr>
        <sz val="12"/>
        <rFont val="Arial"/>
        <family val="2"/>
      </rPr>
      <t>30</t>
    </r>
    <r>
      <rPr>
        <sz val="12"/>
        <rFont val="宋体"/>
        <family val="3"/>
        <charset val="134"/>
      </rPr>
      <t>左右，发动机自动启动失败，稳压电源下电后，</t>
    </r>
    <r>
      <rPr>
        <sz val="12"/>
        <rFont val="Arial"/>
        <family val="2"/>
      </rPr>
      <t>INCA</t>
    </r>
    <r>
      <rPr>
        <sz val="12"/>
        <rFont val="宋体"/>
        <family val="3"/>
        <charset val="134"/>
      </rPr>
      <t>电脑没有成功运行，导致试验暂停</t>
    </r>
    <r>
      <rPr>
        <sz val="12"/>
        <rFont val="Arial"/>
        <family val="2"/>
      </rPr>
      <t>6</t>
    </r>
    <r>
      <rPr>
        <sz val="12"/>
        <rFont val="宋体"/>
        <family val="3"/>
        <charset val="134"/>
      </rPr>
      <t>个多小时，现在试验正常运行。</t>
    </r>
    <phoneticPr fontId="3" type="noConversion"/>
  </si>
  <si>
    <t>Issue Date:10/24
Issue Describe:Can't start engine during Drive Gear
Next Step:TVE support on the site,expect to run 11/1.
Owner:Zhou Xiao</t>
    <phoneticPr fontId="3" type="noConversion"/>
  </si>
  <si>
    <t>estimated EOT</t>
    <phoneticPr fontId="3" type="noConversion"/>
  </si>
  <si>
    <t>estimated test duration</t>
    <phoneticPr fontId="3" type="noConversion"/>
  </si>
  <si>
    <t>day</t>
    <phoneticPr fontId="3" type="noConversion"/>
  </si>
  <si>
    <t>mon</t>
    <phoneticPr fontId="3" type="noConversion"/>
  </si>
  <si>
    <t>running</t>
    <phoneticPr fontId="3" type="noConversion"/>
  </si>
  <si>
    <r>
      <rPr>
        <sz val="12"/>
        <rFont val="宋体"/>
        <family val="3"/>
        <charset val="134"/>
      </rPr>
      <t>今早零点左右，发动机自动启动失败后，</t>
    </r>
    <r>
      <rPr>
        <sz val="12"/>
        <rFont val="Arial"/>
        <family val="2"/>
      </rPr>
      <t>INCA</t>
    </r>
    <r>
      <rPr>
        <sz val="12"/>
        <rFont val="宋体"/>
        <family val="3"/>
        <charset val="134"/>
      </rPr>
      <t>电脑没有成功启动，停机</t>
    </r>
    <r>
      <rPr>
        <sz val="12"/>
        <rFont val="Arial"/>
        <family val="2"/>
      </rPr>
      <t>9</t>
    </r>
    <r>
      <rPr>
        <sz val="12"/>
        <rFont val="宋体"/>
        <family val="3"/>
        <charset val="134"/>
      </rPr>
      <t>个多小时，现在正常运行。</t>
    </r>
    <phoneticPr fontId="3" type="noConversion"/>
  </si>
  <si>
    <t>Issue Date:11/1
Issue Describe:Main function OK,debugging minor issues
Next Step:TVE support on the site,expect to run 11/3.
Owner:Zhou Xiao</t>
    <phoneticPr fontId="3" type="noConversion"/>
  </si>
  <si>
    <t>Issue Date:11/1
Issue Describe:Main function OK,debugging minor issues
Next Step:TVE try to fix it
Target Date:TBD
Owner:Zhou Xiao</t>
    <phoneticPr fontId="3" type="noConversion"/>
  </si>
  <si>
    <t>Material delay from 9/20 to 10/30
Dyno resourse delays to 12/11—GRC</t>
    <phoneticPr fontId="10" type="noConversion"/>
  </si>
  <si>
    <r>
      <rPr>
        <sz val="12"/>
        <rFont val="宋体"/>
        <family val="3"/>
        <charset val="134"/>
      </rPr>
      <t>今早</t>
    </r>
    <r>
      <rPr>
        <sz val="12"/>
        <rFont val="Arial"/>
        <family val="2"/>
      </rPr>
      <t>1:30</t>
    </r>
    <r>
      <rPr>
        <sz val="12"/>
        <rFont val="宋体"/>
        <family val="3"/>
        <charset val="134"/>
      </rPr>
      <t>左右，发动机自动启动失败，</t>
    </r>
    <r>
      <rPr>
        <sz val="12"/>
        <rFont val="Arial"/>
        <family val="2"/>
      </rPr>
      <t>INCA</t>
    </r>
    <r>
      <rPr>
        <sz val="12"/>
        <rFont val="宋体"/>
        <family val="3"/>
        <charset val="134"/>
      </rPr>
      <t>电脑没成功运行，导致试验暂停</t>
    </r>
    <r>
      <rPr>
        <sz val="12"/>
        <rFont val="Arial"/>
        <family val="2"/>
      </rPr>
      <t>7</t>
    </r>
    <r>
      <rPr>
        <sz val="12"/>
        <rFont val="宋体"/>
        <family val="3"/>
        <charset val="134"/>
      </rPr>
      <t>个多小时，现在试验正常运行。</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</si>
</sst>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76" formatCode="0.0%"/>
    <numFmt numFmtId="177" formatCode="[$-F800]dddd\,\ mmmm\ dd\,\ yyyy"/>
  </numFmts>
  <fonts count="34" x14ac:knownFonts="1">
    <font>
      <sz val="11"/>
      <color theme="1"/>
      <name val="宋体"/>
      <family val="2"/>
      <scheme val="minor"/>
    </font>
    <font>
      <sz val="12"/>
      <name val="Arial"/>
      <family val="2"/>
    </font>
    <font>
      <sz val="11"/>
      <color theme="1"/>
      <name val="Arial"/>
      <family val="2"/>
    </font>
    <font>
      <sz val="9"/>
      <name val="宋体"/>
      <family val="3"/>
      <charset val="134"/>
      <scheme val="minor"/>
    </font>
    <font>
      <sz val="14"/>
      <color theme="1"/>
      <name val="Arial"/>
      <family val="2"/>
    </font>
    <font>
      <sz val="10"/>
      <color theme="1"/>
      <name val="Arial"/>
      <family val="2"/>
    </font>
    <font>
      <sz val="12"/>
      <color theme="1"/>
      <name val="Arial"/>
      <family val="2"/>
    </font>
    <font>
      <b/>
      <sz val="11"/>
      <color theme="1"/>
      <name val="Arial"/>
      <family val="2"/>
    </font>
    <font>
      <sz val="11"/>
      <color theme="1"/>
      <name val="宋体"/>
      <family val="3"/>
      <charset val="134"/>
    </font>
    <font>
      <b/>
      <sz val="12"/>
      <color theme="1"/>
      <name val="Arial"/>
      <family val="2"/>
    </font>
    <font>
      <sz val="9"/>
      <name val="宋体"/>
      <family val="2"/>
      <charset val="134"/>
      <scheme val="minor"/>
    </font>
    <font>
      <b/>
      <sz val="20"/>
      <color theme="1"/>
      <name val="Arial"/>
      <family val="2"/>
    </font>
    <font>
      <b/>
      <sz val="20"/>
      <color theme="1"/>
      <name val="BatangChe"/>
      <family val="3"/>
      <charset val="129"/>
    </font>
    <font>
      <b/>
      <sz val="14"/>
      <name val="Arial"/>
      <family val="2"/>
    </font>
    <font>
      <sz val="10"/>
      <name val="Arial"/>
      <family val="2"/>
    </font>
    <font>
      <b/>
      <sz val="12"/>
      <name val="Arial"/>
      <family val="2"/>
    </font>
    <font>
      <sz val="10"/>
      <color rgb="FF006100"/>
      <name val="Arial"/>
      <family val="2"/>
    </font>
    <font>
      <sz val="12"/>
      <color rgb="FF006100"/>
      <name val="Arial"/>
      <family val="2"/>
    </font>
    <font>
      <sz val="12"/>
      <color theme="4"/>
      <name val="Arial"/>
      <family val="2"/>
    </font>
    <font>
      <b/>
      <u/>
      <sz val="12"/>
      <name val="Arial"/>
      <family val="2"/>
    </font>
    <font>
      <b/>
      <sz val="12"/>
      <color theme="0"/>
      <name val="Arial"/>
      <family val="2"/>
    </font>
    <font>
      <b/>
      <sz val="9"/>
      <name val="Arial"/>
      <family val="2"/>
    </font>
    <font>
      <b/>
      <sz val="11"/>
      <name val="Arial"/>
      <family val="2"/>
    </font>
    <font>
      <b/>
      <sz val="16"/>
      <name val="Arial"/>
      <family val="2"/>
    </font>
    <font>
      <b/>
      <sz val="10"/>
      <name val="Arial"/>
      <family val="2"/>
    </font>
    <font>
      <sz val="9"/>
      <name val="宋体"/>
      <family val="3"/>
      <charset val="134"/>
    </font>
    <font>
      <b/>
      <sz val="24"/>
      <name val="Arial"/>
      <family val="2"/>
    </font>
    <font>
      <sz val="12"/>
      <color theme="0" tint="-0.249977111117893"/>
      <name val="Arial"/>
      <family val="2"/>
    </font>
    <font>
      <b/>
      <sz val="8"/>
      <color indexed="81"/>
      <name val="Tahoma"/>
      <family val="2"/>
    </font>
    <font>
      <sz val="8"/>
      <color indexed="81"/>
      <name val="Tahoma"/>
      <family val="2"/>
    </font>
    <font>
      <b/>
      <sz val="9"/>
      <color indexed="81"/>
      <name val="Tahoma"/>
      <family val="2"/>
    </font>
    <font>
      <b/>
      <sz val="10"/>
      <color indexed="81"/>
      <name val="Tahoma"/>
      <family val="2"/>
    </font>
    <font>
      <sz val="9"/>
      <color theme="1"/>
      <name val="Arial"/>
      <family val="2"/>
    </font>
    <font>
      <sz val="12"/>
      <name val="宋体"/>
      <family val="3"/>
      <charset val="134"/>
    </font>
  </fonts>
  <fills count="15">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0.14999847407452621"/>
        <bgColor indexed="64"/>
      </patternFill>
    </fill>
    <fill>
      <patternFill patternType="solid">
        <fgColor rgb="FF00FFFF"/>
        <bgColor indexed="64"/>
      </patternFill>
    </fill>
    <fill>
      <patternFill patternType="solid">
        <fgColor theme="0" tint="-0.34998626667073579"/>
        <bgColor indexed="64"/>
      </patternFill>
    </fill>
    <fill>
      <patternFill patternType="mediumGray">
        <bgColor theme="7" tint="0.39997558519241921"/>
      </patternFill>
    </fill>
    <fill>
      <patternFill patternType="solid">
        <fgColor theme="7" tint="0.39997558519241921"/>
        <bgColor indexed="64"/>
      </patternFill>
    </fill>
    <fill>
      <patternFill patternType="solid">
        <fgColor theme="2" tint="-9.9978637043366805E-2"/>
        <bgColor indexed="64"/>
      </patternFill>
    </fill>
    <fill>
      <patternFill patternType="mediumGray">
        <bgColor theme="7" tint="0.39994506668294322"/>
      </patternFill>
    </fill>
    <fill>
      <patternFill patternType="solid">
        <fgColor rgb="FF92D050"/>
        <bgColor indexed="64"/>
      </patternFill>
    </fill>
    <fill>
      <patternFill patternType="mediumGray">
        <bgColor rgb="FF92D050"/>
      </patternFill>
    </fill>
    <fill>
      <patternFill patternType="solid">
        <fgColor rgb="FF00B050"/>
        <bgColor indexed="64"/>
      </patternFill>
    </fill>
    <fill>
      <patternFill patternType="solid">
        <fgColor rgb="FFFFFF00"/>
        <bgColor indexed="64"/>
      </patternFill>
    </fill>
  </fills>
  <borders count="46">
    <border>
      <left/>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style="thin">
        <color auto="1"/>
      </left>
      <right style="thin">
        <color auto="1"/>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top/>
      <bottom style="medium">
        <color indexed="64"/>
      </bottom>
      <diagonal/>
    </border>
    <border>
      <left style="medium">
        <color indexed="64"/>
      </left>
      <right/>
      <top/>
      <bottom/>
      <diagonal/>
    </border>
    <border>
      <left style="thin">
        <color indexed="64"/>
      </left>
      <right style="thin">
        <color indexed="64"/>
      </right>
      <top style="medium">
        <color indexed="64"/>
      </top>
      <bottom/>
      <diagonal/>
    </border>
  </borders>
  <cellStyleXfs count="6">
    <xf numFmtId="0" fontId="0" fillId="0" borderId="0"/>
    <xf numFmtId="0" fontId="1" fillId="0" borderId="0"/>
    <xf numFmtId="0" fontId="1" fillId="0" borderId="0"/>
    <xf numFmtId="0" fontId="14" fillId="0" borderId="0"/>
    <xf numFmtId="43" fontId="1" fillId="0" borderId="0" applyFont="0" applyFill="0" applyBorder="0" applyAlignment="0" applyProtection="0"/>
    <xf numFmtId="0" fontId="16" fillId="2" borderId="0" applyNumberFormat="0" applyBorder="0" applyAlignment="0" applyProtection="0"/>
  </cellStyleXfs>
  <cellXfs count="297">
    <xf numFmtId="0" fontId="0" fillId="0" borderId="0" xfId="0"/>
    <xf numFmtId="0" fontId="2" fillId="0" borderId="0" xfId="1" applyFont="1" applyAlignment="1">
      <alignment vertical="center"/>
    </xf>
    <xf numFmtId="0" fontId="2" fillId="3" borderId="0" xfId="1" applyFont="1" applyFill="1" applyAlignment="1">
      <alignment vertical="center"/>
    </xf>
    <xf numFmtId="0" fontId="2" fillId="4" borderId="5" xfId="1" applyFont="1" applyFill="1" applyBorder="1" applyAlignment="1">
      <alignment vertical="center"/>
    </xf>
    <xf numFmtId="0" fontId="2" fillId="4" borderId="4" xfId="1" applyFont="1" applyFill="1" applyBorder="1" applyAlignment="1">
      <alignment vertical="center"/>
    </xf>
    <xf numFmtId="0" fontId="2" fillId="4" borderId="9" xfId="1" applyFont="1" applyFill="1" applyBorder="1" applyAlignment="1">
      <alignment vertical="center"/>
    </xf>
    <xf numFmtId="0" fontId="8" fillId="4" borderId="9" xfId="1" applyFont="1" applyFill="1" applyBorder="1" applyAlignment="1">
      <alignment vertical="center"/>
    </xf>
    <xf numFmtId="0" fontId="9" fillId="5" borderId="9" xfId="1" applyFont="1" applyFill="1" applyBorder="1" applyAlignment="1">
      <alignment horizontal="center" vertical="center"/>
    </xf>
    <xf numFmtId="0" fontId="9" fillId="5" borderId="12" xfId="1" applyFont="1" applyFill="1" applyBorder="1" applyAlignment="1">
      <alignment horizontal="center" vertical="center" wrapText="1"/>
    </xf>
    <xf numFmtId="0" fontId="2" fillId="0" borderId="15" xfId="1" applyFont="1" applyBorder="1" applyAlignment="1">
      <alignment vertical="center"/>
    </xf>
    <xf numFmtId="0" fontId="2" fillId="0" borderId="16" xfId="1" applyFont="1" applyBorder="1" applyAlignment="1">
      <alignment vertical="center"/>
    </xf>
    <xf numFmtId="0" fontId="2" fillId="0" borderId="17" xfId="1" applyFont="1" applyBorder="1" applyAlignment="1">
      <alignment vertical="center"/>
    </xf>
    <xf numFmtId="0" fontId="2" fillId="0" borderId="0" xfId="1" applyFont="1" applyBorder="1" applyAlignment="1">
      <alignment vertical="center"/>
    </xf>
    <xf numFmtId="0" fontId="2" fillId="0" borderId="21" xfId="1" applyFont="1" applyBorder="1" applyAlignment="1">
      <alignment vertical="center"/>
    </xf>
    <xf numFmtId="0" fontId="2" fillId="3" borderId="21" xfId="1" applyFont="1" applyFill="1" applyBorder="1" applyAlignment="1">
      <alignment vertical="center"/>
    </xf>
    <xf numFmtId="0" fontId="1" fillId="0" borderId="21" xfId="1" applyBorder="1" applyAlignment="1">
      <alignment vertical="center"/>
    </xf>
    <xf numFmtId="0" fontId="2" fillId="0" borderId="21" xfId="1" applyFont="1" applyBorder="1" applyAlignment="1">
      <alignment vertical="center" wrapText="1"/>
    </xf>
    <xf numFmtId="0" fontId="11" fillId="0" borderId="21" xfId="1" applyFont="1" applyBorder="1" applyAlignment="1">
      <alignment vertical="center"/>
    </xf>
    <xf numFmtId="0" fontId="11" fillId="0" borderId="22" xfId="1" applyFont="1" applyBorder="1" applyAlignment="1">
      <alignment vertical="center"/>
    </xf>
    <xf numFmtId="0" fontId="2" fillId="4" borderId="24" xfId="1" applyFont="1" applyFill="1" applyBorder="1" applyAlignment="1">
      <alignment vertical="center"/>
    </xf>
    <xf numFmtId="0" fontId="8" fillId="4" borderId="24" xfId="1" applyFont="1" applyFill="1" applyBorder="1" applyAlignment="1">
      <alignment vertical="center"/>
    </xf>
    <xf numFmtId="0" fontId="1" fillId="0" borderId="0" xfId="2"/>
    <xf numFmtId="0" fontId="1" fillId="0" borderId="0" xfId="2" applyNumberFormat="1"/>
    <xf numFmtId="0" fontId="1" fillId="6" borderId="0" xfId="2" applyNumberFormat="1" applyFont="1" applyFill="1" applyAlignment="1" applyProtection="1">
      <alignment horizontal="left" vertical="top" wrapText="1"/>
      <protection locked="0"/>
    </xf>
    <xf numFmtId="0" fontId="1" fillId="6" borderId="0" xfId="2" applyNumberFormat="1" applyFont="1" applyFill="1" applyProtection="1">
      <protection locked="0"/>
    </xf>
    <xf numFmtId="177" fontId="1" fillId="0" borderId="0" xfId="2" applyNumberFormat="1" applyFont="1" applyProtection="1">
      <protection locked="0"/>
    </xf>
    <xf numFmtId="0" fontId="13" fillId="7" borderId="9" xfId="2" applyNumberFormat="1" applyFont="1" applyFill="1" applyBorder="1" applyAlignment="1" applyProtection="1">
      <alignment horizontal="left" vertical="top" wrapText="1"/>
      <protection locked="0"/>
    </xf>
    <xf numFmtId="0" fontId="13" fillId="7" borderId="9" xfId="3" applyNumberFormat="1" applyFont="1" applyFill="1" applyBorder="1" applyAlignment="1" applyProtection="1">
      <alignment horizontal="center" vertical="top" wrapText="1"/>
      <protection locked="0"/>
    </xf>
    <xf numFmtId="0" fontId="13" fillId="8" borderId="9" xfId="3" applyNumberFormat="1" applyFont="1" applyFill="1" applyBorder="1" applyAlignment="1" applyProtection="1">
      <alignment horizontal="center" vertical="top" wrapText="1"/>
    </xf>
    <xf numFmtId="0" fontId="13" fillId="8" borderId="9" xfId="2" applyNumberFormat="1" applyFont="1" applyFill="1" applyBorder="1" applyProtection="1">
      <protection locked="0"/>
    </xf>
    <xf numFmtId="1" fontId="13" fillId="9" borderId="9" xfId="2" applyNumberFormat="1" applyFont="1" applyFill="1" applyBorder="1" applyAlignment="1" applyProtection="1">
      <alignment horizontal="right"/>
      <protection locked="0"/>
    </xf>
    <xf numFmtId="0" fontId="1" fillId="10" borderId="9" xfId="2" applyNumberFormat="1" applyFont="1" applyFill="1" applyBorder="1" applyAlignment="1" applyProtection="1">
      <alignment horizontal="left" vertical="top" wrapText="1"/>
      <protection locked="0"/>
    </xf>
    <xf numFmtId="0" fontId="1" fillId="10" borderId="9" xfId="3" applyNumberFormat="1" applyFont="1" applyFill="1" applyBorder="1" applyAlignment="1" applyProtection="1">
      <alignment horizontal="center" vertical="top" wrapText="1"/>
      <protection locked="0"/>
    </xf>
    <xf numFmtId="0" fontId="1" fillId="8" borderId="9" xfId="2" applyNumberFormat="1" applyFont="1" applyFill="1" applyBorder="1" applyProtection="1">
      <protection locked="0"/>
    </xf>
    <xf numFmtId="177" fontId="15" fillId="9" borderId="9" xfId="2" applyNumberFormat="1" applyFont="1" applyFill="1" applyBorder="1" applyAlignment="1" applyProtection="1">
      <alignment horizontal="right"/>
      <protection locked="0"/>
    </xf>
    <xf numFmtId="0" fontId="1" fillId="10" borderId="24" xfId="2" applyNumberFormat="1" applyFont="1" applyFill="1" applyBorder="1" applyAlignment="1" applyProtection="1">
      <alignment horizontal="left" vertical="top" wrapText="1"/>
      <protection locked="0"/>
    </xf>
    <xf numFmtId="0" fontId="1" fillId="10" borderId="24" xfId="3" applyNumberFormat="1" applyFont="1" applyFill="1" applyBorder="1" applyAlignment="1" applyProtection="1">
      <alignment horizontal="center" vertical="top" wrapText="1"/>
      <protection locked="0"/>
    </xf>
    <xf numFmtId="177" fontId="15" fillId="9" borderId="24" xfId="2" applyNumberFormat="1" applyFont="1" applyFill="1" applyBorder="1" applyAlignment="1" applyProtection="1">
      <alignment horizontal="right"/>
      <protection locked="0"/>
    </xf>
    <xf numFmtId="0" fontId="1" fillId="0" borderId="0" xfId="4" applyNumberFormat="1" applyFont="1" applyFill="1" applyBorder="1" applyAlignment="1" applyProtection="1">
      <alignment horizontal="left" vertical="top" wrapText="1"/>
      <protection locked="0"/>
    </xf>
    <xf numFmtId="0" fontId="1" fillId="0" borderId="0" xfId="4" applyNumberFormat="1" applyFont="1" applyFill="1" applyBorder="1" applyAlignment="1" applyProtection="1">
      <alignment horizontal="center" vertical="center"/>
      <protection locked="0"/>
    </xf>
    <xf numFmtId="177" fontId="15" fillId="0" borderId="9" xfId="2" applyNumberFormat="1" applyFont="1" applyBorder="1" applyAlignment="1" applyProtection="1">
      <alignment horizontal="right"/>
      <protection locked="0"/>
    </xf>
    <xf numFmtId="0" fontId="1" fillId="0" borderId="0" xfId="4" applyNumberFormat="1" applyFont="1" applyFill="1" applyBorder="1" applyAlignment="1" applyProtection="1">
      <alignment horizontal="center"/>
      <protection locked="0"/>
    </xf>
    <xf numFmtId="0" fontId="1" fillId="0" borderId="0" xfId="2" applyNumberFormat="1" applyFont="1" applyFill="1" applyBorder="1" applyAlignment="1" applyProtection="1">
      <alignment horizontal="left" vertical="top" wrapText="1"/>
      <protection locked="0"/>
    </xf>
    <xf numFmtId="0" fontId="1" fillId="0" borderId="0" xfId="2" applyNumberFormat="1" applyFont="1" applyFill="1" applyBorder="1" applyProtection="1">
      <protection locked="0"/>
    </xf>
    <xf numFmtId="177" fontId="19" fillId="0" borderId="14" xfId="2" applyNumberFormat="1" applyFont="1" applyBorder="1" applyProtection="1">
      <protection locked="0"/>
    </xf>
    <xf numFmtId="0" fontId="15" fillId="0" borderId="0" xfId="2" applyNumberFormat="1" applyFont="1" applyFill="1" applyBorder="1" applyAlignment="1" applyProtection="1">
      <alignment horizontal="left" vertical="top" wrapText="1"/>
      <protection locked="0"/>
    </xf>
    <xf numFmtId="0" fontId="15" fillId="0" borderId="0" xfId="2" applyNumberFormat="1" applyFont="1" applyFill="1" applyBorder="1" applyAlignment="1" applyProtection="1">
      <alignment horizontal="center" wrapText="1"/>
      <protection locked="0"/>
    </xf>
    <xf numFmtId="177" fontId="15" fillId="0" borderId="0" xfId="2" applyNumberFormat="1" applyFont="1" applyFill="1" applyBorder="1" applyAlignment="1" applyProtection="1">
      <alignment horizontal="center" wrapText="1"/>
      <protection locked="0"/>
    </xf>
    <xf numFmtId="0" fontId="20" fillId="0" borderId="0" xfId="2" applyNumberFormat="1" applyFont="1" applyFill="1" applyBorder="1" applyAlignment="1" applyProtection="1">
      <alignment horizontal="left" vertical="top" wrapText="1"/>
      <protection locked="0"/>
    </xf>
    <xf numFmtId="0" fontId="20" fillId="0" borderId="0" xfId="2" applyNumberFormat="1" applyFont="1" applyFill="1" applyBorder="1" applyAlignment="1" applyProtection="1">
      <protection locked="0"/>
    </xf>
    <xf numFmtId="0" fontId="20" fillId="0" borderId="0" xfId="2" applyFont="1" applyFill="1" applyBorder="1" applyAlignment="1" applyProtection="1">
      <protection locked="0"/>
    </xf>
    <xf numFmtId="0" fontId="1" fillId="6" borderId="0" xfId="2" applyNumberFormat="1" applyFont="1" applyFill="1" applyBorder="1" applyAlignment="1" applyProtection="1">
      <alignment horizontal="left" vertical="top" wrapText="1"/>
      <protection locked="0"/>
    </xf>
    <xf numFmtId="0" fontId="1" fillId="6" borderId="0" xfId="3" applyNumberFormat="1" applyFont="1" applyFill="1" applyBorder="1" applyAlignment="1" applyProtection="1">
      <alignment horizontal="center" vertical="top" wrapText="1"/>
      <protection locked="0"/>
    </xf>
    <xf numFmtId="0" fontId="1" fillId="6" borderId="0" xfId="3" applyNumberFormat="1" applyFont="1" applyFill="1" applyBorder="1" applyAlignment="1" applyProtection="1">
      <alignment horizontal="center" vertical="top" wrapText="1"/>
    </xf>
    <xf numFmtId="0" fontId="1" fillId="6" borderId="0" xfId="2" applyNumberFormat="1" applyFont="1" applyFill="1" applyBorder="1" applyProtection="1">
      <protection locked="0"/>
    </xf>
    <xf numFmtId="177" fontId="15" fillId="0" borderId="0" xfId="2" applyNumberFormat="1" applyFont="1" applyFill="1" applyBorder="1" applyAlignment="1" applyProtection="1">
      <alignment horizontal="right"/>
      <protection locked="0"/>
    </xf>
    <xf numFmtId="0" fontId="15" fillId="6" borderId="0" xfId="2" applyNumberFormat="1" applyFont="1" applyFill="1" applyAlignment="1" applyProtection="1">
      <alignment horizontal="left" vertical="top" wrapText="1"/>
      <protection locked="0"/>
    </xf>
    <xf numFmtId="0" fontId="15" fillId="6" borderId="0" xfId="2" applyNumberFormat="1" applyFont="1" applyFill="1" applyProtection="1">
      <protection locked="0"/>
    </xf>
    <xf numFmtId="177" fontId="15" fillId="0" borderId="0" xfId="2" applyNumberFormat="1" applyFont="1" applyProtection="1">
      <protection locked="0"/>
    </xf>
    <xf numFmtId="0" fontId="15" fillId="6" borderId="26" xfId="2" applyNumberFormat="1" applyFont="1" applyFill="1" applyBorder="1" applyAlignment="1" applyProtection="1">
      <alignment horizontal="left" vertical="top" wrapText="1"/>
    </xf>
    <xf numFmtId="0" fontId="15" fillId="6" borderId="27" xfId="2" applyNumberFormat="1" applyFont="1" applyFill="1" applyBorder="1" applyProtection="1"/>
    <xf numFmtId="177" fontId="15" fillId="9" borderId="27" xfId="2" applyNumberFormat="1" applyFont="1" applyFill="1" applyBorder="1" applyProtection="1"/>
    <xf numFmtId="0" fontId="1" fillId="6" borderId="28" xfId="2" applyNumberFormat="1" applyFont="1" applyFill="1" applyBorder="1" applyAlignment="1" applyProtection="1">
      <alignment horizontal="left" vertical="top" wrapText="1"/>
      <protection locked="0"/>
    </xf>
    <xf numFmtId="0" fontId="1" fillId="6" borderId="28" xfId="3" applyNumberFormat="1" applyFont="1" applyFill="1" applyBorder="1" applyAlignment="1" applyProtection="1">
      <alignment horizontal="center" vertical="top" wrapText="1"/>
      <protection locked="0"/>
    </xf>
    <xf numFmtId="0" fontId="1" fillId="6" borderId="28" xfId="3" applyNumberFormat="1" applyFont="1" applyFill="1" applyBorder="1" applyAlignment="1" applyProtection="1">
      <alignment horizontal="center" vertical="top" wrapText="1"/>
    </xf>
    <xf numFmtId="0" fontId="1" fillId="6" borderId="28" xfId="2" applyNumberFormat="1" applyFont="1" applyFill="1" applyBorder="1" applyProtection="1">
      <protection locked="0"/>
    </xf>
    <xf numFmtId="177" fontId="15" fillId="0" borderId="28" xfId="2" applyNumberFormat="1" applyFont="1" applyFill="1" applyBorder="1" applyAlignment="1" applyProtection="1">
      <alignment horizontal="right"/>
      <protection locked="0"/>
    </xf>
    <xf numFmtId="0" fontId="1" fillId="6" borderId="27" xfId="2" applyNumberFormat="1" applyFont="1" applyFill="1" applyBorder="1" applyAlignment="1" applyProtection="1">
      <alignment horizontal="left" vertical="top" wrapText="1"/>
      <protection locked="0"/>
    </xf>
    <xf numFmtId="0" fontId="1" fillId="6" borderId="27" xfId="3" applyNumberFormat="1" applyFont="1" applyFill="1" applyBorder="1" applyAlignment="1" applyProtection="1">
      <alignment horizontal="center" vertical="top" wrapText="1"/>
      <protection locked="0"/>
    </xf>
    <xf numFmtId="0" fontId="1" fillId="6" borderId="27" xfId="3" applyNumberFormat="1" applyFont="1" applyFill="1" applyBorder="1" applyAlignment="1" applyProtection="1">
      <alignment horizontal="center" vertical="top" wrapText="1"/>
    </xf>
    <xf numFmtId="0" fontId="1" fillId="6" borderId="27" xfId="2" applyNumberFormat="1" applyFont="1" applyFill="1" applyBorder="1" applyAlignment="1" applyProtection="1">
      <alignment wrapText="1"/>
      <protection locked="0"/>
    </xf>
    <xf numFmtId="177" fontId="15" fillId="9" borderId="27" xfId="2" applyNumberFormat="1" applyFont="1" applyFill="1" applyBorder="1" applyAlignment="1" applyProtection="1">
      <alignment horizontal="right" vertical="center"/>
      <protection locked="0"/>
    </xf>
    <xf numFmtId="177" fontId="15" fillId="9" borderId="27" xfId="2" applyNumberFormat="1" applyFont="1" applyFill="1" applyBorder="1" applyAlignment="1" applyProtection="1">
      <alignment horizontal="right" vertical="center" wrapText="1"/>
      <protection locked="0"/>
    </xf>
    <xf numFmtId="177" fontId="21" fillId="9" borderId="29" xfId="2" applyNumberFormat="1" applyFont="1" applyFill="1" applyBorder="1" applyAlignment="1" applyProtection="1">
      <alignment horizontal="center"/>
      <protection locked="0"/>
    </xf>
    <xf numFmtId="0" fontId="1" fillId="0" borderId="0" xfId="2" applyAlignment="1"/>
    <xf numFmtId="0" fontId="1" fillId="0" borderId="0" xfId="2" applyNumberFormat="1" applyAlignment="1"/>
    <xf numFmtId="0" fontId="1" fillId="6" borderId="27" xfId="3" applyNumberFormat="1" applyFont="1" applyFill="1" applyBorder="1" applyAlignment="1" applyProtection="1">
      <alignment horizontal="center" vertical="top"/>
      <protection locked="0"/>
    </xf>
    <xf numFmtId="0" fontId="1" fillId="6" borderId="27" xfId="3" applyNumberFormat="1" applyFont="1" applyFill="1" applyBorder="1" applyAlignment="1" applyProtection="1">
      <alignment horizontal="center" vertical="top"/>
    </xf>
    <xf numFmtId="0" fontId="1" fillId="6" borderId="27" xfId="2" applyNumberFormat="1" applyFont="1" applyFill="1" applyBorder="1" applyAlignment="1" applyProtection="1">
      <protection locked="0"/>
    </xf>
    <xf numFmtId="177" fontId="21" fillId="9" borderId="27" xfId="2" applyNumberFormat="1" applyFont="1" applyFill="1" applyBorder="1" applyAlignment="1" applyProtection="1">
      <alignment horizontal="center"/>
      <protection locked="0"/>
    </xf>
    <xf numFmtId="0" fontId="1" fillId="0" borderId="0" xfId="2" applyAlignment="1">
      <alignment wrapText="1"/>
    </xf>
    <xf numFmtId="0" fontId="1" fillId="0" borderId="0" xfId="2" applyNumberFormat="1" applyAlignment="1">
      <alignment wrapText="1"/>
    </xf>
    <xf numFmtId="0" fontId="15" fillId="6" borderId="9" xfId="2" applyNumberFormat="1" applyFont="1" applyFill="1" applyBorder="1" applyAlignment="1" applyProtection="1">
      <alignment horizontal="center" vertical="center" wrapText="1"/>
      <protection locked="0"/>
    </xf>
    <xf numFmtId="0" fontId="15" fillId="6" borderId="9" xfId="2" applyNumberFormat="1" applyFont="1" applyFill="1" applyBorder="1" applyAlignment="1" applyProtection="1">
      <alignment horizontal="center" vertical="center"/>
      <protection locked="0"/>
    </xf>
    <xf numFmtId="0" fontId="22" fillId="6" borderId="31" xfId="2" applyNumberFormat="1" applyFont="1" applyFill="1" applyBorder="1" applyAlignment="1" applyProtection="1">
      <alignment horizontal="right" vertical="center"/>
      <protection locked="0"/>
    </xf>
    <xf numFmtId="0" fontId="24" fillId="6" borderId="32" xfId="2" applyNumberFormat="1" applyFont="1" applyFill="1" applyBorder="1" applyAlignment="1" applyProtection="1">
      <alignment horizontal="right" vertical="center"/>
      <protection locked="0"/>
    </xf>
    <xf numFmtId="0" fontId="24" fillId="6" borderId="12" xfId="2" applyNumberFormat="1" applyFont="1" applyFill="1" applyBorder="1" applyAlignment="1" applyProtection="1">
      <alignment horizontal="left" wrapText="1"/>
      <protection locked="0"/>
    </xf>
    <xf numFmtId="0" fontId="24" fillId="6" borderId="14" xfId="2" applyNumberFormat="1" applyFont="1" applyFill="1" applyBorder="1" applyAlignment="1" applyProtection="1">
      <alignment horizontal="right" wrapText="1"/>
      <protection locked="0"/>
    </xf>
    <xf numFmtId="0" fontId="24" fillId="6" borderId="12" xfId="2" applyNumberFormat="1" applyFont="1" applyFill="1" applyBorder="1" applyAlignment="1" applyProtection="1">
      <alignment horizontal="left" vertical="center"/>
      <protection locked="0"/>
    </xf>
    <xf numFmtId="0" fontId="24" fillId="6" borderId="14" xfId="2" applyNumberFormat="1" applyFont="1" applyFill="1" applyBorder="1" applyAlignment="1" applyProtection="1">
      <alignment horizontal="right" vertical="center"/>
      <protection locked="0"/>
    </xf>
    <xf numFmtId="0" fontId="21" fillId="6" borderId="33" xfId="2" applyNumberFormat="1" applyFont="1" applyFill="1" applyBorder="1" applyAlignment="1" applyProtection="1">
      <alignment horizontal="left" vertical="top" wrapText="1"/>
      <protection locked="0"/>
    </xf>
    <xf numFmtId="0" fontId="21" fillId="6" borderId="12" xfId="2" applyNumberFormat="1" applyFont="1" applyFill="1" applyBorder="1" applyAlignment="1" applyProtection="1">
      <alignment horizontal="left" vertical="center"/>
      <protection locked="0"/>
    </xf>
    <xf numFmtId="0" fontId="24" fillId="6" borderId="14" xfId="2" applyNumberFormat="1" applyFont="1" applyFill="1" applyBorder="1" applyAlignment="1" applyProtection="1">
      <alignment horizontal="left" vertical="center"/>
      <protection locked="0"/>
    </xf>
    <xf numFmtId="0" fontId="13" fillId="6" borderId="12" xfId="2" applyNumberFormat="1" applyFont="1" applyFill="1" applyBorder="1" applyAlignment="1" applyProtection="1">
      <alignment horizontal="left" vertical="top" wrapText="1"/>
      <protection locked="0"/>
    </xf>
    <xf numFmtId="0" fontId="22" fillId="6" borderId="22" xfId="2" applyNumberFormat="1" applyFont="1" applyFill="1" applyBorder="1" applyAlignment="1" applyProtection="1">
      <alignment horizontal="right" wrapText="1"/>
      <protection locked="0"/>
    </xf>
    <xf numFmtId="0" fontId="15" fillId="6" borderId="34" xfId="2" applyNumberFormat="1" applyFont="1" applyFill="1" applyBorder="1" applyAlignment="1" applyProtection="1">
      <alignment horizontal="left" vertical="center"/>
      <protection locked="0"/>
    </xf>
    <xf numFmtId="0" fontId="22" fillId="6" borderId="35" xfId="2" applyNumberFormat="1" applyFont="1" applyFill="1" applyBorder="1" applyAlignment="1" applyProtection="1">
      <alignment vertical="center"/>
      <protection locked="0"/>
    </xf>
    <xf numFmtId="0" fontId="13" fillId="6" borderId="12" xfId="2" applyNumberFormat="1" applyFont="1" applyFill="1" applyBorder="1" applyAlignment="1" applyProtection="1">
      <alignment horizontal="left" wrapText="1"/>
      <protection locked="0"/>
    </xf>
    <xf numFmtId="0" fontId="22" fillId="6" borderId="28" xfId="2" applyNumberFormat="1" applyFont="1" applyFill="1" applyBorder="1" applyAlignment="1" applyProtection="1">
      <alignment horizontal="right" wrapText="1"/>
      <protection locked="0"/>
    </xf>
    <xf numFmtId="0" fontId="1" fillId="0" borderId="0" xfId="2" applyFont="1"/>
    <xf numFmtId="177" fontId="22" fillId="9" borderId="37" xfId="2" applyNumberFormat="1" applyFont="1" applyFill="1" applyBorder="1" applyAlignment="1" applyProtection="1">
      <alignment horizontal="center"/>
      <protection locked="0"/>
    </xf>
    <xf numFmtId="0" fontId="1" fillId="0" borderId="0" xfId="2" applyNumberFormat="1" applyFont="1"/>
    <xf numFmtId="177" fontId="23" fillId="9" borderId="22" xfId="2" applyNumberFormat="1" applyFont="1" applyFill="1" applyBorder="1" applyAlignment="1" applyProtection="1">
      <alignment horizontal="center"/>
      <protection locked="0"/>
    </xf>
    <xf numFmtId="177" fontId="27" fillId="0" borderId="0" xfId="2" applyNumberFormat="1" applyFont="1" applyProtection="1">
      <protection locked="0"/>
    </xf>
    <xf numFmtId="0" fontId="1" fillId="11" borderId="0" xfId="2" applyFont="1" applyFill="1" applyAlignment="1" applyProtection="1">
      <alignment horizontal="left"/>
      <protection locked="0"/>
    </xf>
    <xf numFmtId="0" fontId="1" fillId="11" borderId="0" xfId="2" applyFont="1" applyFill="1" applyProtection="1">
      <protection locked="0"/>
    </xf>
    <xf numFmtId="3" fontId="13" fillId="12" borderId="9" xfId="3" applyNumberFormat="1" applyFont="1" applyFill="1" applyBorder="1" applyAlignment="1" applyProtection="1">
      <alignment horizontal="left" vertical="top" wrapText="1"/>
      <protection locked="0"/>
    </xf>
    <xf numFmtId="3" fontId="13" fillId="12" borderId="9" xfId="3" applyNumberFormat="1" applyFont="1" applyFill="1" applyBorder="1" applyAlignment="1" applyProtection="1">
      <alignment horizontal="center" vertical="top" wrapText="1"/>
    </xf>
    <xf numFmtId="3" fontId="13" fillId="11" borderId="9" xfId="2" applyNumberFormat="1" applyFont="1" applyFill="1" applyBorder="1" applyProtection="1">
      <protection locked="0"/>
    </xf>
    <xf numFmtId="0" fontId="13" fillId="11" borderId="9" xfId="2" applyFont="1" applyFill="1" applyBorder="1" applyProtection="1">
      <protection locked="0"/>
    </xf>
    <xf numFmtId="3" fontId="1" fillId="12" borderId="9" xfId="3" applyNumberFormat="1" applyFont="1" applyFill="1" applyBorder="1" applyAlignment="1" applyProtection="1">
      <alignment horizontal="left" vertical="top" wrapText="1"/>
      <protection locked="0"/>
    </xf>
    <xf numFmtId="3" fontId="1" fillId="12" borderId="9" xfId="3" applyNumberFormat="1" applyFont="1" applyFill="1" applyBorder="1" applyAlignment="1" applyProtection="1">
      <alignment horizontal="center" vertical="top" wrapText="1"/>
    </xf>
    <xf numFmtId="3" fontId="1" fillId="11" borderId="9" xfId="2" applyNumberFormat="1" applyFont="1" applyFill="1" applyBorder="1" applyProtection="1">
      <protection locked="0"/>
    </xf>
    <xf numFmtId="0" fontId="1" fillId="11" borderId="9" xfId="2" applyFont="1" applyFill="1" applyBorder="1" applyProtection="1">
      <protection locked="0"/>
    </xf>
    <xf numFmtId="3" fontId="1" fillId="12" borderId="24" xfId="3" applyNumberFormat="1" applyFont="1" applyFill="1" applyBorder="1" applyAlignment="1" applyProtection="1">
      <alignment horizontal="left" vertical="top" wrapText="1"/>
      <protection locked="0"/>
    </xf>
    <xf numFmtId="3" fontId="1" fillId="12" borderId="24" xfId="3" applyNumberFormat="1" applyFont="1" applyFill="1" applyBorder="1" applyAlignment="1" applyProtection="1">
      <alignment horizontal="center" vertical="top" wrapText="1"/>
    </xf>
    <xf numFmtId="3" fontId="1" fillId="11" borderId="24" xfId="2" applyNumberFormat="1" applyFont="1" applyFill="1" applyBorder="1" applyProtection="1">
      <protection locked="0"/>
    </xf>
    <xf numFmtId="0" fontId="1" fillId="11" borderId="24" xfId="2" applyFont="1" applyFill="1" applyBorder="1" applyProtection="1">
      <protection locked="0"/>
    </xf>
    <xf numFmtId="0" fontId="1" fillId="3" borderId="0" xfId="2" applyFont="1" applyFill="1" applyBorder="1" applyAlignment="1" applyProtection="1">
      <alignment horizontal="left"/>
      <protection locked="0"/>
    </xf>
    <xf numFmtId="0" fontId="1" fillId="3" borderId="0" xfId="2" applyFont="1" applyFill="1" applyBorder="1" applyAlignment="1" applyProtection="1">
      <protection locked="0"/>
    </xf>
    <xf numFmtId="177" fontId="15" fillId="3" borderId="0" xfId="2" applyNumberFormat="1" applyFont="1" applyFill="1" applyBorder="1" applyAlignment="1" applyProtection="1">
      <alignment horizontal="left" wrapText="1"/>
      <protection locked="0"/>
    </xf>
    <xf numFmtId="177" fontId="15" fillId="3" borderId="0" xfId="2" applyNumberFormat="1" applyFont="1" applyFill="1" applyBorder="1" applyAlignment="1" applyProtection="1">
      <alignment horizontal="center" wrapText="1"/>
      <protection locked="0"/>
    </xf>
    <xf numFmtId="0" fontId="20" fillId="3" borderId="0" xfId="2" applyFont="1" applyFill="1" applyBorder="1" applyAlignment="1" applyProtection="1">
      <alignment horizontal="left"/>
      <protection locked="0"/>
    </xf>
    <xf numFmtId="0" fontId="20" fillId="3" borderId="0" xfId="2" applyFont="1" applyFill="1" applyBorder="1" applyAlignment="1" applyProtection="1">
      <protection locked="0"/>
    </xf>
    <xf numFmtId="3" fontId="1" fillId="11" borderId="0" xfId="2" applyNumberFormat="1" applyFont="1" applyFill="1" applyBorder="1" applyAlignment="1" applyProtection="1">
      <alignment horizontal="left"/>
      <protection locked="0"/>
    </xf>
    <xf numFmtId="3" fontId="1" fillId="11" borderId="0" xfId="3" applyNumberFormat="1" applyFont="1" applyFill="1" applyBorder="1" applyAlignment="1" applyProtection="1">
      <alignment horizontal="center" vertical="top" wrapText="1"/>
      <protection locked="0"/>
    </xf>
    <xf numFmtId="3" fontId="1" fillId="11" borderId="0" xfId="3" applyNumberFormat="1" applyFont="1" applyFill="1" applyBorder="1" applyAlignment="1" applyProtection="1">
      <alignment horizontal="center" vertical="top" wrapText="1"/>
    </xf>
    <xf numFmtId="3" fontId="15" fillId="11" borderId="0" xfId="2" applyNumberFormat="1" applyFont="1" applyFill="1" applyBorder="1" applyAlignment="1" applyProtection="1">
      <alignment horizontal="center"/>
      <protection locked="0"/>
    </xf>
    <xf numFmtId="0" fontId="15" fillId="11" borderId="0" xfId="2" applyFont="1" applyFill="1" applyAlignment="1" applyProtection="1">
      <alignment horizontal="left"/>
      <protection locked="0"/>
    </xf>
    <xf numFmtId="0" fontId="15" fillId="11" borderId="0" xfId="2" applyFont="1" applyFill="1" applyProtection="1">
      <protection locked="0"/>
    </xf>
    <xf numFmtId="3" fontId="15" fillId="11" borderId="0" xfId="2" applyNumberFormat="1" applyFont="1" applyFill="1" applyProtection="1">
      <protection locked="0"/>
    </xf>
    <xf numFmtId="3" fontId="15" fillId="11" borderId="27" xfId="2" applyNumberFormat="1" applyFont="1" applyFill="1" applyBorder="1" applyAlignment="1" applyProtection="1">
      <alignment horizontal="left"/>
    </xf>
    <xf numFmtId="3" fontId="15" fillId="11" borderId="27" xfId="2" applyNumberFormat="1" applyFont="1" applyFill="1" applyBorder="1" applyProtection="1"/>
    <xf numFmtId="3" fontId="1" fillId="11" borderId="28" xfId="2" applyNumberFormat="1" applyFont="1" applyFill="1" applyBorder="1" applyAlignment="1" applyProtection="1">
      <alignment horizontal="left"/>
      <protection locked="0"/>
    </xf>
    <xf numFmtId="3" fontId="1" fillId="11" borderId="28" xfId="3" applyNumberFormat="1" applyFont="1" applyFill="1" applyBorder="1" applyAlignment="1" applyProtection="1">
      <alignment horizontal="center" vertical="top" wrapText="1"/>
      <protection locked="0"/>
    </xf>
    <xf numFmtId="3" fontId="1" fillId="11" borderId="28" xfId="3" applyNumberFormat="1" applyFont="1" applyFill="1" applyBorder="1" applyAlignment="1" applyProtection="1">
      <alignment horizontal="center" vertical="top" wrapText="1"/>
    </xf>
    <xf numFmtId="3" fontId="15" fillId="11" borderId="28" xfId="2" applyNumberFormat="1" applyFont="1" applyFill="1" applyBorder="1" applyAlignment="1" applyProtection="1">
      <alignment horizontal="center"/>
      <protection locked="0"/>
    </xf>
    <xf numFmtId="3" fontId="1" fillId="11" borderId="27" xfId="2" applyNumberFormat="1" applyFont="1" applyFill="1" applyBorder="1" applyAlignment="1" applyProtection="1">
      <alignment horizontal="left"/>
      <protection locked="0"/>
    </xf>
    <xf numFmtId="3" fontId="1" fillId="11" borderId="27" xfId="3" applyNumberFormat="1" applyFont="1" applyFill="1" applyBorder="1" applyAlignment="1" applyProtection="1">
      <alignment horizontal="center" vertical="top"/>
      <protection locked="0"/>
    </xf>
    <xf numFmtId="3" fontId="1" fillId="11" borderId="27" xfId="3" applyNumberFormat="1" applyFont="1" applyFill="1" applyBorder="1" applyAlignment="1" applyProtection="1">
      <alignment horizontal="center" vertical="top"/>
    </xf>
    <xf numFmtId="3" fontId="15" fillId="11" borderId="27" xfId="2" applyNumberFormat="1" applyFont="1" applyFill="1" applyBorder="1" applyAlignment="1" applyProtection="1">
      <alignment horizontal="center"/>
      <protection locked="0"/>
    </xf>
    <xf numFmtId="3" fontId="1" fillId="11" borderId="27" xfId="2" applyNumberFormat="1" applyFont="1" applyFill="1" applyBorder="1" applyAlignment="1" applyProtection="1">
      <protection locked="0"/>
    </xf>
    <xf numFmtId="3" fontId="1" fillId="11" borderId="27" xfId="2" applyNumberFormat="1" applyFont="1" applyFill="1" applyBorder="1" applyAlignment="1" applyProtection="1">
      <alignment horizontal="left" wrapText="1"/>
      <protection locked="0"/>
    </xf>
    <xf numFmtId="3" fontId="1" fillId="11" borderId="27" xfId="3" applyNumberFormat="1" applyFont="1" applyFill="1" applyBorder="1" applyAlignment="1" applyProtection="1">
      <alignment horizontal="center" vertical="top" wrapText="1"/>
      <protection locked="0"/>
    </xf>
    <xf numFmtId="3" fontId="1" fillId="11" borderId="27" xfId="3" applyNumberFormat="1" applyFont="1" applyFill="1" applyBorder="1" applyAlignment="1" applyProtection="1">
      <alignment horizontal="center" vertical="top" wrapText="1"/>
    </xf>
    <xf numFmtId="3" fontId="15" fillId="11" borderId="27" xfId="2" applyNumberFormat="1" applyFont="1" applyFill="1" applyBorder="1" applyAlignment="1" applyProtection="1">
      <alignment horizontal="center" wrapText="1"/>
      <protection locked="0"/>
    </xf>
    <xf numFmtId="3" fontId="1" fillId="11" borderId="27" xfId="2" applyNumberFormat="1" applyFont="1" applyFill="1" applyBorder="1" applyAlignment="1" applyProtection="1">
      <alignment wrapText="1"/>
      <protection locked="0"/>
    </xf>
    <xf numFmtId="177" fontId="13" fillId="9" borderId="27" xfId="2" applyNumberFormat="1" applyFont="1" applyFill="1" applyBorder="1" applyAlignment="1" applyProtection="1">
      <alignment horizontal="center"/>
      <protection locked="0"/>
    </xf>
    <xf numFmtId="3" fontId="1" fillId="11" borderId="39" xfId="3" applyNumberFormat="1" applyFont="1" applyFill="1" applyBorder="1" applyAlignment="1" applyProtection="1">
      <alignment horizontal="center" vertical="top" wrapText="1"/>
      <protection locked="0"/>
    </xf>
    <xf numFmtId="3" fontId="15" fillId="11" borderId="9" xfId="2" applyNumberFormat="1" applyFont="1" applyFill="1" applyBorder="1" applyAlignment="1" applyProtection="1">
      <alignment horizontal="center" vertical="center"/>
      <protection locked="0"/>
    </xf>
    <xf numFmtId="177" fontId="21" fillId="9" borderId="40" xfId="2" applyNumberFormat="1" applyFont="1" applyFill="1" applyBorder="1" applyAlignment="1" applyProtection="1">
      <alignment horizontal="center"/>
      <protection locked="0"/>
    </xf>
    <xf numFmtId="3" fontId="22" fillId="11" borderId="31" xfId="2" applyNumberFormat="1" applyFont="1" applyFill="1" applyBorder="1" applyAlignment="1" applyProtection="1">
      <alignment horizontal="right" vertical="center"/>
      <protection locked="0"/>
    </xf>
    <xf numFmtId="3" fontId="24" fillId="11" borderId="31" xfId="2" applyNumberFormat="1" applyFont="1" applyFill="1" applyBorder="1" applyAlignment="1" applyProtection="1">
      <alignment horizontal="right" vertical="center"/>
      <protection locked="0"/>
    </xf>
    <xf numFmtId="0" fontId="1" fillId="3" borderId="0" xfId="2" applyFill="1"/>
    <xf numFmtId="3" fontId="24" fillId="11" borderId="12" xfId="2" applyNumberFormat="1" applyFont="1" applyFill="1" applyBorder="1" applyAlignment="1" applyProtection="1">
      <alignment horizontal="left" wrapText="1"/>
      <protection locked="0"/>
    </xf>
    <xf numFmtId="3" fontId="24" fillId="11" borderId="14" xfId="2" applyNumberFormat="1" applyFont="1" applyFill="1" applyBorder="1" applyAlignment="1" applyProtection="1">
      <alignment horizontal="right" wrapText="1"/>
      <protection locked="0"/>
    </xf>
    <xf numFmtId="3" fontId="24" fillId="11" borderId="12" xfId="2" applyNumberFormat="1" applyFont="1" applyFill="1" applyBorder="1" applyAlignment="1" applyProtection="1">
      <alignment horizontal="left" vertical="center"/>
      <protection locked="0"/>
    </xf>
    <xf numFmtId="3" fontId="24" fillId="11" borderId="14" xfId="2" applyNumberFormat="1" applyFont="1" applyFill="1" applyBorder="1" applyAlignment="1" applyProtection="1">
      <alignment horizontal="right" vertical="center"/>
      <protection locked="0"/>
    </xf>
    <xf numFmtId="3" fontId="21" fillId="11" borderId="33" xfId="2" applyNumberFormat="1" applyFont="1" applyFill="1" applyBorder="1" applyAlignment="1" applyProtection="1">
      <alignment horizontal="left" wrapText="1"/>
      <protection locked="0"/>
    </xf>
    <xf numFmtId="0" fontId="21" fillId="11" borderId="12" xfId="2" applyNumberFormat="1" applyFont="1" applyFill="1" applyBorder="1" applyAlignment="1" applyProtection="1">
      <alignment horizontal="left" vertical="center"/>
      <protection locked="0"/>
    </xf>
    <xf numFmtId="3" fontId="24" fillId="11" borderId="14" xfId="2" applyNumberFormat="1" applyFont="1" applyFill="1" applyBorder="1" applyAlignment="1" applyProtection="1">
      <alignment horizontal="left" vertical="center"/>
      <protection locked="0"/>
    </xf>
    <xf numFmtId="3" fontId="13" fillId="11" borderId="12" xfId="2" applyNumberFormat="1" applyFont="1" applyFill="1" applyBorder="1" applyAlignment="1" applyProtection="1">
      <alignment horizontal="left" wrapText="1"/>
      <protection locked="0"/>
    </xf>
    <xf numFmtId="3" fontId="22" fillId="11" borderId="22" xfId="2" applyNumberFormat="1" applyFont="1" applyFill="1" applyBorder="1" applyAlignment="1" applyProtection="1">
      <alignment horizontal="right" wrapText="1"/>
      <protection locked="0"/>
    </xf>
    <xf numFmtId="3" fontId="15" fillId="11" borderId="34" xfId="2" applyNumberFormat="1" applyFont="1" applyFill="1" applyBorder="1" applyAlignment="1" applyProtection="1">
      <alignment horizontal="left" vertical="center"/>
      <protection locked="0"/>
    </xf>
    <xf numFmtId="3" fontId="22" fillId="11" borderId="35" xfId="2" applyNumberFormat="1" applyFont="1" applyFill="1" applyBorder="1" applyAlignment="1" applyProtection="1">
      <alignment vertical="center"/>
      <protection locked="0"/>
    </xf>
    <xf numFmtId="3" fontId="22" fillId="11" borderId="28" xfId="2" applyNumberFormat="1" applyFont="1" applyFill="1" applyBorder="1" applyAlignment="1" applyProtection="1">
      <alignment horizontal="right" wrapText="1"/>
      <protection locked="0"/>
    </xf>
    <xf numFmtId="0" fontId="1" fillId="3" borderId="0" xfId="2" applyFont="1" applyFill="1" applyAlignment="1" applyProtection="1">
      <alignment horizontal="left"/>
      <protection locked="0"/>
    </xf>
    <xf numFmtId="0" fontId="1" fillId="3" borderId="0" xfId="2" applyFont="1" applyFill="1" applyProtection="1">
      <protection locked="0"/>
    </xf>
    <xf numFmtId="177" fontId="1" fillId="3" borderId="0" xfId="2" applyNumberFormat="1" applyFont="1" applyFill="1" applyProtection="1">
      <protection locked="0"/>
    </xf>
    <xf numFmtId="3" fontId="1" fillId="11" borderId="39" xfId="2" applyNumberFormat="1" applyFont="1" applyFill="1" applyBorder="1" applyAlignment="1" applyProtection="1">
      <alignment horizontal="left" wrapText="1"/>
      <protection locked="0"/>
    </xf>
    <xf numFmtId="3" fontId="1" fillId="11" borderId="27" xfId="2" applyNumberFormat="1" applyFont="1" applyFill="1" applyBorder="1" applyAlignment="1" applyProtection="1">
      <alignment horizontal="right" wrapText="1"/>
      <protection locked="0"/>
    </xf>
    <xf numFmtId="3" fontId="1" fillId="11" borderId="39" xfId="3" applyNumberFormat="1" applyFont="1" applyFill="1" applyBorder="1" applyAlignment="1" applyProtection="1">
      <alignment horizontal="center" vertical="top" wrapText="1"/>
    </xf>
    <xf numFmtId="3" fontId="1" fillId="11" borderId="39" xfId="2" applyNumberFormat="1" applyFont="1" applyFill="1" applyBorder="1" applyAlignment="1" applyProtection="1">
      <alignment horizontal="right" wrapText="1"/>
      <protection locked="0"/>
    </xf>
    <xf numFmtId="0" fontId="2" fillId="0" borderId="20" xfId="1" applyFont="1" applyBorder="1" applyAlignment="1">
      <alignment vertical="center"/>
    </xf>
    <xf numFmtId="0" fontId="2" fillId="0" borderId="19" xfId="1" applyFont="1" applyBorder="1" applyAlignment="1">
      <alignment vertical="center"/>
    </xf>
    <xf numFmtId="0" fontId="2" fillId="0" borderId="25" xfId="1" applyFont="1" applyBorder="1" applyAlignment="1">
      <alignment vertical="center"/>
    </xf>
    <xf numFmtId="0" fontId="2" fillId="0" borderId="24" xfId="1" applyFont="1" applyBorder="1" applyAlignment="1">
      <alignment vertical="center"/>
    </xf>
    <xf numFmtId="0" fontId="2" fillId="0" borderId="10" xfId="1" applyFont="1" applyBorder="1" applyAlignment="1">
      <alignment vertical="center"/>
    </xf>
    <xf numFmtId="0" fontId="2" fillId="0" borderId="23" xfId="1" applyFont="1" applyBorder="1" applyAlignment="1">
      <alignment vertical="center"/>
    </xf>
    <xf numFmtId="0" fontId="32" fillId="4" borderId="9" xfId="1" applyFont="1" applyFill="1" applyBorder="1" applyAlignment="1">
      <alignment vertical="center"/>
    </xf>
    <xf numFmtId="0" fontId="32" fillId="4" borderId="24" xfId="1" applyFont="1" applyFill="1" applyBorder="1" applyAlignment="1">
      <alignment vertical="center"/>
    </xf>
    <xf numFmtId="3" fontId="22" fillId="11" borderId="31" xfId="2" applyNumberFormat="1" applyFont="1" applyFill="1" applyBorder="1" applyAlignment="1" applyProtection="1">
      <alignment horizontal="right" vertical="center"/>
      <protection locked="0"/>
    </xf>
    <xf numFmtId="0" fontId="1" fillId="0" borderId="0" xfId="2" applyAlignment="1">
      <alignment horizontal="left" wrapText="1"/>
    </xf>
    <xf numFmtId="0" fontId="2" fillId="0" borderId="28" xfId="1" applyFont="1" applyBorder="1" applyAlignment="1">
      <alignment vertical="center"/>
    </xf>
    <xf numFmtId="0" fontId="2" fillId="0" borderId="44" xfId="1" applyFont="1" applyBorder="1" applyAlignment="1">
      <alignment vertical="center"/>
    </xf>
    <xf numFmtId="0" fontId="2" fillId="0" borderId="38" xfId="1" applyFont="1" applyBorder="1" applyAlignment="1">
      <alignment vertical="center"/>
    </xf>
    <xf numFmtId="0" fontId="33" fillId="0" borderId="0" xfId="2" applyFont="1" applyAlignment="1">
      <alignment wrapText="1"/>
    </xf>
    <xf numFmtId="177" fontId="1" fillId="0" borderId="0" xfId="2" applyNumberFormat="1" applyAlignment="1">
      <alignment wrapText="1"/>
    </xf>
    <xf numFmtId="0" fontId="23" fillId="11" borderId="0" xfId="2" applyFont="1" applyFill="1" applyBorder="1" applyAlignment="1">
      <alignment horizontal="center"/>
    </xf>
    <xf numFmtId="3" fontId="13" fillId="11" borderId="0" xfId="2" applyNumberFormat="1" applyFont="1" applyFill="1" applyBorder="1" applyAlignment="1" applyProtection="1">
      <alignment horizontal="left" wrapText="1"/>
      <protection locked="0"/>
    </xf>
    <xf numFmtId="3" fontId="21" fillId="11" borderId="0" xfId="2" applyNumberFormat="1" applyFont="1" applyFill="1" applyBorder="1" applyAlignment="1" applyProtection="1">
      <alignment horizontal="left" wrapText="1"/>
      <protection locked="0"/>
    </xf>
    <xf numFmtId="3" fontId="24" fillId="11" borderId="0" xfId="2" applyNumberFormat="1" applyFont="1" applyFill="1" applyBorder="1" applyAlignment="1" applyProtection="1">
      <alignment horizontal="left" wrapText="1"/>
      <protection locked="0"/>
    </xf>
    <xf numFmtId="3" fontId="24" fillId="11" borderId="0" xfId="2" applyNumberFormat="1" applyFont="1" applyFill="1" applyBorder="1" applyAlignment="1" applyProtection="1">
      <alignment horizontal="center" wrapText="1"/>
      <protection locked="0"/>
    </xf>
    <xf numFmtId="3" fontId="22" fillId="11" borderId="0" xfId="2" applyNumberFormat="1" applyFont="1" applyFill="1" applyBorder="1" applyAlignment="1" applyProtection="1">
      <alignment horizontal="left" wrapText="1"/>
      <protection locked="0"/>
    </xf>
    <xf numFmtId="3" fontId="15" fillId="11" borderId="0" xfId="2" applyNumberFormat="1" applyFont="1" applyFill="1" applyBorder="1" applyAlignment="1" applyProtection="1">
      <alignment horizontal="center" vertical="center"/>
      <protection locked="0"/>
    </xf>
    <xf numFmtId="3" fontId="1" fillId="11" borderId="0" xfId="2" applyNumberFormat="1" applyFont="1" applyFill="1" applyBorder="1" applyAlignment="1" applyProtection="1">
      <alignment horizontal="left" wrapText="1"/>
      <protection locked="0"/>
    </xf>
    <xf numFmtId="3" fontId="15" fillId="11" borderId="0" xfId="2" applyNumberFormat="1" applyFont="1" applyFill="1" applyBorder="1" applyAlignment="1" applyProtection="1">
      <alignment horizontal="left"/>
    </xf>
    <xf numFmtId="3" fontId="1" fillId="12" borderId="0" xfId="3" applyNumberFormat="1" applyFont="1" applyFill="1" applyBorder="1" applyAlignment="1" applyProtection="1">
      <alignment horizontal="left" vertical="top" wrapText="1"/>
      <protection locked="0"/>
    </xf>
    <xf numFmtId="3" fontId="13" fillId="12" borderId="0" xfId="3" applyNumberFormat="1" applyFont="1" applyFill="1" applyBorder="1" applyAlignment="1" applyProtection="1">
      <alignment horizontal="left" vertical="top" wrapText="1"/>
      <protection locked="0"/>
    </xf>
    <xf numFmtId="0" fontId="2" fillId="0" borderId="45" xfId="1" applyFont="1" applyBorder="1" applyAlignment="1">
      <alignment vertical="center"/>
    </xf>
    <xf numFmtId="0" fontId="4" fillId="0" borderId="9" xfId="1" applyFont="1" applyFill="1" applyBorder="1" applyAlignment="1" applyProtection="1">
      <alignment horizontal="left" vertical="center" wrapText="1"/>
      <protection locked="0"/>
    </xf>
    <xf numFmtId="0" fontId="4" fillId="0" borderId="9" xfId="1" applyFont="1" applyFill="1" applyBorder="1" applyAlignment="1" applyProtection="1">
      <alignment horizontal="left" vertical="center"/>
      <protection locked="0"/>
    </xf>
    <xf numFmtId="0" fontId="2" fillId="3" borderId="9" xfId="1" applyFont="1" applyFill="1" applyBorder="1" applyAlignment="1">
      <alignment horizontal="left" vertical="center" wrapText="1"/>
    </xf>
    <xf numFmtId="0" fontId="2" fillId="3" borderId="9" xfId="1" applyFont="1" applyFill="1" applyBorder="1" applyAlignment="1">
      <alignment horizontal="left" vertical="center"/>
    </xf>
    <xf numFmtId="0" fontId="2" fillId="3" borderId="8" xfId="1" applyFont="1" applyFill="1" applyBorder="1" applyAlignment="1">
      <alignment horizontal="center" vertical="center"/>
    </xf>
    <xf numFmtId="9" fontId="5" fillId="3" borderId="24" xfId="1" applyNumberFormat="1" applyFont="1" applyFill="1" applyBorder="1" applyAlignment="1">
      <alignment horizontal="center" vertical="center" wrapText="1"/>
    </xf>
    <xf numFmtId="9" fontId="5" fillId="3" borderId="4" xfId="1" applyNumberFormat="1" applyFont="1" applyFill="1" applyBorder="1" applyAlignment="1">
      <alignment horizontal="center" vertical="center" wrapText="1"/>
    </xf>
    <xf numFmtId="176" fontId="5" fillId="3" borderId="9" xfId="1" applyNumberFormat="1" applyFont="1" applyFill="1" applyBorder="1" applyAlignment="1">
      <alignment horizontal="center" vertical="center" wrapText="1"/>
    </xf>
    <xf numFmtId="176" fontId="5" fillId="3" borderId="4" xfId="1" applyNumberFormat="1" applyFont="1" applyFill="1" applyBorder="1" applyAlignment="1">
      <alignment horizontal="center" vertical="center" wrapText="1"/>
    </xf>
    <xf numFmtId="0" fontId="9" fillId="5" borderId="9" xfId="1" applyFont="1" applyFill="1" applyBorder="1" applyAlignment="1">
      <alignment horizontal="center" vertical="center"/>
    </xf>
    <xf numFmtId="0" fontId="2" fillId="0" borderId="19" xfId="1" applyFont="1" applyBorder="1" applyAlignment="1">
      <alignment horizontal="center" vertical="center"/>
    </xf>
    <xf numFmtId="0" fontId="2" fillId="0" borderId="18" xfId="1" applyFont="1" applyBorder="1" applyAlignment="1">
      <alignment horizontal="center" vertical="center"/>
    </xf>
    <xf numFmtId="0" fontId="9" fillId="5" borderId="14" xfId="1" applyFont="1" applyFill="1" applyBorder="1" applyAlignment="1">
      <alignment horizontal="center" vertical="center"/>
    </xf>
    <xf numFmtId="0" fontId="9" fillId="5" borderId="13" xfId="1" applyFont="1" applyFill="1" applyBorder="1" applyAlignment="1">
      <alignment horizontal="center" vertical="center"/>
    </xf>
    <xf numFmtId="0" fontId="9" fillId="5" borderId="12" xfId="1" applyFont="1" applyFill="1" applyBorder="1" applyAlignment="1">
      <alignment horizontal="center" vertical="center"/>
    </xf>
    <xf numFmtId="0" fontId="9" fillId="5" borderId="14" xfId="1" applyFont="1" applyFill="1" applyBorder="1" applyAlignment="1">
      <alignment horizontal="center" vertical="center" wrapText="1"/>
    </xf>
    <xf numFmtId="0" fontId="9" fillId="5" borderId="13" xfId="1" applyFont="1" applyFill="1" applyBorder="1" applyAlignment="1">
      <alignment horizontal="center" vertical="center" wrapText="1"/>
    </xf>
    <xf numFmtId="0" fontId="9" fillId="5" borderId="12" xfId="1" applyFont="1" applyFill="1" applyBorder="1" applyAlignment="1">
      <alignment horizontal="center" vertical="center" wrapText="1"/>
    </xf>
    <xf numFmtId="0" fontId="4" fillId="13" borderId="7" xfId="1" applyFont="1" applyFill="1" applyBorder="1" applyAlignment="1">
      <alignment vertical="center" wrapText="1"/>
    </xf>
    <xf numFmtId="0" fontId="4" fillId="3" borderId="32" xfId="1" applyFont="1" applyFill="1" applyBorder="1" applyAlignment="1">
      <alignment vertical="center" wrapText="1"/>
    </xf>
    <xf numFmtId="0" fontId="4" fillId="3" borderId="35" xfId="1" applyFont="1" applyFill="1" applyBorder="1" applyAlignment="1">
      <alignment vertical="center" wrapText="1"/>
    </xf>
    <xf numFmtId="0" fontId="9" fillId="5" borderId="11" xfId="1" applyFont="1" applyFill="1" applyBorder="1" applyAlignment="1">
      <alignment horizontal="center" vertical="center"/>
    </xf>
    <xf numFmtId="0" fontId="2" fillId="3" borderId="6" xfId="1" applyFont="1" applyFill="1" applyBorder="1" applyAlignment="1">
      <alignment vertical="center" wrapText="1"/>
    </xf>
    <xf numFmtId="0" fontId="2" fillId="3" borderId="1" xfId="1" applyFont="1" applyFill="1" applyBorder="1" applyAlignment="1">
      <alignment vertical="center" wrapText="1"/>
    </xf>
    <xf numFmtId="0" fontId="2" fillId="3" borderId="24" xfId="1" applyFont="1" applyFill="1" applyBorder="1" applyAlignment="1">
      <alignment horizontal="left" vertical="center" wrapText="1"/>
    </xf>
    <xf numFmtId="0" fontId="2" fillId="3" borderId="4" xfId="1" applyFont="1" applyFill="1" applyBorder="1" applyAlignment="1">
      <alignment horizontal="left" vertical="center" wrapText="1"/>
    </xf>
    <xf numFmtId="0" fontId="6" fillId="3" borderId="9" xfId="1" applyFont="1" applyFill="1" applyBorder="1" applyAlignment="1">
      <alignment horizontal="left" vertical="center" wrapText="1"/>
    </xf>
    <xf numFmtId="0" fontId="6" fillId="3" borderId="4" xfId="1" applyFont="1" applyFill="1" applyBorder="1" applyAlignment="1">
      <alignment horizontal="left" vertical="center"/>
    </xf>
    <xf numFmtId="0" fontId="2" fillId="3" borderId="4" xfId="1" applyFont="1" applyFill="1" applyBorder="1" applyAlignment="1">
      <alignment horizontal="left" vertical="center"/>
    </xf>
    <xf numFmtId="0" fontId="2" fillId="3" borderId="3" xfId="1" applyFont="1" applyFill="1" applyBorder="1" applyAlignment="1">
      <alignment horizontal="center" vertical="center"/>
    </xf>
    <xf numFmtId="0" fontId="9" fillId="5" borderId="9" xfId="1" applyFont="1" applyFill="1" applyBorder="1" applyAlignment="1">
      <alignment horizontal="center" vertical="center" wrapText="1"/>
    </xf>
    <xf numFmtId="0" fontId="9" fillId="5" borderId="8" xfId="1" applyFont="1" applyFill="1" applyBorder="1" applyAlignment="1">
      <alignment horizontal="center" vertical="center"/>
    </xf>
    <xf numFmtId="0" fontId="9" fillId="5" borderId="7" xfId="1" applyFont="1" applyFill="1" applyBorder="1" applyAlignment="1">
      <alignment horizontal="center" vertical="center" wrapText="1"/>
    </xf>
    <xf numFmtId="0" fontId="4" fillId="0" borderId="4" xfId="1" applyFont="1" applyFill="1" applyBorder="1" applyAlignment="1" applyProtection="1">
      <alignment horizontal="left" vertical="center"/>
      <protection locked="0"/>
    </xf>
    <xf numFmtId="0" fontId="9" fillId="5" borderId="7" xfId="1" applyFont="1" applyFill="1" applyBorder="1" applyAlignment="1">
      <alignment horizontal="center" vertical="center"/>
    </xf>
    <xf numFmtId="0" fontId="1" fillId="0" borderId="9" xfId="1" applyBorder="1" applyAlignment="1">
      <alignment vertical="center" wrapText="1"/>
    </xf>
    <xf numFmtId="0" fontId="7" fillId="0" borderId="23" xfId="1" applyFont="1" applyBorder="1" applyAlignment="1">
      <alignment horizontal="center" vertical="center"/>
    </xf>
    <xf numFmtId="0" fontId="7" fillId="0" borderId="2" xfId="1" applyFont="1" applyBorder="1" applyAlignment="1">
      <alignment horizontal="center" vertical="center"/>
    </xf>
    <xf numFmtId="0" fontId="6" fillId="3" borderId="24" xfId="1" applyFont="1" applyFill="1" applyBorder="1" applyAlignment="1">
      <alignment horizontal="left" vertical="center"/>
    </xf>
    <xf numFmtId="0" fontId="2" fillId="3" borderId="8" xfId="1" applyFont="1" applyFill="1" applyBorder="1" applyAlignment="1">
      <alignment vertical="center" wrapText="1"/>
    </xf>
    <xf numFmtId="0" fontId="4" fillId="3" borderId="6" xfId="1" applyFont="1" applyFill="1" applyBorder="1" applyAlignment="1">
      <alignment vertical="center" wrapText="1"/>
    </xf>
    <xf numFmtId="9" fontId="5" fillId="3" borderId="9" xfId="1" applyNumberFormat="1" applyFont="1" applyFill="1" applyBorder="1" applyAlignment="1">
      <alignment horizontal="center" vertical="center" wrapText="1"/>
    </xf>
    <xf numFmtId="0" fontId="7" fillId="0" borderId="7" xfId="1" applyFont="1" applyBorder="1" applyAlignment="1">
      <alignment horizontal="center" vertical="center"/>
    </xf>
    <xf numFmtId="0" fontId="6" fillId="3" borderId="9" xfId="1" applyFont="1" applyFill="1" applyBorder="1" applyAlignment="1">
      <alignment horizontal="left" vertical="center"/>
    </xf>
    <xf numFmtId="0" fontId="2" fillId="3" borderId="9" xfId="1" applyFont="1" applyFill="1" applyBorder="1" applyAlignment="1">
      <alignment vertical="center" wrapText="1"/>
    </xf>
    <xf numFmtId="176" fontId="5" fillId="3" borderId="24" xfId="1" applyNumberFormat="1" applyFont="1" applyFill="1" applyBorder="1" applyAlignment="1">
      <alignment horizontal="center" vertical="center" wrapText="1"/>
    </xf>
    <xf numFmtId="0" fontId="2" fillId="3" borderId="10" xfId="1" applyFont="1" applyFill="1" applyBorder="1" applyAlignment="1">
      <alignment horizontal="center" vertical="center"/>
    </xf>
    <xf numFmtId="0" fontId="4" fillId="14" borderId="23" xfId="1" applyFont="1" applyFill="1" applyBorder="1" applyAlignment="1">
      <alignment vertical="center" wrapText="1"/>
    </xf>
    <xf numFmtId="0" fontId="4" fillId="14" borderId="2" xfId="1" applyFont="1" applyFill="1" applyBorder="1" applyAlignment="1">
      <alignment vertical="center" wrapText="1"/>
    </xf>
    <xf numFmtId="0" fontId="2" fillId="3" borderId="32" xfId="1" applyFont="1" applyFill="1" applyBorder="1" applyAlignment="1">
      <alignment vertical="center" wrapText="1"/>
    </xf>
    <xf numFmtId="0" fontId="2" fillId="3" borderId="43" xfId="1" applyFont="1" applyFill="1" applyBorder="1" applyAlignment="1">
      <alignment vertical="center" wrapText="1"/>
    </xf>
    <xf numFmtId="0" fontId="4" fillId="0" borderId="24" xfId="1" applyFont="1" applyFill="1" applyBorder="1" applyAlignment="1" applyProtection="1">
      <alignment horizontal="left" vertical="center" wrapText="1"/>
      <protection locked="0"/>
    </xf>
    <xf numFmtId="14" fontId="7" fillId="0" borderId="25" xfId="1" applyNumberFormat="1" applyFont="1" applyBorder="1" applyAlignment="1">
      <alignment horizontal="center" vertical="center"/>
    </xf>
    <xf numFmtId="0" fontId="2" fillId="0" borderId="20" xfId="1" applyFont="1" applyBorder="1" applyAlignment="1">
      <alignment horizontal="center" vertical="center"/>
    </xf>
    <xf numFmtId="0" fontId="22" fillId="6" borderId="9" xfId="2" applyNumberFormat="1" applyFont="1" applyFill="1" applyBorder="1" applyAlignment="1" applyProtection="1">
      <alignment horizontal="left" wrapText="1"/>
      <protection locked="0"/>
    </xf>
    <xf numFmtId="0" fontId="1" fillId="0" borderId="9" xfId="2" applyNumberFormat="1" applyBorder="1" applyAlignment="1">
      <alignment horizontal="left"/>
    </xf>
    <xf numFmtId="0" fontId="22" fillId="6" borderId="32" xfId="2" applyNumberFormat="1" applyFont="1" applyFill="1" applyBorder="1" applyAlignment="1" applyProtection="1">
      <alignment horizontal="right" vertical="center"/>
      <protection locked="0"/>
    </xf>
    <xf numFmtId="0" fontId="22" fillId="6" borderId="31" xfId="2" applyNumberFormat="1" applyFont="1" applyFill="1" applyBorder="1" applyAlignment="1" applyProtection="1">
      <alignment horizontal="right" vertical="center"/>
      <protection locked="0"/>
    </xf>
    <xf numFmtId="0" fontId="22" fillId="6" borderId="31" xfId="2" applyNumberFormat="1" applyFont="1" applyFill="1" applyBorder="1" applyAlignment="1" applyProtection="1">
      <alignment horizontal="left" wrapText="1"/>
      <protection locked="0"/>
    </xf>
    <xf numFmtId="0" fontId="22" fillId="6" borderId="30" xfId="2" applyNumberFormat="1" applyFont="1" applyFill="1" applyBorder="1" applyAlignment="1" applyProtection="1">
      <alignment horizontal="left" wrapText="1"/>
      <protection locked="0"/>
    </xf>
    <xf numFmtId="0" fontId="23" fillId="3" borderId="25" xfId="2" applyNumberFormat="1" applyFont="1" applyFill="1" applyBorder="1" applyAlignment="1" applyProtection="1">
      <alignment horizontal="center"/>
      <protection locked="0"/>
    </xf>
    <xf numFmtId="0" fontId="23" fillId="6" borderId="26" xfId="2" applyNumberFormat="1" applyFont="1" applyFill="1" applyBorder="1" applyAlignment="1" applyProtection="1">
      <alignment horizontal="center" vertical="center" wrapText="1"/>
      <protection locked="0"/>
    </xf>
    <xf numFmtId="0" fontId="23" fillId="6" borderId="28" xfId="2" applyNumberFormat="1" applyFont="1" applyFill="1" applyBorder="1" applyAlignment="1" applyProtection="1">
      <alignment horizontal="center" vertical="center" wrapText="1"/>
      <protection locked="0"/>
    </xf>
    <xf numFmtId="0" fontId="23" fillId="6" borderId="28" xfId="2" applyNumberFormat="1" applyFont="1" applyFill="1" applyBorder="1" applyAlignment="1">
      <alignment horizontal="center"/>
    </xf>
    <xf numFmtId="0" fontId="23" fillId="6" borderId="38" xfId="2" applyNumberFormat="1" applyFont="1" applyFill="1" applyBorder="1" applyAlignment="1">
      <alignment horizontal="center"/>
    </xf>
    <xf numFmtId="0" fontId="23" fillId="6" borderId="20" xfId="2" applyNumberFormat="1" applyFont="1" applyFill="1" applyBorder="1" applyAlignment="1" applyProtection="1">
      <alignment horizontal="center" wrapText="1"/>
      <protection locked="0"/>
    </xf>
    <xf numFmtId="0" fontId="23" fillId="6" borderId="19" xfId="2" applyNumberFormat="1" applyFont="1" applyFill="1" applyBorder="1" applyAlignment="1" applyProtection="1">
      <alignment horizontal="center" wrapText="1"/>
      <protection locked="0"/>
    </xf>
    <xf numFmtId="0" fontId="23" fillId="6" borderId="21" xfId="2" applyNumberFormat="1" applyFont="1" applyFill="1" applyBorder="1" applyAlignment="1">
      <alignment horizontal="center"/>
    </xf>
    <xf numFmtId="0" fontId="23" fillId="6" borderId="36" xfId="2" applyNumberFormat="1" applyFont="1" applyFill="1" applyBorder="1" applyAlignment="1">
      <alignment horizontal="center"/>
    </xf>
    <xf numFmtId="0" fontId="17" fillId="2" borderId="9" xfId="5" applyNumberFormat="1" applyFont="1" applyBorder="1" applyAlignment="1" applyProtection="1">
      <alignment horizontal="center" vertical="center"/>
      <protection locked="0"/>
    </xf>
    <xf numFmtId="0" fontId="1" fillId="0" borderId="14" xfId="4" applyNumberFormat="1" applyFont="1" applyFill="1" applyBorder="1" applyAlignment="1" applyProtection="1">
      <alignment horizontal="center"/>
      <protection locked="0"/>
    </xf>
    <xf numFmtId="0" fontId="1" fillId="0" borderId="12" xfId="4" applyNumberFormat="1" applyFont="1" applyFill="1" applyBorder="1" applyAlignment="1" applyProtection="1">
      <alignment horizontal="center"/>
      <protection locked="0"/>
    </xf>
    <xf numFmtId="0" fontId="18" fillId="0" borderId="9" xfId="4" applyNumberFormat="1" applyFont="1" applyFill="1" applyBorder="1" applyAlignment="1" applyProtection="1">
      <alignment horizontal="center" vertical="center"/>
      <protection locked="0"/>
    </xf>
    <xf numFmtId="0" fontId="1" fillId="0" borderId="0" xfId="4" applyNumberFormat="1" applyFont="1" applyFill="1" applyBorder="1" applyAlignment="1" applyProtection="1">
      <alignment horizontal="center"/>
      <protection locked="0"/>
    </xf>
    <xf numFmtId="177" fontId="23" fillId="9" borderId="29" xfId="2" applyNumberFormat="1" applyFont="1" applyFill="1" applyBorder="1" applyAlignment="1" applyProtection="1">
      <alignment horizontal="center"/>
      <protection locked="0"/>
    </xf>
    <xf numFmtId="177" fontId="23" fillId="9" borderId="24" xfId="2" applyNumberFormat="1" applyFont="1" applyFill="1" applyBorder="1" applyAlignment="1" applyProtection="1">
      <alignment horizontal="center"/>
      <protection locked="0"/>
    </xf>
    <xf numFmtId="0" fontId="26" fillId="6" borderId="14" xfId="2" applyNumberFormat="1" applyFont="1" applyFill="1" applyBorder="1" applyAlignment="1" applyProtection="1">
      <alignment horizontal="center" vertical="center"/>
      <protection locked="0"/>
    </xf>
    <xf numFmtId="0" fontId="26" fillId="6" borderId="12" xfId="2" applyNumberFormat="1" applyFont="1" applyFill="1" applyBorder="1" applyAlignment="1" applyProtection="1">
      <alignment horizontal="center" vertical="center"/>
      <protection locked="0"/>
    </xf>
    <xf numFmtId="3" fontId="22" fillId="11" borderId="13" xfId="2" applyNumberFormat="1" applyFont="1" applyFill="1" applyBorder="1" applyAlignment="1" applyProtection="1">
      <alignment horizontal="left" wrapText="1"/>
      <protection locked="0"/>
    </xf>
    <xf numFmtId="3" fontId="22" fillId="11" borderId="11" xfId="2" applyNumberFormat="1" applyFont="1" applyFill="1" applyBorder="1" applyAlignment="1" applyProtection="1">
      <alignment horizontal="left" wrapText="1"/>
      <protection locked="0"/>
    </xf>
    <xf numFmtId="3" fontId="23" fillId="11" borderId="26" xfId="2" applyNumberFormat="1" applyFont="1" applyFill="1" applyBorder="1" applyAlignment="1" applyProtection="1">
      <alignment horizontal="center" vertical="center" wrapText="1"/>
      <protection locked="0"/>
    </xf>
    <xf numFmtId="3" fontId="23" fillId="11" borderId="28" xfId="2" applyNumberFormat="1" applyFont="1" applyFill="1" applyBorder="1" applyAlignment="1" applyProtection="1">
      <alignment horizontal="center" vertical="center" wrapText="1"/>
      <protection locked="0"/>
    </xf>
    <xf numFmtId="0" fontId="23" fillId="11" borderId="28" xfId="2" applyFont="1" applyFill="1" applyBorder="1" applyAlignment="1">
      <alignment horizontal="center"/>
    </xf>
    <xf numFmtId="0" fontId="23" fillId="11" borderId="38" xfId="2" applyFont="1" applyFill="1" applyBorder="1" applyAlignment="1">
      <alignment horizontal="center"/>
    </xf>
    <xf numFmtId="3" fontId="23" fillId="11" borderId="42" xfId="2" applyNumberFormat="1" applyFont="1" applyFill="1" applyBorder="1" applyAlignment="1" applyProtection="1">
      <alignment horizontal="center" wrapText="1"/>
      <protection locked="0"/>
    </xf>
    <xf numFmtId="3" fontId="23" fillId="11" borderId="19" xfId="2" applyNumberFormat="1" applyFont="1" applyFill="1" applyBorder="1" applyAlignment="1" applyProtection="1">
      <alignment horizontal="center" wrapText="1"/>
      <protection locked="0"/>
    </xf>
    <xf numFmtId="0" fontId="23" fillId="11" borderId="21" xfId="2" applyFont="1" applyFill="1" applyBorder="1" applyAlignment="1">
      <alignment horizontal="center"/>
    </xf>
    <xf numFmtId="0" fontId="23" fillId="11" borderId="36" xfId="2" applyFont="1" applyFill="1" applyBorder="1" applyAlignment="1">
      <alignment horizontal="center"/>
    </xf>
    <xf numFmtId="3" fontId="24" fillId="11" borderId="13" xfId="2" applyNumberFormat="1" applyFont="1" applyFill="1" applyBorder="1" applyAlignment="1" applyProtection="1">
      <alignment horizontal="center" wrapText="1"/>
      <protection locked="0"/>
    </xf>
    <xf numFmtId="0" fontId="17" fillId="2" borderId="9" xfId="5" applyFont="1" applyBorder="1" applyAlignment="1" applyProtection="1">
      <alignment horizontal="center"/>
      <protection locked="0"/>
    </xf>
    <xf numFmtId="3" fontId="26" fillId="11" borderId="14" xfId="2" applyNumberFormat="1" applyFont="1" applyFill="1" applyBorder="1" applyAlignment="1" applyProtection="1">
      <alignment horizontal="center" vertical="center"/>
      <protection locked="0"/>
    </xf>
    <xf numFmtId="3" fontId="26" fillId="11" borderId="12" xfId="2" applyNumberFormat="1" applyFont="1" applyFill="1" applyBorder="1" applyAlignment="1" applyProtection="1">
      <alignment horizontal="center" vertical="center"/>
      <protection locked="0"/>
    </xf>
    <xf numFmtId="3" fontId="22" fillId="11" borderId="41" xfId="2" applyNumberFormat="1" applyFont="1" applyFill="1" applyBorder="1" applyAlignment="1" applyProtection="1">
      <alignment horizontal="right" vertical="center"/>
      <protection locked="0"/>
    </xf>
    <xf numFmtId="3" fontId="22" fillId="11" borderId="31" xfId="2" applyNumberFormat="1" applyFont="1" applyFill="1" applyBorder="1" applyAlignment="1" applyProtection="1">
      <alignment horizontal="right" vertical="center"/>
      <protection locked="0"/>
    </xf>
    <xf numFmtId="43" fontId="1" fillId="3" borderId="0" xfId="4" applyFont="1" applyFill="1" applyBorder="1" applyAlignment="1" applyProtection="1">
      <alignment horizontal="center"/>
      <protection locked="0"/>
    </xf>
    <xf numFmtId="0" fontId="1" fillId="3" borderId="9" xfId="2" applyFont="1" applyFill="1" applyBorder="1" applyAlignment="1" applyProtection="1">
      <alignment horizontal="center"/>
      <protection locked="0"/>
    </xf>
    <xf numFmtId="0" fontId="18" fillId="3" borderId="9" xfId="2" applyFont="1" applyFill="1" applyBorder="1" applyAlignment="1" applyProtection="1">
      <alignment horizontal="center"/>
      <protection locked="0"/>
    </xf>
  </cellXfs>
  <cellStyles count="6">
    <cellStyle name="Comma 2" xfId="4"/>
    <cellStyle name="Good 2" xfId="5"/>
    <cellStyle name="Normal" xfId="0" builtinId="0"/>
    <cellStyle name="Normal 10" xfId="2"/>
    <cellStyle name="Normal 2" xfId="1"/>
    <cellStyle name="Normal 4" xfId="3"/>
  </cellStyles>
  <dxfs count="11">
    <dxf>
      <font>
        <condense val="0"/>
        <extend val="0"/>
        <color rgb="FF006100"/>
      </font>
      <fill>
        <patternFill>
          <bgColor rgb="FFC6EFCE"/>
        </patternFill>
      </fill>
    </dxf>
    <dxf>
      <fill>
        <patternFill patternType="solid">
          <fgColor auto="1"/>
          <bgColor rgb="FF00B050"/>
        </patternFill>
      </fill>
    </dxf>
    <dxf>
      <fill>
        <patternFill patternType="solid">
          <fgColor auto="1"/>
          <bgColor rgb="FF00B0F0"/>
        </patternFill>
      </fill>
    </dxf>
    <dxf>
      <fill>
        <patternFill patternType="solid">
          <fgColor auto="1"/>
          <bgColor rgb="FFFF0000"/>
        </patternFill>
      </fill>
    </dxf>
    <dxf>
      <fill>
        <patternFill patternType="solid">
          <fgColor auto="1"/>
          <bgColor rgb="FFFFC000"/>
        </patternFill>
      </fill>
    </dxf>
    <dxf>
      <fill>
        <patternFill patternType="solid">
          <fgColor auto="1"/>
          <bgColor rgb="FF99F753"/>
        </patternFill>
      </fill>
    </dxf>
    <dxf>
      <fill>
        <patternFill patternType="solid">
          <fgColor auto="1"/>
          <bgColor rgb="FF00B050"/>
        </patternFill>
      </fill>
    </dxf>
    <dxf>
      <fill>
        <patternFill patternType="solid">
          <fgColor auto="1"/>
          <bgColor rgb="FF00B0F0"/>
        </patternFill>
      </fill>
    </dxf>
    <dxf>
      <fill>
        <patternFill patternType="solid">
          <fgColor auto="1"/>
          <bgColor rgb="FFFF0000"/>
        </patternFill>
      </fill>
    </dxf>
    <dxf>
      <fill>
        <patternFill patternType="solid">
          <fgColor auto="1"/>
          <bgColor rgb="FFFFC000"/>
        </patternFill>
      </fill>
    </dxf>
    <dxf>
      <fill>
        <patternFill patternType="solid">
          <fgColor auto="1"/>
          <bgColor rgb="FF99F753"/>
        </patternFill>
      </fill>
    </dxf>
  </dxfs>
  <tableStyles count="0" defaultTableStyle="TableStyleMedium2" defaultPivotStyle="PivotStyleMedium9"/>
  <colors>
    <mruColors>
      <color rgb="FF99F7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14057</xdr:colOff>
      <xdr:row>5</xdr:row>
      <xdr:rowOff>101817</xdr:rowOff>
    </xdr:from>
    <xdr:to>
      <xdr:col>28</xdr:col>
      <xdr:colOff>174171</xdr:colOff>
      <xdr:row>5</xdr:row>
      <xdr:rowOff>212271</xdr:rowOff>
    </xdr:to>
    <xdr:sp macro="" textlink="">
      <xdr:nvSpPr>
        <xdr:cNvPr id="2" name="Rectangle 24"/>
        <xdr:cNvSpPr>
          <a:spLocks noChangeArrowheads="1"/>
        </xdr:cNvSpPr>
      </xdr:nvSpPr>
      <xdr:spPr bwMode="auto">
        <a:xfrm>
          <a:off x="3443057" y="1054317"/>
          <a:ext cx="15933514" cy="91404"/>
        </a:xfrm>
        <a:prstGeom prst="rect">
          <a:avLst/>
        </a:prstGeom>
        <a:solidFill>
          <a:srgbClr val="3366FF"/>
        </a:solidFill>
        <a:ln w="9525">
          <a:solidFill>
            <a:srgbClr val="000000"/>
          </a:solidFill>
          <a:miter lim="800000"/>
          <a:headEnd/>
          <a:tailEnd/>
        </a:ln>
      </xdr:spPr>
      <xdr:txBody>
        <a:bodyPr/>
        <a:lstStyle/>
        <a:p>
          <a:endParaRPr lang="zh-CN" altLang="en-US"/>
        </a:p>
      </xdr:txBody>
    </xdr:sp>
    <xdr:clientData/>
  </xdr:twoCellAnchor>
  <xdr:twoCellAnchor>
    <xdr:from>
      <xdr:col>1</xdr:col>
      <xdr:colOff>142873</xdr:colOff>
      <xdr:row>2</xdr:row>
      <xdr:rowOff>103187</xdr:rowOff>
    </xdr:from>
    <xdr:to>
      <xdr:col>12</xdr:col>
      <xdr:colOff>140744</xdr:colOff>
      <xdr:row>3</xdr:row>
      <xdr:rowOff>4307</xdr:rowOff>
    </xdr:to>
    <xdr:grpSp>
      <xdr:nvGrpSpPr>
        <xdr:cNvPr id="3" name="Group 12"/>
        <xdr:cNvGrpSpPr>
          <a:grpSpLocks/>
        </xdr:cNvGrpSpPr>
      </xdr:nvGrpSpPr>
      <xdr:grpSpPr bwMode="auto">
        <a:xfrm>
          <a:off x="485773" y="200025"/>
          <a:ext cx="4179346" cy="0"/>
          <a:chOff x="494" y="67"/>
          <a:chExt cx="498" cy="20"/>
        </a:xfrm>
      </xdr:grpSpPr>
      <xdr:sp macro="" textlink="">
        <xdr:nvSpPr>
          <xdr:cNvPr id="4" name="Rectangle 13"/>
          <xdr:cNvSpPr>
            <a:spLocks noChangeArrowheads="1"/>
          </xdr:cNvSpPr>
        </xdr:nvSpPr>
        <xdr:spPr bwMode="auto">
          <a:xfrm>
            <a:off x="813" y="70"/>
            <a:ext cx="38" cy="9"/>
          </a:xfrm>
          <a:prstGeom prst="rect">
            <a:avLst/>
          </a:prstGeom>
          <a:noFill/>
          <a:ln w="9525">
            <a:solidFill>
              <a:srgbClr val="000000"/>
            </a:solidFill>
            <a:prstDash val="dash"/>
            <a:miter lim="800000"/>
            <a:headEnd/>
            <a:tailEnd/>
          </a:ln>
        </xdr:spPr>
      </xdr:sp>
      <xdr:sp macro="" textlink="">
        <xdr:nvSpPr>
          <xdr:cNvPr id="5" name="Rectangle 16"/>
          <xdr:cNvSpPr>
            <a:spLocks noChangeArrowheads="1"/>
          </xdr:cNvSpPr>
        </xdr:nvSpPr>
        <xdr:spPr bwMode="auto">
          <a:xfrm>
            <a:off x="674" y="70"/>
            <a:ext cx="38" cy="9"/>
          </a:xfrm>
          <a:prstGeom prst="rect">
            <a:avLst/>
          </a:prstGeom>
          <a:solidFill>
            <a:srgbClr val="00FF00"/>
          </a:solidFill>
          <a:ln w="9525">
            <a:solidFill>
              <a:srgbClr val="000000"/>
            </a:solidFill>
            <a:miter lim="800000"/>
            <a:headEnd/>
            <a:tailEnd/>
          </a:ln>
        </xdr:spPr>
      </xdr:sp>
      <xdr:sp macro="" textlink="">
        <xdr:nvSpPr>
          <xdr:cNvPr id="6" name="Rectangle 17"/>
          <xdr:cNvSpPr>
            <a:spLocks noChangeArrowheads="1"/>
          </xdr:cNvSpPr>
        </xdr:nvSpPr>
        <xdr:spPr bwMode="auto">
          <a:xfrm>
            <a:off x="494" y="71"/>
            <a:ext cx="38" cy="9"/>
          </a:xfrm>
          <a:prstGeom prst="rect">
            <a:avLst/>
          </a:prstGeom>
          <a:solidFill>
            <a:srgbClr val="3366FF"/>
          </a:solidFill>
          <a:ln w="9525">
            <a:solidFill>
              <a:srgbClr val="000000"/>
            </a:solidFill>
            <a:miter lim="800000"/>
            <a:headEnd/>
            <a:tailEnd/>
          </a:ln>
        </xdr:spPr>
      </xdr:sp>
      <xdr:sp macro="" textlink="">
        <xdr:nvSpPr>
          <xdr:cNvPr id="7" name="Rectangle 18"/>
          <xdr:cNvSpPr>
            <a:spLocks noChangeArrowheads="1"/>
          </xdr:cNvSpPr>
        </xdr:nvSpPr>
        <xdr:spPr bwMode="auto">
          <a:xfrm>
            <a:off x="544" y="67"/>
            <a:ext cx="107"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Original Plan</a:t>
            </a:r>
          </a:p>
        </xdr:txBody>
      </xdr:sp>
      <xdr:sp macro="" textlink="">
        <xdr:nvSpPr>
          <xdr:cNvPr id="8" name="Rectangle 19"/>
          <xdr:cNvSpPr>
            <a:spLocks noChangeArrowheads="1"/>
          </xdr:cNvSpPr>
        </xdr:nvSpPr>
        <xdr:spPr bwMode="auto">
          <a:xfrm>
            <a:off x="726" y="67"/>
            <a:ext cx="107"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Actual plan</a:t>
            </a:r>
          </a:p>
        </xdr:txBody>
      </xdr:sp>
      <xdr:sp macro="" textlink="">
        <xdr:nvSpPr>
          <xdr:cNvPr id="9" name="Rectangle 20"/>
          <xdr:cNvSpPr>
            <a:spLocks noChangeArrowheads="1"/>
          </xdr:cNvSpPr>
        </xdr:nvSpPr>
        <xdr:spPr bwMode="auto">
          <a:xfrm>
            <a:off x="862" y="67"/>
            <a:ext cx="130"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Forecasting</a:t>
            </a:r>
            <a:r>
              <a:rPr lang="en-US" altLang="zh-CN" sz="1000" b="0" i="0" strike="noStrike" baseline="0">
                <a:solidFill>
                  <a:srgbClr val="000000"/>
                </a:solidFill>
                <a:latin typeface="Arial"/>
                <a:cs typeface="Arial"/>
              </a:rPr>
              <a:t> finish plan</a:t>
            </a:r>
            <a:endParaRPr lang="en-US" altLang="zh-CN" sz="1000" b="0" i="0" strike="noStrike">
              <a:solidFill>
                <a:srgbClr val="000000"/>
              </a:solidFill>
              <a:latin typeface="Arial"/>
              <a:cs typeface="Arial"/>
            </a:endParaRPr>
          </a:p>
        </xdr:txBody>
      </xdr:sp>
    </xdr:grpSp>
    <xdr:clientData/>
  </xdr:twoCellAnchor>
  <xdr:twoCellAnchor>
    <xdr:from>
      <xdr:col>27</xdr:col>
      <xdr:colOff>28651</xdr:colOff>
      <xdr:row>9</xdr:row>
      <xdr:rowOff>76199</xdr:rowOff>
    </xdr:from>
    <xdr:to>
      <xdr:col>55</xdr:col>
      <xdr:colOff>84769</xdr:colOff>
      <xdr:row>9</xdr:row>
      <xdr:rowOff>184014</xdr:rowOff>
    </xdr:to>
    <xdr:sp macro="" textlink="">
      <xdr:nvSpPr>
        <xdr:cNvPr id="10" name="Rectangle 24"/>
        <xdr:cNvSpPr>
          <a:spLocks noChangeArrowheads="1"/>
        </xdr:cNvSpPr>
      </xdr:nvSpPr>
      <xdr:spPr bwMode="auto">
        <a:xfrm>
          <a:off x="6105601" y="1352549"/>
          <a:ext cx="2723118" cy="107815"/>
        </a:xfrm>
        <a:prstGeom prst="rect">
          <a:avLst/>
        </a:prstGeom>
        <a:solidFill>
          <a:srgbClr val="3366FF"/>
        </a:solidFill>
        <a:ln w="9525">
          <a:solidFill>
            <a:srgbClr val="000000"/>
          </a:solidFill>
          <a:miter lim="800000"/>
          <a:headEnd/>
          <a:tailEnd/>
        </a:ln>
      </xdr:spPr>
    </xdr:sp>
    <xdr:clientData/>
  </xdr:twoCellAnchor>
  <xdr:twoCellAnchor>
    <xdr:from>
      <xdr:col>4</xdr:col>
      <xdr:colOff>627527</xdr:colOff>
      <xdr:row>6</xdr:row>
      <xdr:rowOff>76200</xdr:rowOff>
    </xdr:from>
    <xdr:to>
      <xdr:col>30</xdr:col>
      <xdr:colOff>15752</xdr:colOff>
      <xdr:row>6</xdr:row>
      <xdr:rowOff>190501</xdr:rowOff>
    </xdr:to>
    <xdr:sp macro="" textlink="">
      <xdr:nvSpPr>
        <xdr:cNvPr id="11" name="Rectangle 16"/>
        <xdr:cNvSpPr>
          <a:spLocks noChangeArrowheads="1"/>
        </xdr:cNvSpPr>
      </xdr:nvSpPr>
      <xdr:spPr bwMode="auto">
        <a:xfrm>
          <a:off x="3980327" y="1676400"/>
          <a:ext cx="2160000" cy="114301"/>
        </a:xfrm>
        <a:prstGeom prst="rect">
          <a:avLst/>
        </a:prstGeom>
        <a:solidFill>
          <a:srgbClr val="00FF00"/>
        </a:solidFill>
        <a:ln w="9525">
          <a:solidFill>
            <a:srgbClr val="000000"/>
          </a:solidFill>
          <a:miter lim="800000"/>
          <a:headEnd/>
          <a:tailEnd/>
        </a:ln>
      </xdr:spPr>
    </xdr:sp>
    <xdr:clientData/>
  </xdr:twoCellAnchor>
  <xdr:twoCellAnchor>
    <xdr:from>
      <xdr:col>19</xdr:col>
      <xdr:colOff>81640</xdr:colOff>
      <xdr:row>6</xdr:row>
      <xdr:rowOff>81416</xdr:rowOff>
    </xdr:from>
    <xdr:to>
      <xdr:col>32</xdr:col>
      <xdr:colOff>11215</xdr:colOff>
      <xdr:row>6</xdr:row>
      <xdr:rowOff>185057</xdr:rowOff>
    </xdr:to>
    <xdr:sp macro="" textlink="">
      <xdr:nvSpPr>
        <xdr:cNvPr id="23" name="Rectangle 13"/>
        <xdr:cNvSpPr>
          <a:spLocks noChangeArrowheads="1"/>
        </xdr:cNvSpPr>
      </xdr:nvSpPr>
      <xdr:spPr bwMode="auto">
        <a:xfrm>
          <a:off x="5263240" y="1681616"/>
          <a:ext cx="1044000" cy="103641"/>
        </a:xfrm>
        <a:prstGeom prst="rect">
          <a:avLst/>
        </a:prstGeom>
        <a:noFill/>
        <a:ln w="9525">
          <a:solidFill>
            <a:srgbClr val="000000"/>
          </a:solidFill>
          <a:prstDash val="dash"/>
          <a:miter lim="800000"/>
          <a:headEnd/>
          <a:tailEnd/>
        </a:ln>
      </xdr:spPr>
    </xdr:sp>
    <xdr:clientData/>
  </xdr:twoCellAnchor>
  <xdr:twoCellAnchor>
    <xdr:from>
      <xdr:col>34</xdr:col>
      <xdr:colOff>59232</xdr:colOff>
      <xdr:row>10</xdr:row>
      <xdr:rowOff>81097</xdr:rowOff>
    </xdr:from>
    <xdr:to>
      <xdr:col>61</xdr:col>
      <xdr:colOff>15331</xdr:colOff>
      <xdr:row>10</xdr:row>
      <xdr:rowOff>173853</xdr:rowOff>
    </xdr:to>
    <xdr:sp macro="" textlink="">
      <xdr:nvSpPr>
        <xdr:cNvPr id="24" name="Rectangle 13"/>
        <xdr:cNvSpPr>
          <a:spLocks noChangeArrowheads="1"/>
        </xdr:cNvSpPr>
      </xdr:nvSpPr>
      <xdr:spPr bwMode="auto">
        <a:xfrm>
          <a:off x="6526707" y="1671772"/>
          <a:ext cx="2270674" cy="92756"/>
        </a:xfrm>
        <a:prstGeom prst="rect">
          <a:avLst/>
        </a:prstGeom>
        <a:noFill/>
        <a:ln w="9525">
          <a:solidFill>
            <a:srgbClr val="000000"/>
          </a:solidFill>
          <a:prstDash val="dash"/>
          <a:miter lim="800000"/>
          <a:headEnd/>
          <a:tailEnd/>
        </a:ln>
      </xdr:spPr>
    </xdr:sp>
    <xdr:clientData/>
  </xdr:twoCellAnchor>
  <xdr:twoCellAnchor>
    <xdr:from>
      <xdr:col>1</xdr:col>
      <xdr:colOff>142873</xdr:colOff>
      <xdr:row>13</xdr:row>
      <xdr:rowOff>103187</xdr:rowOff>
    </xdr:from>
    <xdr:to>
      <xdr:col>12</xdr:col>
      <xdr:colOff>140744</xdr:colOff>
      <xdr:row>14</xdr:row>
      <xdr:rowOff>4307</xdr:rowOff>
    </xdr:to>
    <xdr:grpSp>
      <xdr:nvGrpSpPr>
        <xdr:cNvPr id="29" name="Group 12"/>
        <xdr:cNvGrpSpPr>
          <a:grpSpLocks/>
        </xdr:cNvGrpSpPr>
      </xdr:nvGrpSpPr>
      <xdr:grpSpPr bwMode="auto">
        <a:xfrm>
          <a:off x="485773" y="646112"/>
          <a:ext cx="4179346" cy="234495"/>
          <a:chOff x="494" y="67"/>
          <a:chExt cx="498" cy="20"/>
        </a:xfrm>
      </xdr:grpSpPr>
      <xdr:sp macro="" textlink="">
        <xdr:nvSpPr>
          <xdr:cNvPr id="30" name="Rectangle 13"/>
          <xdr:cNvSpPr>
            <a:spLocks noChangeArrowheads="1"/>
          </xdr:cNvSpPr>
        </xdr:nvSpPr>
        <xdr:spPr bwMode="auto">
          <a:xfrm>
            <a:off x="813" y="70"/>
            <a:ext cx="38" cy="9"/>
          </a:xfrm>
          <a:prstGeom prst="rect">
            <a:avLst/>
          </a:prstGeom>
          <a:noFill/>
          <a:ln w="9525">
            <a:solidFill>
              <a:srgbClr val="000000"/>
            </a:solidFill>
            <a:prstDash val="dash"/>
            <a:miter lim="800000"/>
            <a:headEnd/>
            <a:tailEnd/>
          </a:ln>
        </xdr:spPr>
      </xdr:sp>
      <xdr:sp macro="" textlink="">
        <xdr:nvSpPr>
          <xdr:cNvPr id="31" name="Rectangle 16"/>
          <xdr:cNvSpPr>
            <a:spLocks noChangeArrowheads="1"/>
          </xdr:cNvSpPr>
        </xdr:nvSpPr>
        <xdr:spPr bwMode="auto">
          <a:xfrm>
            <a:off x="674" y="70"/>
            <a:ext cx="38" cy="9"/>
          </a:xfrm>
          <a:prstGeom prst="rect">
            <a:avLst/>
          </a:prstGeom>
          <a:solidFill>
            <a:srgbClr val="00FF00"/>
          </a:solidFill>
          <a:ln w="9525">
            <a:solidFill>
              <a:srgbClr val="000000"/>
            </a:solidFill>
            <a:miter lim="800000"/>
            <a:headEnd/>
            <a:tailEnd/>
          </a:ln>
        </xdr:spPr>
      </xdr:sp>
      <xdr:sp macro="" textlink="">
        <xdr:nvSpPr>
          <xdr:cNvPr id="32" name="Rectangle 17"/>
          <xdr:cNvSpPr>
            <a:spLocks noChangeArrowheads="1"/>
          </xdr:cNvSpPr>
        </xdr:nvSpPr>
        <xdr:spPr bwMode="auto">
          <a:xfrm>
            <a:off x="494" y="71"/>
            <a:ext cx="38" cy="9"/>
          </a:xfrm>
          <a:prstGeom prst="rect">
            <a:avLst/>
          </a:prstGeom>
          <a:solidFill>
            <a:srgbClr val="3366FF"/>
          </a:solidFill>
          <a:ln w="9525">
            <a:solidFill>
              <a:srgbClr val="000000"/>
            </a:solidFill>
            <a:miter lim="800000"/>
            <a:headEnd/>
            <a:tailEnd/>
          </a:ln>
        </xdr:spPr>
      </xdr:sp>
      <xdr:sp macro="" textlink="">
        <xdr:nvSpPr>
          <xdr:cNvPr id="33" name="Rectangle 18"/>
          <xdr:cNvSpPr>
            <a:spLocks noChangeArrowheads="1"/>
          </xdr:cNvSpPr>
        </xdr:nvSpPr>
        <xdr:spPr bwMode="auto">
          <a:xfrm>
            <a:off x="544" y="67"/>
            <a:ext cx="107"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Original Plan</a:t>
            </a:r>
          </a:p>
        </xdr:txBody>
      </xdr:sp>
      <xdr:sp macro="" textlink="">
        <xdr:nvSpPr>
          <xdr:cNvPr id="34" name="Rectangle 19"/>
          <xdr:cNvSpPr>
            <a:spLocks noChangeArrowheads="1"/>
          </xdr:cNvSpPr>
        </xdr:nvSpPr>
        <xdr:spPr bwMode="auto">
          <a:xfrm>
            <a:off x="726" y="67"/>
            <a:ext cx="107"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Actual plan</a:t>
            </a:r>
          </a:p>
        </xdr:txBody>
      </xdr:sp>
      <xdr:sp macro="" textlink="">
        <xdr:nvSpPr>
          <xdr:cNvPr id="35" name="Rectangle 20"/>
          <xdr:cNvSpPr>
            <a:spLocks noChangeArrowheads="1"/>
          </xdr:cNvSpPr>
        </xdr:nvSpPr>
        <xdr:spPr bwMode="auto">
          <a:xfrm>
            <a:off x="862" y="67"/>
            <a:ext cx="130"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Forecasting</a:t>
            </a:r>
            <a:r>
              <a:rPr lang="en-US" altLang="zh-CN" sz="1000" b="0" i="0" strike="noStrike" baseline="0">
                <a:solidFill>
                  <a:srgbClr val="000000"/>
                </a:solidFill>
                <a:latin typeface="Arial"/>
                <a:cs typeface="Arial"/>
              </a:rPr>
              <a:t> finish plan</a:t>
            </a:r>
            <a:endParaRPr lang="en-US" altLang="zh-CN" sz="1000" b="0" i="0" strike="noStrike">
              <a:solidFill>
                <a:srgbClr val="000000"/>
              </a:solidFill>
              <a:latin typeface="Arial"/>
              <a:cs typeface="Arial"/>
            </a:endParaRPr>
          </a:p>
        </xdr:txBody>
      </xdr:sp>
    </xdr:grpSp>
    <xdr:clientData/>
  </xdr:twoCellAnchor>
  <xdr:twoCellAnchor>
    <xdr:from>
      <xdr:col>17</xdr:col>
      <xdr:colOff>13607</xdr:colOff>
      <xdr:row>16</xdr:row>
      <xdr:rowOff>86745</xdr:rowOff>
    </xdr:from>
    <xdr:to>
      <xdr:col>47</xdr:col>
      <xdr:colOff>108857</xdr:colOff>
      <xdr:row>16</xdr:row>
      <xdr:rowOff>204106</xdr:rowOff>
    </xdr:to>
    <xdr:sp macro="" textlink="">
      <xdr:nvSpPr>
        <xdr:cNvPr id="38" name="Rectangle 24"/>
        <xdr:cNvSpPr>
          <a:spLocks noChangeArrowheads="1"/>
        </xdr:cNvSpPr>
      </xdr:nvSpPr>
      <xdr:spPr bwMode="auto">
        <a:xfrm>
          <a:off x="6166757" y="2287020"/>
          <a:ext cx="5524500" cy="117361"/>
        </a:xfrm>
        <a:prstGeom prst="rect">
          <a:avLst/>
        </a:prstGeom>
        <a:solidFill>
          <a:srgbClr val="3366FF"/>
        </a:solidFill>
        <a:ln w="9525">
          <a:solidFill>
            <a:srgbClr val="000000"/>
          </a:solidFill>
          <a:miter lim="800000"/>
          <a:headEnd/>
          <a:tailEnd/>
        </a:ln>
      </xdr:spPr>
    </xdr:sp>
    <xdr:clientData/>
  </xdr:twoCellAnchor>
  <xdr:twoCellAnchor>
    <xdr:from>
      <xdr:col>22</xdr:col>
      <xdr:colOff>5441</xdr:colOff>
      <xdr:row>17</xdr:row>
      <xdr:rowOff>92302</xdr:rowOff>
    </xdr:from>
    <xdr:to>
      <xdr:col>49</xdr:col>
      <xdr:colOff>66866</xdr:colOff>
      <xdr:row>17</xdr:row>
      <xdr:rowOff>185057</xdr:rowOff>
    </xdr:to>
    <xdr:sp macro="" textlink="">
      <xdr:nvSpPr>
        <xdr:cNvPr id="42" name="Rectangle 13"/>
        <xdr:cNvSpPr>
          <a:spLocks noChangeArrowheads="1"/>
        </xdr:cNvSpPr>
      </xdr:nvSpPr>
      <xdr:spPr bwMode="auto">
        <a:xfrm>
          <a:off x="5444216" y="5207227"/>
          <a:ext cx="2376000" cy="92755"/>
        </a:xfrm>
        <a:prstGeom prst="rect">
          <a:avLst/>
        </a:prstGeom>
        <a:noFill/>
        <a:ln w="9525">
          <a:solidFill>
            <a:srgbClr val="000000"/>
          </a:solidFill>
          <a:prstDash val="dash"/>
          <a:miter lim="800000"/>
          <a:headEnd/>
          <a:tailEnd/>
        </a:ln>
      </xdr:spPr>
    </xdr:sp>
    <xdr:clientData/>
  </xdr:twoCellAnchor>
  <xdr:twoCellAnchor>
    <xdr:from>
      <xdr:col>70</xdr:col>
      <xdr:colOff>66675</xdr:colOff>
      <xdr:row>13</xdr:row>
      <xdr:rowOff>256054</xdr:rowOff>
    </xdr:from>
    <xdr:to>
      <xdr:col>70</xdr:col>
      <xdr:colOff>66675</xdr:colOff>
      <xdr:row>18</xdr:row>
      <xdr:rowOff>0</xdr:rowOff>
    </xdr:to>
    <xdr:cxnSp macro="">
      <xdr:nvCxnSpPr>
        <xdr:cNvPr id="58" name="Straight Connector 57"/>
        <xdr:cNvCxnSpPr/>
      </xdr:nvCxnSpPr>
      <xdr:spPr>
        <a:xfrm>
          <a:off x="10239375" y="3951754"/>
          <a:ext cx="0" cy="1487021"/>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38100</xdr:colOff>
      <xdr:row>2</xdr:row>
      <xdr:rowOff>268941</xdr:rowOff>
    </xdr:from>
    <xdr:to>
      <xdr:col>68</xdr:col>
      <xdr:colOff>38100</xdr:colOff>
      <xdr:row>11</xdr:row>
      <xdr:rowOff>0</xdr:rowOff>
    </xdr:to>
    <xdr:cxnSp macro="">
      <xdr:nvCxnSpPr>
        <xdr:cNvPr id="51" name="Straight Connector 50"/>
        <xdr:cNvCxnSpPr/>
      </xdr:nvCxnSpPr>
      <xdr:spPr>
        <a:xfrm>
          <a:off x="10020300" y="811866"/>
          <a:ext cx="0" cy="2350434"/>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92529</xdr:colOff>
      <xdr:row>7</xdr:row>
      <xdr:rowOff>133350</xdr:rowOff>
    </xdr:from>
    <xdr:to>
      <xdr:col>37</xdr:col>
      <xdr:colOff>10887</xdr:colOff>
      <xdr:row>7</xdr:row>
      <xdr:rowOff>220434</xdr:rowOff>
    </xdr:to>
    <xdr:sp macro="" textlink="">
      <xdr:nvSpPr>
        <xdr:cNvPr id="37" name="Rectangle 24"/>
        <xdr:cNvSpPr>
          <a:spLocks noChangeArrowheads="1"/>
        </xdr:cNvSpPr>
      </xdr:nvSpPr>
      <xdr:spPr bwMode="auto">
        <a:xfrm>
          <a:off x="4169229" y="1981200"/>
          <a:ext cx="2871108" cy="87084"/>
        </a:xfrm>
        <a:prstGeom prst="rect">
          <a:avLst/>
        </a:prstGeom>
        <a:solidFill>
          <a:srgbClr val="3366FF"/>
        </a:solidFill>
        <a:ln w="9525">
          <a:solidFill>
            <a:srgbClr val="000000"/>
          </a:solidFill>
          <a:miter lim="800000"/>
          <a:headEnd/>
          <a:tailEnd/>
        </a:ln>
      </xdr:spPr>
    </xdr:sp>
    <xdr:clientData/>
  </xdr:twoCellAnchor>
  <xdr:twoCellAnchor>
    <xdr:from>
      <xdr:col>12</xdr:col>
      <xdr:colOff>2718</xdr:colOff>
      <xdr:row>8</xdr:row>
      <xdr:rowOff>76201</xdr:rowOff>
    </xdr:from>
    <xdr:to>
      <xdr:col>30</xdr:col>
      <xdr:colOff>7668</xdr:colOff>
      <xdr:row>8</xdr:row>
      <xdr:rowOff>180975</xdr:rowOff>
    </xdr:to>
    <xdr:sp macro="" textlink="">
      <xdr:nvSpPr>
        <xdr:cNvPr id="39" name="Rectangle 16"/>
        <xdr:cNvSpPr>
          <a:spLocks noChangeArrowheads="1"/>
        </xdr:cNvSpPr>
      </xdr:nvSpPr>
      <xdr:spPr bwMode="auto">
        <a:xfrm>
          <a:off x="4584243" y="2600326"/>
          <a:ext cx="1548000" cy="104774"/>
        </a:xfrm>
        <a:prstGeom prst="rect">
          <a:avLst/>
        </a:prstGeom>
        <a:solidFill>
          <a:srgbClr val="00FF00"/>
        </a:solidFill>
        <a:ln w="9525">
          <a:solidFill>
            <a:srgbClr val="000000"/>
          </a:solidFill>
          <a:miter lim="800000"/>
          <a:headEnd/>
          <a:tailEnd/>
        </a:ln>
      </xdr:spPr>
      <xdr:txBody>
        <a:bodyPr/>
        <a:lstStyle/>
        <a:p>
          <a:endParaRPr lang="zh-CN" altLang="en-US"/>
        </a:p>
      </xdr:txBody>
    </xdr:sp>
    <xdr:clientData/>
  </xdr:twoCellAnchor>
  <xdr:twoCellAnchor>
    <xdr:from>
      <xdr:col>24</xdr:col>
      <xdr:colOff>14965</xdr:colOff>
      <xdr:row>8</xdr:row>
      <xdr:rowOff>73252</xdr:rowOff>
    </xdr:from>
    <xdr:to>
      <xdr:col>47</xdr:col>
      <xdr:colOff>20411</xdr:colOff>
      <xdr:row>8</xdr:row>
      <xdr:rowOff>181252</xdr:rowOff>
    </xdr:to>
    <xdr:sp macro="" textlink="">
      <xdr:nvSpPr>
        <xdr:cNvPr id="40" name="Rectangle 13"/>
        <xdr:cNvSpPr>
          <a:spLocks noChangeArrowheads="1"/>
        </xdr:cNvSpPr>
      </xdr:nvSpPr>
      <xdr:spPr bwMode="auto">
        <a:xfrm>
          <a:off x="5625190" y="2397352"/>
          <a:ext cx="1977121" cy="108000"/>
        </a:xfrm>
        <a:prstGeom prst="rect">
          <a:avLst/>
        </a:prstGeom>
        <a:noFill/>
        <a:ln w="9525">
          <a:solidFill>
            <a:srgbClr val="000000"/>
          </a:solidFill>
          <a:prstDash val="dash"/>
          <a:miter lim="800000"/>
          <a:headEnd/>
          <a:tailEnd/>
        </a:ln>
      </xdr:spPr>
    </xdr:sp>
    <xdr:clientData/>
  </xdr:twoCellAnchor>
  <xdr:twoCellAnchor>
    <xdr:from>
      <xdr:col>22</xdr:col>
      <xdr:colOff>12246</xdr:colOff>
      <xdr:row>17</xdr:row>
      <xdr:rowOff>85724</xdr:rowOff>
    </xdr:from>
    <xdr:to>
      <xdr:col>30</xdr:col>
      <xdr:colOff>10446</xdr:colOff>
      <xdr:row>17</xdr:row>
      <xdr:rowOff>190124</xdr:rowOff>
    </xdr:to>
    <xdr:sp macro="" textlink="">
      <xdr:nvSpPr>
        <xdr:cNvPr id="43" name="Rectangle 16"/>
        <xdr:cNvSpPr>
          <a:spLocks noChangeArrowheads="1"/>
        </xdr:cNvSpPr>
      </xdr:nvSpPr>
      <xdr:spPr bwMode="auto">
        <a:xfrm>
          <a:off x="5451021" y="5600699"/>
          <a:ext cx="684000" cy="104400"/>
        </a:xfrm>
        <a:prstGeom prst="rect">
          <a:avLst/>
        </a:prstGeom>
        <a:solidFill>
          <a:srgbClr val="00FF00"/>
        </a:solidFill>
        <a:ln w="9525">
          <a:solidFill>
            <a:srgbClr val="000000"/>
          </a:solidFill>
          <a:miter lim="800000"/>
          <a:headEnd/>
          <a:tailEnd/>
        </a:ln>
      </xdr:spPr>
      <xdr:txBody>
        <a:bodyPr/>
        <a:lstStyle/>
        <a:p>
          <a:endParaRPr lang="zh-CN" alt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590550</xdr:colOff>
      <xdr:row>13</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421350"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gmuserprofile\sme8kh\Desktop\TEDD_Dyno_Daily_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4037;&#20316;&#25991;&#26723;\GFE\GFE%20from%20201706\&#26085;&#25253;\GFE%20TEDD_Dyno_Daily_Report_2017_7_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urability%20test\New%20Test%20Graphs\315\07-GMT315BAS_Mul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48V%20start%20cart%20DC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Holidays"/>
      <sheetName val="Drop Box"/>
      <sheetName val="PTB"/>
      <sheetName val="Settings"/>
      <sheetName val="PTA"/>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PTC"/>
      <sheetName val="GRC 9T60_8JHB"/>
      <sheetName val="GRC 6T35_046"/>
      <sheetName val="GRC 9T50 quick dyno"/>
      <sheetName val="GPS 9T60 BAS 003"/>
      <sheetName val="GPS 9T60 BAS 004"/>
      <sheetName val="GPS 9T60 BAS 005"/>
      <sheetName val="M1_"/>
      <sheetName val="Sheet2"/>
      <sheetName val="Sheet1"/>
      <sheetName val="E2SB LTG M3H"/>
    </sheetNames>
    <sheetDataSet>
      <sheetData sheetId="0">
        <row r="2">
          <cell r="C2" t="str">
            <v>Ran Weekends</v>
          </cell>
        </row>
        <row r="3">
          <cell r="A3" t="str">
            <v>Running</v>
          </cell>
          <cell r="C3" t="str">
            <v>DID NOT Run Weekends</v>
          </cell>
        </row>
        <row r="4">
          <cell r="A4" t="str">
            <v>Running   Incident</v>
          </cell>
        </row>
        <row r="5">
          <cell r="A5" t="str">
            <v>Incident</v>
          </cell>
        </row>
        <row r="6">
          <cell r="A6" t="str">
            <v>Pre Test</v>
          </cell>
        </row>
        <row r="7">
          <cell r="A7" t="str">
            <v>Work In Progress</v>
          </cell>
        </row>
        <row r="8">
          <cell r="A8" t="str">
            <v>Investigating</v>
          </cell>
        </row>
        <row r="9">
          <cell r="A9" t="str">
            <v>Waiting</v>
          </cell>
        </row>
        <row r="10">
          <cell r="A10" t="str">
            <v>Waiting   Parts</v>
          </cell>
        </row>
        <row r="11">
          <cell r="A11" t="str">
            <v>Waiting   Manpower</v>
          </cell>
        </row>
        <row r="12">
          <cell r="A12" t="str">
            <v>Waiting   Ready to Run</v>
          </cell>
        </row>
        <row r="13">
          <cell r="A13" t="str">
            <v>Down</v>
          </cell>
        </row>
        <row r="14">
          <cell r="A14" t="str">
            <v>Down (Weekend)</v>
          </cell>
        </row>
        <row r="15">
          <cell r="A15" t="str">
            <v>Test Terminated</v>
          </cell>
        </row>
        <row r="16">
          <cell r="A16" t="str">
            <v>Pending</v>
          </cell>
        </row>
        <row r="17">
          <cell r="A17" t="str">
            <v>Pending LATE</v>
          </cell>
        </row>
        <row r="18">
          <cell r="A18" t="str">
            <v>Complete</v>
          </cell>
        </row>
      </sheetData>
      <sheetData sheetId="1">
        <row r="2">
          <cell r="A2">
            <v>39766</v>
          </cell>
        </row>
        <row r="3">
          <cell r="A3">
            <v>39779</v>
          </cell>
        </row>
        <row r="4">
          <cell r="A4">
            <v>39780</v>
          </cell>
        </row>
        <row r="5">
          <cell r="A5">
            <v>39804</v>
          </cell>
        </row>
        <row r="6">
          <cell r="A6">
            <v>39805</v>
          </cell>
        </row>
        <row r="7">
          <cell r="A7">
            <v>39806</v>
          </cell>
        </row>
        <row r="8">
          <cell r="A8">
            <v>39807</v>
          </cell>
        </row>
        <row r="9">
          <cell r="A9">
            <v>39808</v>
          </cell>
        </row>
        <row r="10">
          <cell r="A10">
            <v>39811</v>
          </cell>
        </row>
        <row r="11">
          <cell r="A11">
            <v>39812</v>
          </cell>
        </row>
        <row r="12">
          <cell r="A12">
            <v>39813</v>
          </cell>
        </row>
        <row r="13">
          <cell r="A13">
            <v>39814</v>
          </cell>
        </row>
        <row r="14">
          <cell r="A14">
            <v>39815</v>
          </cell>
        </row>
        <row r="15">
          <cell r="A15">
            <v>39832</v>
          </cell>
        </row>
        <row r="16">
          <cell r="A16">
            <v>39913</v>
          </cell>
        </row>
        <row r="17">
          <cell r="A17">
            <v>39916</v>
          </cell>
        </row>
        <row r="18">
          <cell r="A18">
            <v>39955</v>
          </cell>
        </row>
        <row r="19">
          <cell r="A19">
            <v>39958</v>
          </cell>
        </row>
        <row r="20">
          <cell r="A20">
            <v>39993</v>
          </cell>
        </row>
        <row r="21">
          <cell r="A21">
            <v>39994</v>
          </cell>
        </row>
        <row r="22">
          <cell r="A22">
            <v>39995</v>
          </cell>
        </row>
        <row r="23">
          <cell r="A23">
            <v>39996</v>
          </cell>
        </row>
        <row r="24">
          <cell r="A24">
            <v>39997</v>
          </cell>
        </row>
        <row r="25">
          <cell r="A25">
            <v>40063</v>
          </cell>
        </row>
        <row r="26">
          <cell r="A26">
            <v>40133</v>
          </cell>
        </row>
        <row r="27">
          <cell r="A27">
            <v>40143</v>
          </cell>
        </row>
        <row r="28">
          <cell r="A28">
            <v>40144</v>
          </cell>
        </row>
        <row r="29">
          <cell r="A29">
            <v>40171</v>
          </cell>
        </row>
        <row r="30">
          <cell r="A30">
            <v>40172</v>
          </cell>
        </row>
        <row r="31">
          <cell r="A31">
            <v>40175</v>
          </cell>
        </row>
        <row r="32">
          <cell r="A32">
            <v>40176</v>
          </cell>
        </row>
        <row r="33">
          <cell r="A33">
            <v>40177</v>
          </cell>
        </row>
        <row r="34">
          <cell r="A34">
            <v>40178</v>
          </cell>
        </row>
        <row r="35">
          <cell r="A35">
            <v>40179</v>
          </cell>
        </row>
        <row r="36">
          <cell r="A36">
            <v>40270</v>
          </cell>
        </row>
      </sheetData>
      <sheetData sheetId="2">
        <row r="1">
          <cell r="A1" t="str">
            <v>Test Cell</v>
          </cell>
        </row>
        <row r="2">
          <cell r="A2" t="str">
            <v>Pallet Prep</v>
          </cell>
        </row>
        <row r="3">
          <cell r="A3" t="str">
            <v>Drop Zone</v>
          </cell>
        </row>
        <row r="4">
          <cell r="A4" t="str">
            <v>Build Room</v>
          </cell>
        </row>
        <row r="5">
          <cell r="A5" t="str">
            <v>Cart Room</v>
          </cell>
        </row>
        <row r="6">
          <cell r="A6" t="str">
            <v>Dock 45</v>
          </cell>
        </row>
        <row r="7">
          <cell r="A7" t="str">
            <v>PAT Crib</v>
          </cell>
        </row>
        <row r="8">
          <cell r="A8" t="str">
            <v>NF wing</v>
          </cell>
        </row>
        <row r="9">
          <cell r="A9" t="str">
            <v>NF dyno</v>
          </cell>
        </row>
        <row r="10">
          <cell r="A10" t="str">
            <v>D111</v>
          </cell>
        </row>
        <row r="11">
          <cell r="A11" t="str">
            <v>D113</v>
          </cell>
        </row>
        <row r="12">
          <cell r="A12" t="str">
            <v>D115</v>
          </cell>
        </row>
        <row r="13">
          <cell r="A13" t="str">
            <v>D117</v>
          </cell>
        </row>
        <row r="14">
          <cell r="A14" t="str">
            <v>D119</v>
          </cell>
        </row>
        <row r="15">
          <cell r="A15" t="str">
            <v>D121</v>
          </cell>
        </row>
        <row r="16">
          <cell r="A16" t="str">
            <v>D123</v>
          </cell>
        </row>
        <row r="17">
          <cell r="A17" t="str">
            <v>D125</v>
          </cell>
        </row>
        <row r="18">
          <cell r="A18" t="str">
            <v>D126</v>
          </cell>
        </row>
        <row r="19">
          <cell r="A19" t="str">
            <v>D127</v>
          </cell>
        </row>
        <row r="20">
          <cell r="A20" t="str">
            <v>D128</v>
          </cell>
        </row>
        <row r="21">
          <cell r="A21" t="str">
            <v>D129</v>
          </cell>
        </row>
        <row r="22">
          <cell r="A22" t="str">
            <v>D131</v>
          </cell>
        </row>
        <row r="23">
          <cell r="A23" t="str">
            <v>D133</v>
          </cell>
        </row>
        <row r="24">
          <cell r="A24" t="str">
            <v>D135</v>
          </cell>
        </row>
        <row r="25">
          <cell r="A25" t="str">
            <v>D137</v>
          </cell>
        </row>
        <row r="26">
          <cell r="A26" t="str">
            <v>D139</v>
          </cell>
        </row>
        <row r="27">
          <cell r="A27" t="str">
            <v>D141</v>
          </cell>
        </row>
        <row r="28">
          <cell r="A28" t="str">
            <v>D143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Holidays"/>
      <sheetName val="Drop Box"/>
      <sheetName val="GFE Validation New Daily Log"/>
      <sheetName val="GFE Validation Daily Log"/>
      <sheetName val="PTA"/>
      <sheetName val="PTB"/>
      <sheetName val="Settings"/>
      <sheetName val="5"/>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PTC"/>
      <sheetName val="B2B"/>
      <sheetName val="GRC"/>
      <sheetName val="Horiba"/>
      <sheetName val="Retrofit Log"/>
      <sheetName val="Sheet1"/>
    </sheetNames>
    <sheetDataSet>
      <sheetData sheetId="0">
        <row r="2">
          <cell r="C2" t="str">
            <v>Ran Weekends</v>
          </cell>
        </row>
        <row r="3">
          <cell r="A3" t="str">
            <v>Running</v>
          </cell>
          <cell r="C3" t="str">
            <v>DID NOT Run Weekends</v>
          </cell>
        </row>
        <row r="4">
          <cell r="A4" t="str">
            <v>Running   Incident</v>
          </cell>
        </row>
        <row r="5">
          <cell r="A5" t="str">
            <v>Incident</v>
          </cell>
        </row>
        <row r="6">
          <cell r="A6" t="str">
            <v>Pre Test</v>
          </cell>
        </row>
        <row r="7">
          <cell r="A7" t="str">
            <v>Work In Progress</v>
          </cell>
        </row>
        <row r="8">
          <cell r="A8" t="str">
            <v>Investigating</v>
          </cell>
        </row>
        <row r="9">
          <cell r="A9" t="str">
            <v>Waiting</v>
          </cell>
        </row>
        <row r="10">
          <cell r="A10" t="str">
            <v>Waiting   Parts</v>
          </cell>
        </row>
        <row r="11">
          <cell r="A11" t="str">
            <v>Waiting   Manpower</v>
          </cell>
        </row>
        <row r="12">
          <cell r="A12" t="str">
            <v>Waiting   Ready to Run</v>
          </cell>
        </row>
        <row r="13">
          <cell r="A13" t="str">
            <v>Down</v>
          </cell>
        </row>
        <row r="14">
          <cell r="A14" t="str">
            <v>Down (Weekend)</v>
          </cell>
        </row>
        <row r="15">
          <cell r="A15" t="str">
            <v>Test Terminated</v>
          </cell>
        </row>
        <row r="16">
          <cell r="A16" t="str">
            <v>Pending</v>
          </cell>
        </row>
        <row r="17">
          <cell r="A17" t="str">
            <v>Pending LATE</v>
          </cell>
        </row>
        <row r="18">
          <cell r="A18" t="str">
            <v>Complete</v>
          </cell>
        </row>
      </sheetData>
      <sheetData sheetId="1" refreshError="1"/>
      <sheetData sheetId="2">
        <row r="1">
          <cell r="A1" t="str">
            <v>Test Cell</v>
          </cell>
        </row>
        <row r="2">
          <cell r="A2" t="str">
            <v>Pallet Prep</v>
          </cell>
        </row>
        <row r="3">
          <cell r="A3" t="str">
            <v>Drop Zone</v>
          </cell>
        </row>
        <row r="4">
          <cell r="A4" t="str">
            <v>Build Room</v>
          </cell>
        </row>
        <row r="5">
          <cell r="A5" t="str">
            <v>Cart Room</v>
          </cell>
        </row>
        <row r="6">
          <cell r="A6" t="str">
            <v>Dock 45</v>
          </cell>
        </row>
        <row r="7">
          <cell r="A7" t="str">
            <v>PAT Crib</v>
          </cell>
        </row>
        <row r="8">
          <cell r="A8" t="str">
            <v>NF wing</v>
          </cell>
        </row>
        <row r="9">
          <cell r="A9" t="str">
            <v>NF dyno</v>
          </cell>
        </row>
        <row r="10">
          <cell r="A10" t="str">
            <v>D111</v>
          </cell>
        </row>
        <row r="11">
          <cell r="A11" t="str">
            <v>D113</v>
          </cell>
        </row>
        <row r="12">
          <cell r="A12" t="str">
            <v>D115</v>
          </cell>
        </row>
        <row r="13">
          <cell r="A13" t="str">
            <v>D117</v>
          </cell>
        </row>
        <row r="14">
          <cell r="A14" t="str">
            <v>D119</v>
          </cell>
        </row>
        <row r="15">
          <cell r="A15" t="str">
            <v>D121</v>
          </cell>
        </row>
        <row r="16">
          <cell r="A16" t="str">
            <v>D123</v>
          </cell>
        </row>
        <row r="17">
          <cell r="A17" t="str">
            <v>D125</v>
          </cell>
        </row>
        <row r="18">
          <cell r="A18" t="str">
            <v>D126</v>
          </cell>
        </row>
        <row r="19">
          <cell r="A19" t="str">
            <v>D127</v>
          </cell>
        </row>
        <row r="20">
          <cell r="A20" t="str">
            <v>D128</v>
          </cell>
        </row>
        <row r="21">
          <cell r="A21" t="str">
            <v>D129</v>
          </cell>
        </row>
        <row r="22">
          <cell r="A22" t="str">
            <v>D131</v>
          </cell>
        </row>
        <row r="23">
          <cell r="A23" t="str">
            <v>D133</v>
          </cell>
        </row>
        <row r="24">
          <cell r="A24" t="str">
            <v>D135</v>
          </cell>
        </row>
        <row r="25">
          <cell r="A25" t="str">
            <v>D137</v>
          </cell>
        </row>
        <row r="26">
          <cell r="A26" t="str">
            <v>D139</v>
          </cell>
        </row>
        <row r="27">
          <cell r="A27" t="str">
            <v>D141</v>
          </cell>
        </row>
        <row r="28">
          <cell r="A28" t="str">
            <v>D143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4L51293"/>
      <sheetName val="Z4L51378"/>
      <sheetName val="Z4L51753"/>
      <sheetName val="87LM4004-EOT"/>
      <sheetName val="87LM4004"/>
      <sheetName val="Graphs 1-5 +Fleet"/>
      <sheetName val="Graphs 6-10 +Fleet"/>
      <sheetName val="Vehicle 6"/>
      <sheetName val="Vehicle 7"/>
      <sheetName val="Vehicle 8"/>
      <sheetName val="Vehicle 9"/>
      <sheetName val="Vehicle 10"/>
      <sheetName val="Vehicle Fleet"/>
      <sheetName val="Forecast Link"/>
      <sheetName val="Calendar"/>
      <sheetName val="Test Speed"/>
      <sheetName val="Change Log"/>
    </sheetNames>
    <sheetDataSet>
      <sheetData sheetId="0">
        <row r="2">
          <cell r="A2" t="str">
            <v>Z4L51293</v>
          </cell>
          <cell r="C2" t="str">
            <v>GMT315BAS</v>
          </cell>
          <cell r="D2" t="str">
            <v>3980</v>
          </cell>
          <cell r="F2" t="str">
            <v>Mule</v>
          </cell>
          <cell r="P2" t="str">
            <v>Brunson</v>
          </cell>
        </row>
        <row r="6">
          <cell r="X6" t="str">
            <v>Z4L51293 GMT315BAS Mule on  3980 by  Brunson</v>
          </cell>
        </row>
      </sheetData>
      <sheetData sheetId="1">
        <row r="2">
          <cell r="A2" t="str">
            <v>Z4L51378</v>
          </cell>
          <cell r="C2" t="str">
            <v>GMT315BAS</v>
          </cell>
          <cell r="D2" t="str">
            <v>3980</v>
          </cell>
          <cell r="F2" t="str">
            <v>Mule</v>
          </cell>
          <cell r="P2" t="str">
            <v>Brunson</v>
          </cell>
        </row>
        <row r="6">
          <cell r="X6" t="str">
            <v>Z4L51378 GMT315BAS Mule on  3980 by  Brunson</v>
          </cell>
        </row>
      </sheetData>
      <sheetData sheetId="2">
        <row r="2">
          <cell r="A2" t="str">
            <v>Z4L51753</v>
          </cell>
          <cell r="C2" t="str">
            <v>GMT315BAS</v>
          </cell>
          <cell r="D2" t="str">
            <v>3980</v>
          </cell>
          <cell r="F2" t="str">
            <v>Mule</v>
          </cell>
          <cell r="P2" t="str">
            <v>Brunson</v>
          </cell>
        </row>
        <row r="6">
          <cell r="X6" t="str">
            <v>Z4L51753 GMT315BAS Mule on  3980 by  Brunson</v>
          </cell>
        </row>
      </sheetData>
      <sheetData sheetId="3">
        <row r="6">
          <cell r="X6" t="str">
            <v>87LM4004 GMT315BAS Mule on  9543 by  Brunson</v>
          </cell>
        </row>
      </sheetData>
      <sheetData sheetId="4">
        <row r="2">
          <cell r="A2" t="str">
            <v>87LM4004</v>
          </cell>
          <cell r="C2" t="str">
            <v>GMT315BAS</v>
          </cell>
          <cell r="D2" t="str">
            <v>9543</v>
          </cell>
          <cell r="F2" t="str">
            <v>Mule</v>
          </cell>
          <cell r="P2" t="str">
            <v>Brunson</v>
          </cell>
        </row>
        <row r="6">
          <cell r="X6" t="str">
            <v>87LM4004 GMT315BAS Mule on  9543 by  Brunson</v>
          </cell>
        </row>
      </sheetData>
      <sheetData sheetId="5"/>
      <sheetData sheetId="6"/>
      <sheetData sheetId="7">
        <row r="2">
          <cell r="C2" t="str">
            <v>GMT315BAS</v>
          </cell>
          <cell r="D2" t="str">
            <v>1234</v>
          </cell>
          <cell r="F2" t="str">
            <v>Mule</v>
          </cell>
        </row>
        <row r="6">
          <cell r="X6" t="str">
            <v xml:space="preserve"> GMT315BAS Mule on  1234 by  </v>
          </cell>
        </row>
      </sheetData>
      <sheetData sheetId="8">
        <row r="2">
          <cell r="C2" t="str">
            <v>GMT315BAS</v>
          </cell>
          <cell r="D2" t="str">
            <v>1234</v>
          </cell>
          <cell r="F2" t="str">
            <v>Mule</v>
          </cell>
        </row>
        <row r="6">
          <cell r="X6" t="str">
            <v xml:space="preserve"> GMT315BAS Mule on  1234 by  </v>
          </cell>
        </row>
      </sheetData>
      <sheetData sheetId="9">
        <row r="2">
          <cell r="C2" t="str">
            <v>GMT315BAS</v>
          </cell>
          <cell r="D2" t="str">
            <v>1234</v>
          </cell>
          <cell r="F2" t="str">
            <v>Mule</v>
          </cell>
        </row>
        <row r="6">
          <cell r="X6" t="str">
            <v xml:space="preserve"> GMT315BAS Mule on  1234 by  </v>
          </cell>
        </row>
      </sheetData>
      <sheetData sheetId="10">
        <row r="2">
          <cell r="C2" t="str">
            <v>GMT315BAS</v>
          </cell>
          <cell r="D2" t="str">
            <v>1234</v>
          </cell>
          <cell r="F2" t="str">
            <v>Mule</v>
          </cell>
        </row>
        <row r="6">
          <cell r="X6" t="str">
            <v xml:space="preserve"> GMT315BAS Mule on  1234 by  </v>
          </cell>
        </row>
      </sheetData>
      <sheetData sheetId="11">
        <row r="2">
          <cell r="C2" t="str">
            <v>GMT315BAS</v>
          </cell>
          <cell r="D2" t="str">
            <v>1234</v>
          </cell>
          <cell r="F2" t="str">
            <v>Mule</v>
          </cell>
        </row>
        <row r="6">
          <cell r="X6" t="str">
            <v xml:space="preserve"> GMT315BAS Mule on  1234 by  </v>
          </cell>
        </row>
      </sheetData>
      <sheetData sheetId="12">
        <row r="2">
          <cell r="C2" t="str">
            <v>GMT315BAS</v>
          </cell>
          <cell r="F2" t="str">
            <v>Mule</v>
          </cell>
        </row>
        <row r="3">
          <cell r="V3" t="str">
            <v>GMT315BAS Mule FLEET</v>
          </cell>
        </row>
      </sheetData>
      <sheetData sheetId="13">
        <row r="6">
          <cell r="X6" t="str">
            <v>Brunson</v>
          </cell>
        </row>
      </sheetData>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V start cart DC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K18"/>
  <sheetViews>
    <sheetView showGridLines="0" zoomScaleNormal="100" workbookViewId="0">
      <pane xSplit="1" ySplit="5" topLeftCell="B6" activePane="bottomRight" state="frozen"/>
      <selection pane="topRight" activeCell="B1" sqref="B1"/>
      <selection pane="bottomLeft" activeCell="A6" sqref="A6"/>
      <selection pane="bottomRight" sqref="A1:CG18"/>
    </sheetView>
  </sheetViews>
  <sheetFormatPr defaultColWidth="9" defaultRowHeight="14.25" x14ac:dyDescent="0.15"/>
  <cols>
    <col min="1" max="1" width="4.5" style="1" customWidth="1"/>
    <col min="2" max="2" width="23" style="1" customWidth="1"/>
    <col min="3" max="3" width="9" style="1" customWidth="1"/>
    <col min="4" max="4" width="7.5" style="1" customWidth="1"/>
    <col min="5" max="5" width="8.25" style="1" customWidth="1"/>
    <col min="6" max="69" width="1.125" style="1" customWidth="1"/>
    <col min="70" max="70" width="1.25" style="1" customWidth="1"/>
    <col min="71" max="81" width="1" style="1" customWidth="1"/>
    <col min="82" max="82" width="10" style="2" customWidth="1"/>
    <col min="83" max="83" width="11.625" style="2" customWidth="1"/>
    <col min="84" max="84" width="13.125" style="1" customWidth="1"/>
    <col min="85" max="85" width="70.375" style="1" customWidth="1"/>
    <col min="86" max="86" width="7.25" style="1" hidden="1" customWidth="1"/>
    <col min="87" max="87" width="12.75" style="1" hidden="1" customWidth="1"/>
    <col min="88" max="88" width="48.875" style="1" hidden="1" customWidth="1"/>
    <col min="89" max="89" width="9" style="1"/>
    <col min="90" max="16384" width="9" style="12"/>
  </cols>
  <sheetData>
    <row r="1" spans="1:89" ht="15.75" thickBot="1" x14ac:dyDescent="0.2">
      <c r="D1" s="252">
        <f ca="1">TODAY()</f>
        <v>43046</v>
      </c>
      <c r="E1" s="252"/>
      <c r="CH1" s="175"/>
      <c r="CI1" s="175"/>
      <c r="CJ1" s="175"/>
    </row>
    <row r="2" spans="1:89" ht="27" hidden="1" thickBot="1" x14ac:dyDescent="0.2">
      <c r="A2" s="18" t="s">
        <v>102</v>
      </c>
      <c r="B2" s="17"/>
      <c r="C2" s="13"/>
      <c r="D2" s="13"/>
      <c r="E2" s="13"/>
      <c r="F2" s="13"/>
      <c r="G2" s="13"/>
      <c r="H2" s="13"/>
      <c r="I2" s="13"/>
      <c r="J2" s="13"/>
      <c r="K2" s="13"/>
      <c r="L2" s="13"/>
      <c r="M2" s="13"/>
      <c r="N2" s="16"/>
      <c r="O2" s="16"/>
      <c r="P2" s="16"/>
      <c r="Q2" s="15"/>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4"/>
      <c r="CE2" s="14"/>
      <c r="CF2" s="13"/>
      <c r="CG2" s="13"/>
      <c r="CH2" s="12"/>
      <c r="CI2" s="12"/>
      <c r="CJ2" s="185"/>
    </row>
    <row r="3" spans="1:89" ht="26.25" hidden="1" customHeight="1" x14ac:dyDescent="0.15">
      <c r="A3" s="10"/>
      <c r="B3" s="11"/>
      <c r="C3" s="11"/>
      <c r="D3" s="11"/>
      <c r="E3" s="11"/>
      <c r="F3" s="253" t="s">
        <v>160</v>
      </c>
      <c r="G3" s="210"/>
      <c r="H3" s="210"/>
      <c r="I3" s="210"/>
      <c r="J3" s="210"/>
      <c r="K3" s="210"/>
      <c r="L3" s="210"/>
      <c r="M3" s="210"/>
      <c r="N3" s="210"/>
      <c r="O3" s="210"/>
      <c r="P3" s="210"/>
      <c r="Q3" s="210"/>
      <c r="R3" s="210"/>
      <c r="S3" s="210"/>
      <c r="T3" s="210"/>
      <c r="U3" s="210"/>
      <c r="V3" s="210"/>
      <c r="W3" s="210"/>
      <c r="X3" s="210"/>
      <c r="Y3" s="210"/>
      <c r="Z3" s="210"/>
      <c r="AA3" s="210"/>
      <c r="AB3" s="210"/>
      <c r="AC3" s="210"/>
      <c r="AD3" s="210"/>
      <c r="AE3" s="210"/>
      <c r="AF3" s="210"/>
      <c r="AG3" s="210"/>
      <c r="AH3" s="210"/>
      <c r="AI3" s="210"/>
      <c r="AJ3" s="210"/>
      <c r="AK3" s="210"/>
      <c r="AL3" s="210"/>
      <c r="AM3" s="210"/>
      <c r="AN3" s="210"/>
      <c r="AO3" s="210"/>
      <c r="AP3" s="210"/>
      <c r="AQ3" s="210"/>
      <c r="AR3" s="210"/>
      <c r="AS3" s="210"/>
      <c r="AT3" s="210"/>
      <c r="AU3" s="210"/>
      <c r="AV3" s="210"/>
      <c r="AW3" s="210"/>
      <c r="AX3" s="210"/>
      <c r="AY3" s="210"/>
      <c r="AZ3" s="210"/>
      <c r="BA3" s="210"/>
      <c r="BB3" s="210"/>
      <c r="BC3" s="210"/>
      <c r="BD3" s="210"/>
      <c r="BE3" s="210"/>
      <c r="BF3" s="210"/>
      <c r="BG3" s="210"/>
      <c r="BH3" s="210"/>
      <c r="BI3" s="210"/>
      <c r="BJ3" s="210"/>
      <c r="BK3" s="210"/>
      <c r="BL3" s="210"/>
      <c r="BM3" s="210"/>
      <c r="BN3" s="210"/>
      <c r="BO3" s="210"/>
      <c r="BP3" s="210"/>
      <c r="BQ3" s="210"/>
      <c r="BR3" s="210"/>
      <c r="BS3" s="210"/>
      <c r="BT3" s="210"/>
      <c r="BU3" s="210"/>
      <c r="BV3" s="210"/>
      <c r="BW3" s="210"/>
      <c r="BX3" s="210"/>
      <c r="BY3" s="210"/>
      <c r="BZ3" s="210"/>
      <c r="CA3" s="210"/>
      <c r="CB3" s="210"/>
      <c r="CC3" s="211"/>
      <c r="CD3" s="11"/>
      <c r="CE3" s="11"/>
      <c r="CF3" s="11"/>
      <c r="CG3" s="11"/>
      <c r="CH3" s="9"/>
      <c r="CI3" s="10"/>
      <c r="CJ3" s="9"/>
    </row>
    <row r="4" spans="1:89" ht="15.75" hidden="1" x14ac:dyDescent="0.15">
      <c r="A4" s="234" t="s">
        <v>31</v>
      </c>
      <c r="B4" s="230" t="s">
        <v>30</v>
      </c>
      <c r="C4" s="230" t="s">
        <v>29</v>
      </c>
      <c r="D4" s="230" t="s">
        <v>28</v>
      </c>
      <c r="E4" s="209" t="s">
        <v>27</v>
      </c>
      <c r="F4" s="230">
        <v>2017</v>
      </c>
      <c r="G4" s="230"/>
      <c r="H4" s="230"/>
      <c r="I4" s="230"/>
      <c r="J4" s="230"/>
      <c r="K4" s="230"/>
      <c r="L4" s="230"/>
      <c r="M4" s="230"/>
      <c r="N4" s="230"/>
      <c r="O4" s="230"/>
      <c r="P4" s="230"/>
      <c r="Q4" s="230"/>
      <c r="R4" s="230"/>
      <c r="S4" s="230"/>
      <c r="T4" s="230"/>
      <c r="U4" s="230"/>
      <c r="V4" s="230"/>
      <c r="W4" s="230"/>
      <c r="X4" s="230"/>
      <c r="Y4" s="230"/>
      <c r="Z4" s="230"/>
      <c r="AA4" s="230"/>
      <c r="AB4" s="230"/>
      <c r="AC4" s="230"/>
      <c r="AD4" s="230"/>
      <c r="AE4" s="230"/>
      <c r="AF4" s="230"/>
      <c r="AG4" s="230"/>
      <c r="AH4" s="230"/>
      <c r="AI4" s="230"/>
      <c r="AJ4" s="230"/>
      <c r="AK4" s="230"/>
      <c r="AL4" s="215">
        <v>2018</v>
      </c>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v>2019</v>
      </c>
      <c r="BW4" s="216"/>
      <c r="BX4" s="216"/>
      <c r="BY4" s="216"/>
      <c r="BZ4" s="216"/>
      <c r="CA4" s="216"/>
      <c r="CB4" s="216"/>
      <c r="CC4" s="217"/>
      <c r="CD4" s="209" t="s">
        <v>26</v>
      </c>
      <c r="CE4" s="230" t="s">
        <v>25</v>
      </c>
      <c r="CF4" s="230" t="s">
        <v>24</v>
      </c>
      <c r="CG4" s="209" t="s">
        <v>21</v>
      </c>
      <c r="CH4" s="231" t="s">
        <v>23</v>
      </c>
      <c r="CI4" s="232" t="s">
        <v>22</v>
      </c>
      <c r="CJ4" s="221" t="s">
        <v>21</v>
      </c>
    </row>
    <row r="5" spans="1:89" ht="15.75" hidden="1" x14ac:dyDescent="0.15">
      <c r="A5" s="234"/>
      <c r="B5" s="230"/>
      <c r="C5" s="230"/>
      <c r="D5" s="235"/>
      <c r="E5" s="209"/>
      <c r="F5" s="209">
        <v>5</v>
      </c>
      <c r="G5" s="209"/>
      <c r="H5" s="209"/>
      <c r="I5" s="209"/>
      <c r="J5" s="209">
        <v>6</v>
      </c>
      <c r="K5" s="209"/>
      <c r="L5" s="209"/>
      <c r="M5" s="209"/>
      <c r="N5" s="209">
        <v>7</v>
      </c>
      <c r="O5" s="209"/>
      <c r="P5" s="209"/>
      <c r="Q5" s="209"/>
      <c r="R5" s="209">
        <v>8</v>
      </c>
      <c r="S5" s="209"/>
      <c r="T5" s="209"/>
      <c r="U5" s="209"/>
      <c r="V5" s="209">
        <v>9</v>
      </c>
      <c r="W5" s="209"/>
      <c r="X5" s="209"/>
      <c r="Y5" s="209"/>
      <c r="Z5" s="209">
        <v>10</v>
      </c>
      <c r="AA5" s="209"/>
      <c r="AB5" s="209"/>
      <c r="AC5" s="209"/>
      <c r="AD5" s="209">
        <v>11</v>
      </c>
      <c r="AE5" s="209"/>
      <c r="AF5" s="209"/>
      <c r="AG5" s="209"/>
      <c r="AH5" s="209">
        <v>12</v>
      </c>
      <c r="AI5" s="209"/>
      <c r="AJ5" s="209"/>
      <c r="AK5" s="209"/>
      <c r="AL5" s="209">
        <v>1</v>
      </c>
      <c r="AM5" s="209"/>
      <c r="AN5" s="209"/>
      <c r="AO5" s="209"/>
      <c r="AP5" s="209">
        <v>2</v>
      </c>
      <c r="AQ5" s="209"/>
      <c r="AR5" s="209"/>
      <c r="AS5" s="209"/>
      <c r="AT5" s="209">
        <v>3</v>
      </c>
      <c r="AU5" s="209"/>
      <c r="AV5" s="209"/>
      <c r="AW5" s="209"/>
      <c r="AX5" s="209">
        <v>4</v>
      </c>
      <c r="AY5" s="209"/>
      <c r="AZ5" s="209"/>
      <c r="BA5" s="209"/>
      <c r="BB5" s="212">
        <v>5</v>
      </c>
      <c r="BC5" s="213"/>
      <c r="BD5" s="213"/>
      <c r="BE5" s="214"/>
      <c r="BF5" s="212">
        <v>6</v>
      </c>
      <c r="BG5" s="213"/>
      <c r="BH5" s="213"/>
      <c r="BI5" s="214"/>
      <c r="BJ5" s="209">
        <v>7</v>
      </c>
      <c r="BK5" s="209"/>
      <c r="BL5" s="209"/>
      <c r="BM5" s="209"/>
      <c r="BN5" s="209" t="s">
        <v>158</v>
      </c>
      <c r="BO5" s="209"/>
      <c r="BP5" s="209"/>
      <c r="BQ5" s="209"/>
      <c r="BR5" s="209">
        <v>12</v>
      </c>
      <c r="BS5" s="209"/>
      <c r="BT5" s="209"/>
      <c r="BU5" s="209"/>
      <c r="BV5" s="209">
        <v>1</v>
      </c>
      <c r="BW5" s="209"/>
      <c r="BX5" s="209"/>
      <c r="BY5" s="209"/>
      <c r="BZ5" s="212">
        <v>2</v>
      </c>
      <c r="CA5" s="213"/>
      <c r="CB5" s="213"/>
      <c r="CC5" s="214"/>
      <c r="CD5" s="209"/>
      <c r="CE5" s="230"/>
      <c r="CF5" s="230"/>
      <c r="CG5" s="209"/>
      <c r="CH5" s="231"/>
      <c r="CI5" s="232"/>
      <c r="CJ5" s="221"/>
    </row>
    <row r="6" spans="1:89" ht="25.5" hidden="1" customHeight="1" x14ac:dyDescent="0.15">
      <c r="A6" s="242">
        <v>1</v>
      </c>
      <c r="B6" s="243" t="s">
        <v>2</v>
      </c>
      <c r="C6" s="244" t="s">
        <v>17</v>
      </c>
      <c r="D6" s="226" t="s">
        <v>20</v>
      </c>
      <c r="E6" s="244" t="s">
        <v>19</v>
      </c>
      <c r="F6" s="5"/>
      <c r="G6" s="5"/>
      <c r="H6" s="5"/>
      <c r="I6" s="5"/>
      <c r="J6" s="5"/>
      <c r="K6" s="5"/>
      <c r="L6" s="5"/>
      <c r="M6" s="5"/>
      <c r="N6" s="5"/>
      <c r="O6" s="5"/>
      <c r="P6" s="5"/>
      <c r="Q6" s="5"/>
      <c r="R6" s="5"/>
      <c r="S6" s="5"/>
      <c r="T6" s="5"/>
      <c r="U6" s="5"/>
      <c r="V6" s="5"/>
      <c r="W6" s="5"/>
      <c r="X6" s="6"/>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179"/>
      <c r="BH6" s="5"/>
      <c r="BI6" s="5"/>
      <c r="BJ6" s="5"/>
      <c r="BK6" s="5"/>
      <c r="BL6" s="5"/>
      <c r="BM6" s="5"/>
      <c r="BN6" s="5"/>
      <c r="BO6" s="5"/>
      <c r="BP6" s="5"/>
      <c r="BQ6" s="5"/>
      <c r="BR6" s="5"/>
      <c r="BS6" s="5"/>
      <c r="BT6" s="5"/>
      <c r="BU6" s="5"/>
      <c r="BV6" s="5"/>
      <c r="BW6" s="5"/>
      <c r="BX6" s="5"/>
      <c r="BY6" s="5"/>
      <c r="BZ6" s="5"/>
      <c r="CA6" s="5"/>
      <c r="CB6" s="5"/>
      <c r="CC6" s="5"/>
      <c r="CD6" s="241" t="s">
        <v>0</v>
      </c>
      <c r="CE6" s="207">
        <f ca="1">VLOOKUP($D$1,'48V ss'!A:E,2,0)/500000</f>
        <v>0.95682</v>
      </c>
      <c r="CF6" s="200" t="str">
        <f ca="1">IFERROR(VLOOKUP($D$1,'48V ss'!A:E,4,FALSE),)</f>
        <v>Ongoing</v>
      </c>
      <c r="CG6" s="202">
        <f ca="1">IFERROR(VLOOKUP($D$1,'48V ss'!A:E,5,FALSE),)</f>
        <v>0</v>
      </c>
      <c r="CH6" s="239"/>
      <c r="CI6" s="218" t="s">
        <v>108</v>
      </c>
      <c r="CJ6" s="240"/>
    </row>
    <row r="7" spans="1:89" ht="25.5" hidden="1" customHeight="1" x14ac:dyDescent="0.15">
      <c r="A7" s="242"/>
      <c r="B7" s="243"/>
      <c r="C7" s="244"/>
      <c r="D7" s="243"/>
      <c r="E7" s="244"/>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241"/>
      <c r="CE7" s="207"/>
      <c r="CF7" s="201"/>
      <c r="CG7" s="203"/>
      <c r="CH7" s="239"/>
      <c r="CI7" s="218"/>
      <c r="CJ7" s="220"/>
      <c r="CK7" s="184"/>
    </row>
    <row r="8" spans="1:89" ht="47.25" hidden="1" customHeight="1" x14ac:dyDescent="0.15">
      <c r="A8" s="242">
        <v>2</v>
      </c>
      <c r="B8" s="243" t="s">
        <v>18</v>
      </c>
      <c r="C8" s="244" t="s">
        <v>17</v>
      </c>
      <c r="D8" s="226" t="s">
        <v>1</v>
      </c>
      <c r="E8" s="202" t="s">
        <v>13</v>
      </c>
      <c r="F8" s="5"/>
      <c r="G8" s="5"/>
      <c r="H8" s="5"/>
      <c r="I8" s="5"/>
      <c r="J8" s="5"/>
      <c r="K8" s="5"/>
      <c r="L8" s="5"/>
      <c r="M8" s="5"/>
      <c r="N8" s="5"/>
      <c r="O8" s="5"/>
      <c r="P8" s="5"/>
      <c r="Q8" s="5"/>
      <c r="R8" s="5"/>
      <c r="S8" s="5"/>
      <c r="T8" s="5"/>
      <c r="U8" s="5"/>
      <c r="V8" s="5"/>
      <c r="W8" s="5"/>
      <c r="X8" s="6"/>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241" t="s">
        <v>16</v>
      </c>
      <c r="CE8" s="207">
        <f ca="1">VLOOKUP($D$1,'48V start cart DCT'!A:E,2,0)/500000</f>
        <v>0.42464800000000003</v>
      </c>
      <c r="CF8" s="200" t="str">
        <f ca="1">IFERROR(VLOOKUP($D$1,'48V start cart DCT'!A:E,4,FALSE),)</f>
        <v>Working in Progress</v>
      </c>
      <c r="CG8" s="202" t="str">
        <f ca="1">IFERROR(VLOOKUP($D$1,'48V start cart DCT'!A:E,5,FALSE),)</f>
        <v>Issue Date:11/1
Issue Describe:Main function OK,debugging minor issues
Next Step:TVE try to fix it
Target Date:TBD
Owner:Zhou Xiao</v>
      </c>
      <c r="CH8" s="204"/>
      <c r="CI8" s="218" t="s">
        <v>108</v>
      </c>
      <c r="CJ8" s="219"/>
      <c r="CK8" s="184"/>
    </row>
    <row r="9" spans="1:89" ht="47.25" hidden="1" customHeight="1" x14ac:dyDescent="0.15">
      <c r="A9" s="242"/>
      <c r="B9" s="243"/>
      <c r="C9" s="244"/>
      <c r="D9" s="243"/>
      <c r="E9" s="202"/>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241"/>
      <c r="CE9" s="207"/>
      <c r="CF9" s="201"/>
      <c r="CG9" s="203"/>
      <c r="CH9" s="204"/>
      <c r="CI9" s="218"/>
      <c r="CJ9" s="220"/>
      <c r="CK9" s="184"/>
    </row>
    <row r="10" spans="1:89" ht="24.75" hidden="1" customHeight="1" x14ac:dyDescent="0.15">
      <c r="A10" s="242">
        <v>3</v>
      </c>
      <c r="B10" s="243" t="s">
        <v>105</v>
      </c>
      <c r="C10" s="244" t="s">
        <v>104</v>
      </c>
      <c r="D10" s="226" t="s">
        <v>1</v>
      </c>
      <c r="E10" s="202" t="s">
        <v>13</v>
      </c>
      <c r="F10" s="19"/>
      <c r="G10" s="19"/>
      <c r="H10" s="19"/>
      <c r="I10" s="19"/>
      <c r="J10" s="19"/>
      <c r="K10" s="19"/>
      <c r="L10" s="19"/>
      <c r="M10" s="19"/>
      <c r="N10" s="19"/>
      <c r="O10" s="19"/>
      <c r="P10" s="19"/>
      <c r="Q10" s="19"/>
      <c r="R10" s="19"/>
      <c r="S10" s="19"/>
      <c r="T10" s="19"/>
      <c r="U10" s="19"/>
      <c r="V10" s="19"/>
      <c r="W10" s="19"/>
      <c r="X10" s="20"/>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205" t="s">
        <v>16</v>
      </c>
      <c r="CE10" s="245"/>
      <c r="CF10" s="251" t="s">
        <v>91</v>
      </c>
      <c r="CG10" s="224">
        <f ca="1">IFERROR(VLOOKUP($D$1,'[4]48V start cart DCT(2)'!A:E,5,FALSE),)</f>
        <v>0</v>
      </c>
      <c r="CH10" s="246"/>
      <c r="CI10" s="247" t="s">
        <v>126</v>
      </c>
      <c r="CJ10" s="249" t="s">
        <v>179</v>
      </c>
      <c r="CK10" s="184"/>
    </row>
    <row r="11" spans="1:89" ht="24.75" hidden="1" customHeight="1" thickBot="1" x14ac:dyDescent="0.2">
      <c r="A11" s="242"/>
      <c r="B11" s="243"/>
      <c r="C11" s="244"/>
      <c r="D11" s="243"/>
      <c r="E11" s="202"/>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206"/>
      <c r="CE11" s="208"/>
      <c r="CF11" s="233"/>
      <c r="CG11" s="228"/>
      <c r="CH11" s="229"/>
      <c r="CI11" s="248"/>
      <c r="CJ11" s="250"/>
      <c r="CK11" s="184"/>
    </row>
    <row r="12" spans="1:89" ht="15" hidden="1" thickBot="1" x14ac:dyDescent="0.2">
      <c r="CF12" s="183"/>
      <c r="CG12" s="183"/>
      <c r="CH12" s="183"/>
      <c r="CI12" s="183"/>
      <c r="CJ12" s="183"/>
    </row>
    <row r="13" spans="1:89" ht="27" thickBot="1" x14ac:dyDescent="0.2">
      <c r="A13" s="18" t="s">
        <v>103</v>
      </c>
      <c r="B13" s="17"/>
      <c r="C13" s="13"/>
      <c r="D13" s="13"/>
      <c r="E13" s="13"/>
      <c r="F13" s="13"/>
      <c r="G13" s="13"/>
      <c r="H13" s="13"/>
      <c r="I13" s="13"/>
      <c r="J13" s="13"/>
      <c r="K13" s="13"/>
      <c r="L13" s="13"/>
      <c r="M13" s="13"/>
      <c r="N13" s="16"/>
      <c r="O13" s="16"/>
      <c r="P13" s="16"/>
      <c r="Q13" s="15"/>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4"/>
      <c r="CE13" s="14"/>
      <c r="CF13" s="175"/>
      <c r="CG13" s="175"/>
      <c r="CH13" s="175"/>
      <c r="CI13" s="175"/>
      <c r="CJ13" s="185"/>
    </row>
    <row r="14" spans="1:89" ht="26.25" customHeight="1" x14ac:dyDescent="0.15">
      <c r="A14" s="10"/>
      <c r="B14" s="11"/>
      <c r="C14" s="11"/>
      <c r="D14" s="11"/>
      <c r="E14" s="11"/>
      <c r="F14" s="173"/>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c r="AQ14" s="174"/>
      <c r="AR14" s="174"/>
      <c r="AS14" s="174"/>
      <c r="AT14" s="174"/>
      <c r="AU14" s="174"/>
      <c r="AV14" s="174"/>
      <c r="AW14" s="174"/>
      <c r="AX14" s="174"/>
      <c r="AY14" s="174"/>
      <c r="AZ14" s="174"/>
      <c r="BA14" s="174"/>
      <c r="BB14" s="174"/>
      <c r="BC14" s="174"/>
      <c r="BD14" s="174"/>
      <c r="BE14" s="174"/>
      <c r="BF14" s="174"/>
      <c r="BG14" s="174"/>
      <c r="BH14" s="174"/>
      <c r="BI14" s="174"/>
      <c r="BJ14" s="174"/>
      <c r="BK14" s="174"/>
      <c r="BL14" s="174"/>
      <c r="BM14" s="174"/>
      <c r="BN14" s="174"/>
      <c r="BO14" s="174"/>
      <c r="BP14" s="210" t="s">
        <v>159</v>
      </c>
      <c r="BQ14" s="210"/>
      <c r="BR14" s="210"/>
      <c r="BS14" s="210"/>
      <c r="BT14" s="210"/>
      <c r="BU14" s="210"/>
      <c r="BV14" s="210"/>
      <c r="BW14" s="210"/>
      <c r="BX14" s="210"/>
      <c r="BY14" s="210"/>
      <c r="BZ14" s="210"/>
      <c r="CA14" s="210"/>
      <c r="CB14" s="210"/>
      <c r="CC14" s="211"/>
      <c r="CD14" s="11"/>
      <c r="CE14" s="11"/>
      <c r="CF14" s="176"/>
      <c r="CG14" s="199"/>
      <c r="CH14" s="177"/>
      <c r="CI14" s="178"/>
      <c r="CJ14" s="177"/>
    </row>
    <row r="15" spans="1:89" ht="15.75" x14ac:dyDescent="0.15">
      <c r="A15" s="234" t="s">
        <v>12</v>
      </c>
      <c r="B15" s="230" t="s">
        <v>30</v>
      </c>
      <c r="C15" s="230" t="s">
        <v>11</v>
      </c>
      <c r="D15" s="230" t="s">
        <v>10</v>
      </c>
      <c r="E15" s="209" t="s">
        <v>9</v>
      </c>
      <c r="F15" s="230">
        <v>2017</v>
      </c>
      <c r="G15" s="230"/>
      <c r="H15" s="230"/>
      <c r="I15" s="230"/>
      <c r="J15" s="230"/>
      <c r="K15" s="230"/>
      <c r="L15" s="230"/>
      <c r="M15" s="230"/>
      <c r="N15" s="230"/>
      <c r="O15" s="230"/>
      <c r="P15" s="230"/>
      <c r="Q15" s="230"/>
      <c r="R15" s="230"/>
      <c r="S15" s="230"/>
      <c r="T15" s="230"/>
      <c r="U15" s="230"/>
      <c r="V15" s="230"/>
      <c r="W15" s="230"/>
      <c r="X15" s="230"/>
      <c r="Y15" s="230"/>
      <c r="Z15" s="230"/>
      <c r="AA15" s="230"/>
      <c r="AB15" s="230"/>
      <c r="AC15" s="230"/>
      <c r="AD15" s="230"/>
      <c r="AE15" s="230"/>
      <c r="AF15" s="230"/>
      <c r="AG15" s="230"/>
      <c r="AH15" s="230"/>
      <c r="AI15" s="230"/>
      <c r="AJ15" s="230"/>
      <c r="AK15" s="230"/>
      <c r="AL15" s="215">
        <v>2018</v>
      </c>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216"/>
      <c r="BK15" s="216"/>
      <c r="BL15" s="216"/>
      <c r="BM15" s="216"/>
      <c r="BN15" s="216"/>
      <c r="BO15" s="216"/>
      <c r="BP15" s="216"/>
      <c r="BQ15" s="216"/>
      <c r="BR15" s="216"/>
      <c r="BS15" s="216"/>
      <c r="BT15" s="216"/>
      <c r="BU15" s="217"/>
      <c r="BV15" s="8"/>
      <c r="BW15" s="8"/>
      <c r="BX15" s="8"/>
      <c r="BY15" s="8"/>
      <c r="BZ15" s="8"/>
      <c r="CA15" s="8"/>
      <c r="CB15" s="8"/>
      <c r="CC15" s="8"/>
      <c r="CD15" s="209" t="s">
        <v>8</v>
      </c>
      <c r="CE15" s="230" t="s">
        <v>7</v>
      </c>
      <c r="CF15" s="230" t="s">
        <v>6</v>
      </c>
      <c r="CG15" s="209" t="s">
        <v>3</v>
      </c>
      <c r="CH15" s="231" t="s">
        <v>5</v>
      </c>
      <c r="CI15" s="232" t="s">
        <v>4</v>
      </c>
      <c r="CJ15" s="221" t="s">
        <v>3</v>
      </c>
    </row>
    <row r="16" spans="1:89" ht="15.75" x14ac:dyDescent="0.15">
      <c r="A16" s="234"/>
      <c r="B16" s="230"/>
      <c r="C16" s="230"/>
      <c r="D16" s="235"/>
      <c r="E16" s="209"/>
      <c r="F16" s="209">
        <v>5</v>
      </c>
      <c r="G16" s="209"/>
      <c r="H16" s="209"/>
      <c r="I16" s="209"/>
      <c r="J16" s="209">
        <v>6</v>
      </c>
      <c r="K16" s="209"/>
      <c r="L16" s="209"/>
      <c r="M16" s="209"/>
      <c r="N16" s="209">
        <v>7</v>
      </c>
      <c r="O16" s="209"/>
      <c r="P16" s="209"/>
      <c r="Q16" s="209"/>
      <c r="R16" s="209">
        <v>8</v>
      </c>
      <c r="S16" s="209"/>
      <c r="T16" s="209"/>
      <c r="U16" s="209"/>
      <c r="V16" s="209">
        <v>9</v>
      </c>
      <c r="W16" s="209"/>
      <c r="X16" s="209"/>
      <c r="Y16" s="209"/>
      <c r="Z16" s="209">
        <v>10</v>
      </c>
      <c r="AA16" s="209"/>
      <c r="AB16" s="209"/>
      <c r="AC16" s="209"/>
      <c r="AD16" s="209">
        <v>11</v>
      </c>
      <c r="AE16" s="209"/>
      <c r="AF16" s="209"/>
      <c r="AG16" s="209"/>
      <c r="AH16" s="209">
        <v>12</v>
      </c>
      <c r="AI16" s="209"/>
      <c r="AJ16" s="209"/>
      <c r="AK16" s="209"/>
      <c r="AL16" s="209">
        <v>1</v>
      </c>
      <c r="AM16" s="209"/>
      <c r="AN16" s="209"/>
      <c r="AO16" s="209"/>
      <c r="AP16" s="209">
        <v>2</v>
      </c>
      <c r="AQ16" s="209"/>
      <c r="AR16" s="209"/>
      <c r="AS16" s="209"/>
      <c r="AT16" s="209">
        <v>3</v>
      </c>
      <c r="AU16" s="209"/>
      <c r="AV16" s="209"/>
      <c r="AW16" s="209"/>
      <c r="AX16" s="209">
        <v>4</v>
      </c>
      <c r="AY16" s="209"/>
      <c r="AZ16" s="209"/>
      <c r="BA16" s="209"/>
      <c r="BB16" s="212">
        <v>5</v>
      </c>
      <c r="BC16" s="213"/>
      <c r="BD16" s="213"/>
      <c r="BE16" s="214"/>
      <c r="BF16" s="212">
        <v>6</v>
      </c>
      <c r="BG16" s="213"/>
      <c r="BH16" s="213"/>
      <c r="BI16" s="214"/>
      <c r="BJ16" s="209">
        <v>7</v>
      </c>
      <c r="BK16" s="209"/>
      <c r="BL16" s="209"/>
      <c r="BM16" s="209"/>
      <c r="BN16" s="209" t="s">
        <v>158</v>
      </c>
      <c r="BO16" s="209"/>
      <c r="BP16" s="209"/>
      <c r="BQ16" s="209"/>
      <c r="BR16" s="209">
        <v>12</v>
      </c>
      <c r="BS16" s="209"/>
      <c r="BT16" s="209"/>
      <c r="BU16" s="209"/>
      <c r="BV16" s="7"/>
      <c r="BW16" s="7"/>
      <c r="BX16" s="7"/>
      <c r="BY16" s="7"/>
      <c r="BZ16" s="7"/>
      <c r="CA16" s="7"/>
      <c r="CB16" s="7"/>
      <c r="CC16" s="7"/>
      <c r="CD16" s="209"/>
      <c r="CE16" s="230"/>
      <c r="CF16" s="230"/>
      <c r="CG16" s="209"/>
      <c r="CH16" s="231"/>
      <c r="CI16" s="232"/>
      <c r="CJ16" s="221"/>
    </row>
    <row r="17" spans="1:88" ht="39" customHeight="1" x14ac:dyDescent="0.15">
      <c r="A17" s="236">
        <v>1</v>
      </c>
      <c r="B17" s="238" t="s">
        <v>15</v>
      </c>
      <c r="C17" s="224" t="s">
        <v>14</v>
      </c>
      <c r="D17" s="226" t="s">
        <v>1</v>
      </c>
      <c r="E17" s="224" t="s">
        <v>13</v>
      </c>
      <c r="F17" s="19"/>
      <c r="G17" s="19"/>
      <c r="H17" s="19"/>
      <c r="I17" s="19"/>
      <c r="J17" s="19"/>
      <c r="K17" s="19"/>
      <c r="L17" s="19"/>
      <c r="M17" s="19"/>
      <c r="N17" s="19"/>
      <c r="O17" s="19"/>
      <c r="P17" s="19"/>
      <c r="Q17" s="19"/>
      <c r="R17" s="19"/>
      <c r="S17" s="19"/>
      <c r="T17" s="19"/>
      <c r="U17" s="19"/>
      <c r="V17" s="19"/>
      <c r="W17" s="19"/>
      <c r="X17" s="20"/>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5"/>
      <c r="AX17" s="5"/>
      <c r="AY17" s="5"/>
      <c r="AZ17" s="19"/>
      <c r="BA17" s="19"/>
      <c r="BB17" s="19"/>
      <c r="BC17" s="19"/>
      <c r="BD17" s="19"/>
      <c r="BE17" s="19"/>
      <c r="BF17" s="19"/>
      <c r="BG17" s="19"/>
      <c r="BH17" s="19"/>
      <c r="BI17" s="19"/>
      <c r="BJ17" s="180"/>
      <c r="BK17" s="19"/>
      <c r="BL17" s="180"/>
      <c r="BM17" s="19"/>
      <c r="BN17" s="180"/>
      <c r="BO17" s="19"/>
      <c r="BP17" s="180"/>
      <c r="BQ17" s="19"/>
      <c r="BR17" s="180"/>
      <c r="BS17" s="19"/>
      <c r="BT17" s="180"/>
      <c r="BU17" s="19"/>
      <c r="BV17" s="19"/>
      <c r="BW17" s="19"/>
      <c r="BX17" s="19"/>
      <c r="BY17" s="19"/>
      <c r="BZ17" s="19"/>
      <c r="CA17" s="19"/>
      <c r="CB17" s="19"/>
      <c r="CC17" s="19"/>
      <c r="CD17" s="205" t="s">
        <v>0</v>
      </c>
      <c r="CE17" s="207">
        <f ca="1">VLOOKUP($D$1,'48V start cart 6T35'!A:E,2,0)/500000</f>
        <v>0.25897599999999998</v>
      </c>
      <c r="CF17" s="200" t="s">
        <v>38</v>
      </c>
      <c r="CG17" s="202">
        <f ca="1">IFERROR(VLOOKUP($D$1,'48V start cart 6T35'!A:E,5,FALSE),)</f>
        <v>0</v>
      </c>
      <c r="CH17" s="204"/>
      <c r="CI17" s="218" t="s">
        <v>108</v>
      </c>
      <c r="CJ17" s="222"/>
    </row>
    <row r="18" spans="1:88" ht="39" customHeight="1" thickBot="1" x14ac:dyDescent="0.2">
      <c r="A18" s="237"/>
      <c r="B18" s="227"/>
      <c r="C18" s="225"/>
      <c r="D18" s="227"/>
      <c r="E18" s="225"/>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206"/>
      <c r="CE18" s="208"/>
      <c r="CF18" s="233"/>
      <c r="CG18" s="228"/>
      <c r="CH18" s="229"/>
      <c r="CI18" s="218"/>
      <c r="CJ18" s="223"/>
    </row>
  </sheetData>
  <mergeCells count="116">
    <mergeCell ref="A4:A5"/>
    <mergeCell ref="B4:B5"/>
    <mergeCell ref="C4:C5"/>
    <mergeCell ref="D4:D5"/>
    <mergeCell ref="E4:E5"/>
    <mergeCell ref="F4:AK4"/>
    <mergeCell ref="AP5:AS5"/>
    <mergeCell ref="F15:AK15"/>
    <mergeCell ref="A8:A9"/>
    <mergeCell ref="B8:B9"/>
    <mergeCell ref="C8:C9"/>
    <mergeCell ref="D8:D9"/>
    <mergeCell ref="E8:E9"/>
    <mergeCell ref="CE4:CE5"/>
    <mergeCell ref="V16:Y16"/>
    <mergeCell ref="Z16:AC16"/>
    <mergeCell ref="AD16:AG16"/>
    <mergeCell ref="AH16:AK16"/>
    <mergeCell ref="AL16:AO16"/>
    <mergeCell ref="AP16:AS16"/>
    <mergeCell ref="AT16:AW16"/>
    <mergeCell ref="D1:E1"/>
    <mergeCell ref="F3:CC3"/>
    <mergeCell ref="BB5:BE5"/>
    <mergeCell ref="BF5:BI5"/>
    <mergeCell ref="BF16:BI16"/>
    <mergeCell ref="BR16:BU16"/>
    <mergeCell ref="AX16:BA16"/>
    <mergeCell ref="CD8:CD9"/>
    <mergeCell ref="CE8:CE9"/>
    <mergeCell ref="CF4:CF5"/>
    <mergeCell ref="CG4:CG5"/>
    <mergeCell ref="CH4:CH5"/>
    <mergeCell ref="CI4:CI5"/>
    <mergeCell ref="CJ4:CJ5"/>
    <mergeCell ref="F5:I5"/>
    <mergeCell ref="J5:M5"/>
    <mergeCell ref="N5:Q5"/>
    <mergeCell ref="R5:U5"/>
    <mergeCell ref="V5:Y5"/>
    <mergeCell ref="Z5:AC5"/>
    <mergeCell ref="AD5:AG5"/>
    <mergeCell ref="AH5:AK5"/>
    <mergeCell ref="AL5:AO5"/>
    <mergeCell ref="AT5:AW5"/>
    <mergeCell ref="AX5:BA5"/>
    <mergeCell ref="BJ5:BM5"/>
    <mergeCell ref="BZ5:CC5"/>
    <mergeCell ref="BR5:BU5"/>
    <mergeCell ref="BV5:BY5"/>
    <mergeCell ref="AL4:BU4"/>
    <mergeCell ref="BV4:CC4"/>
    <mergeCell ref="BN5:BQ5"/>
    <mergeCell ref="CD4:CD5"/>
    <mergeCell ref="CF6:CF7"/>
    <mergeCell ref="CG6:CG7"/>
    <mergeCell ref="CH6:CH7"/>
    <mergeCell ref="CI6:CI7"/>
    <mergeCell ref="CJ6:CJ7"/>
    <mergeCell ref="CD6:CD7"/>
    <mergeCell ref="CE6:CE7"/>
    <mergeCell ref="A10:A11"/>
    <mergeCell ref="B10:B11"/>
    <mergeCell ref="C10:C11"/>
    <mergeCell ref="D10:D11"/>
    <mergeCell ref="E10:E11"/>
    <mergeCell ref="CD10:CD11"/>
    <mergeCell ref="CE10:CE11"/>
    <mergeCell ref="A6:A7"/>
    <mergeCell ref="B6:B7"/>
    <mergeCell ref="C6:C7"/>
    <mergeCell ref="D6:D7"/>
    <mergeCell ref="E6:E7"/>
    <mergeCell ref="CH10:CH11"/>
    <mergeCell ref="CI10:CI11"/>
    <mergeCell ref="CJ10:CJ11"/>
    <mergeCell ref="CF10:CF11"/>
    <mergeCell ref="CG10:CG11"/>
    <mergeCell ref="A15:A16"/>
    <mergeCell ref="B15:B16"/>
    <mergeCell ref="C15:C16"/>
    <mergeCell ref="D15:D16"/>
    <mergeCell ref="E15:E16"/>
    <mergeCell ref="J16:M16"/>
    <mergeCell ref="N16:Q16"/>
    <mergeCell ref="R16:U16"/>
    <mergeCell ref="A17:A18"/>
    <mergeCell ref="B17:B18"/>
    <mergeCell ref="F16:I16"/>
    <mergeCell ref="CI8:CI9"/>
    <mergeCell ref="CJ8:CJ9"/>
    <mergeCell ref="CJ15:CJ16"/>
    <mergeCell ref="CJ17:CJ18"/>
    <mergeCell ref="C17:C18"/>
    <mergeCell ref="D17:D18"/>
    <mergeCell ref="E17:E18"/>
    <mergeCell ref="CG17:CG18"/>
    <mergeCell ref="CH17:CH18"/>
    <mergeCell ref="CD15:CD16"/>
    <mergeCell ref="CE15:CE16"/>
    <mergeCell ref="CF15:CF16"/>
    <mergeCell ref="CG15:CG16"/>
    <mergeCell ref="CH15:CH16"/>
    <mergeCell ref="CI15:CI16"/>
    <mergeCell ref="CI17:CI18"/>
    <mergeCell ref="CF17:CF18"/>
    <mergeCell ref="CF8:CF9"/>
    <mergeCell ref="CG8:CG9"/>
    <mergeCell ref="CH8:CH9"/>
    <mergeCell ref="CD17:CD18"/>
    <mergeCell ref="CE17:CE18"/>
    <mergeCell ref="BJ16:BM16"/>
    <mergeCell ref="BP14:CC14"/>
    <mergeCell ref="BB16:BE16"/>
    <mergeCell ref="BN16:BQ16"/>
    <mergeCell ref="AL15:BU15"/>
  </mergeCells>
  <phoneticPr fontId="10" type="noConversion"/>
  <conditionalFormatting sqref="CF1:CF7 CF10:CF1048576">
    <cfRule type="cellIs" dxfId="10" priority="11" operator="equal">
      <formula>"Working in Progress"</formula>
    </cfRule>
    <cfRule type="cellIs" dxfId="9" priority="12" operator="equal">
      <formula>"Running Incident"</formula>
    </cfRule>
    <cfRule type="cellIs" dxfId="8" priority="13" operator="equal">
      <formula>"Terminate"</formula>
    </cfRule>
    <cfRule type="cellIs" dxfId="7" priority="14" operator="equal">
      <formula>"Finished"</formula>
    </cfRule>
    <cfRule type="cellIs" dxfId="6" priority="15" operator="equal">
      <formula>"Ongoing"</formula>
    </cfRule>
  </conditionalFormatting>
  <conditionalFormatting sqref="CF8:CF9">
    <cfRule type="cellIs" dxfId="5" priority="1" operator="equal">
      <formula>"Working in Progress"</formula>
    </cfRule>
    <cfRule type="cellIs" dxfId="4" priority="2" operator="equal">
      <formula>"Running Incident"</formula>
    </cfRule>
    <cfRule type="cellIs" dxfId="3" priority="3" operator="equal">
      <formula>"Terminate"</formula>
    </cfRule>
    <cfRule type="cellIs" dxfId="2" priority="4" operator="equal">
      <formula>"Finished"</formula>
    </cfRule>
    <cfRule type="cellIs" dxfId="1" priority="5" operator="equal">
      <formula>"Ongoing"</formula>
    </cfRule>
  </conditionalFormatting>
  <dataValidations count="4">
    <dataValidation type="list" allowBlank="1" showInputMessage="1" showErrorMessage="1" sqref="CI6:CI11 CI17:CI18">
      <formula1>"Not yet start,Ongoing,Already done,Green,Yellow,Red"</formula1>
    </dataValidation>
    <dataValidation type="list" allowBlank="1" showInputMessage="1" showErrorMessage="1" sqref="D17:D18 D6:D11">
      <formula1>"Start Cart,Start Stop,TEDD"</formula1>
    </dataValidation>
    <dataValidation type="list" allowBlank="1" showInputMessage="1" showErrorMessage="1" sqref="CF6:CF11">
      <formula1>"Finished, Ongoing, Working in Progress, Teminate, Running Incident"</formula1>
    </dataValidation>
    <dataValidation type="list" allowBlank="1" showInputMessage="1" showErrorMessage="1" sqref="CF17:CF18">
      <formula1>"Finished, Ongoing, Working in Progress, Terminate, Running Incident"</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D19" sqref="D19"/>
    </sheetView>
  </sheetViews>
  <sheetFormatPr defaultRowHeight="13.5" x14ac:dyDescent="0.15"/>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36"/>
  <sheetViews>
    <sheetView zoomScale="80" zoomScaleNormal="80" workbookViewId="0">
      <pane xSplit="1" ySplit="10" topLeftCell="B183" activePane="bottomRight" state="frozen"/>
      <selection activeCell="D201" sqref="D201"/>
      <selection pane="topRight" activeCell="D201" sqref="D201"/>
      <selection pane="bottomLeft" activeCell="D201" sqref="D201"/>
      <selection pane="bottomRight" activeCell="D201" sqref="D201"/>
    </sheetView>
  </sheetViews>
  <sheetFormatPr defaultRowHeight="15" x14ac:dyDescent="0.2"/>
  <cols>
    <col min="1" max="1" width="33.875" style="25" customWidth="1"/>
    <col min="2" max="4" width="23.375" style="24" customWidth="1"/>
    <col min="5" max="5" width="58" style="23" customWidth="1"/>
    <col min="6" max="6" width="9" style="22"/>
    <col min="7" max="16384" width="9" style="21"/>
  </cols>
  <sheetData>
    <row r="1" spans="1:6" ht="21" customHeight="1" thickBot="1" x14ac:dyDescent="0.35">
      <c r="A1" s="103"/>
      <c r="B1" s="260">
        <v>1</v>
      </c>
      <c r="C1" s="260"/>
      <c r="D1" s="260"/>
      <c r="E1" s="260"/>
    </row>
    <row r="2" spans="1:6" ht="21" customHeight="1" thickBot="1" x14ac:dyDescent="0.35">
      <c r="A2" s="102"/>
      <c r="B2" s="261" t="s">
        <v>64</v>
      </c>
      <c r="C2" s="262"/>
      <c r="D2" s="263" t="s">
        <v>63</v>
      </c>
      <c r="E2" s="264"/>
      <c r="F2" s="101" t="s">
        <v>62</v>
      </c>
    </row>
    <row r="3" spans="1:6" ht="21" customHeight="1" thickBot="1" x14ac:dyDescent="0.35">
      <c r="A3" s="100" t="s">
        <v>61</v>
      </c>
      <c r="B3" s="265" t="s">
        <v>60</v>
      </c>
      <c r="C3" s="266"/>
      <c r="D3" s="267"/>
      <c r="E3" s="268"/>
      <c r="F3" s="99" t="s">
        <v>59</v>
      </c>
    </row>
    <row r="4" spans="1:6" ht="30" customHeight="1" thickBot="1" x14ac:dyDescent="0.3">
      <c r="A4" s="274"/>
      <c r="B4" s="276" t="s">
        <v>58</v>
      </c>
      <c r="C4" s="277"/>
      <c r="D4" s="98" t="s">
        <v>57</v>
      </c>
      <c r="E4" s="97" t="s">
        <v>20</v>
      </c>
    </row>
    <row r="5" spans="1:6" ht="21.75" customHeight="1" x14ac:dyDescent="0.25">
      <c r="A5" s="274"/>
      <c r="B5" s="96" t="s">
        <v>56</v>
      </c>
      <c r="C5" s="95">
        <v>500000</v>
      </c>
      <c r="D5" s="94" t="s">
        <v>55</v>
      </c>
      <c r="E5" s="93" t="s">
        <v>19</v>
      </c>
    </row>
    <row r="6" spans="1:6" ht="21.75" hidden="1" customHeight="1" x14ac:dyDescent="0.2">
      <c r="A6" s="274"/>
      <c r="B6" s="92" t="s">
        <v>54</v>
      </c>
      <c r="C6" s="91"/>
      <c r="D6" s="87" t="s">
        <v>53</v>
      </c>
      <c r="E6" s="90"/>
    </row>
    <row r="7" spans="1:6" ht="21.75" hidden="1" customHeight="1" x14ac:dyDescent="0.2">
      <c r="A7" s="274"/>
      <c r="B7" s="89" t="s">
        <v>52</v>
      </c>
      <c r="C7" s="88" t="s">
        <v>50</v>
      </c>
      <c r="D7" s="87" t="s">
        <v>51</v>
      </c>
      <c r="E7" s="86" t="s">
        <v>50</v>
      </c>
    </row>
    <row r="8" spans="1:6" ht="15.75" x14ac:dyDescent="0.25">
      <c r="A8" s="274"/>
      <c r="B8" s="85"/>
      <c r="C8" s="84" t="s">
        <v>49</v>
      </c>
      <c r="D8" s="254" t="s">
        <v>48</v>
      </c>
      <c r="E8" s="255"/>
    </row>
    <row r="9" spans="1:6" ht="21.75" hidden="1" customHeight="1" thickBot="1" x14ac:dyDescent="0.3">
      <c r="A9" s="275"/>
      <c r="B9" s="256" t="s">
        <v>47</v>
      </c>
      <c r="C9" s="257"/>
      <c r="D9" s="258"/>
      <c r="E9" s="259"/>
    </row>
    <row r="10" spans="1:6" ht="16.5" thickBot="1" x14ac:dyDescent="0.25">
      <c r="A10" s="73"/>
      <c r="B10" s="83" t="s">
        <v>46</v>
      </c>
      <c r="C10" s="83" t="s">
        <v>45</v>
      </c>
      <c r="D10" s="83" t="s">
        <v>44</v>
      </c>
      <c r="E10" s="82" t="s">
        <v>43</v>
      </c>
    </row>
    <row r="11" spans="1:6" s="80" customFormat="1" ht="15.75" thickBot="1" x14ac:dyDescent="0.25">
      <c r="A11" s="79">
        <v>42856</v>
      </c>
      <c r="B11" s="70"/>
      <c r="C11" s="69"/>
      <c r="D11" s="76"/>
      <c r="E11" s="67"/>
      <c r="F11" s="81"/>
    </row>
    <row r="12" spans="1:6" s="80" customFormat="1" ht="15.75" thickBot="1" x14ac:dyDescent="0.25">
      <c r="A12" s="79">
        <v>42857</v>
      </c>
      <c r="B12" s="70"/>
      <c r="C12" s="69"/>
      <c r="D12" s="76"/>
      <c r="E12" s="67"/>
      <c r="F12" s="81"/>
    </row>
    <row r="13" spans="1:6" s="80" customFormat="1" ht="15.75" thickBot="1" x14ac:dyDescent="0.25">
      <c r="A13" s="79">
        <v>42858</v>
      </c>
      <c r="B13" s="70">
        <v>0</v>
      </c>
      <c r="C13" s="69" t="str">
        <f t="shared" ref="C13:C76" si="0">IF(B13&gt;0, (B13-B12), "")</f>
        <v/>
      </c>
      <c r="D13" s="76"/>
      <c r="E13" s="67"/>
      <c r="F13" s="81"/>
    </row>
    <row r="14" spans="1:6" s="80" customFormat="1" ht="15.75" thickBot="1" x14ac:dyDescent="0.25">
      <c r="A14" s="79">
        <v>42859</v>
      </c>
      <c r="B14" s="70">
        <v>2035</v>
      </c>
      <c r="C14" s="69">
        <f t="shared" si="0"/>
        <v>2035</v>
      </c>
      <c r="D14" s="76" t="s">
        <v>39</v>
      </c>
      <c r="E14" s="67"/>
      <c r="F14" s="81"/>
    </row>
    <row r="15" spans="1:6" s="80" customFormat="1" ht="15.75" thickBot="1" x14ac:dyDescent="0.25">
      <c r="A15" s="79">
        <v>42860</v>
      </c>
      <c r="B15" s="70">
        <v>5135</v>
      </c>
      <c r="C15" s="69">
        <f t="shared" si="0"/>
        <v>3100</v>
      </c>
      <c r="D15" s="76" t="s">
        <v>39</v>
      </c>
      <c r="E15" s="67"/>
      <c r="F15" s="81"/>
    </row>
    <row r="16" spans="1:6" s="80" customFormat="1" ht="15.75" thickBot="1" x14ac:dyDescent="0.25">
      <c r="A16" s="79">
        <v>42861</v>
      </c>
      <c r="B16" s="70">
        <v>8235</v>
      </c>
      <c r="C16" s="69">
        <f t="shared" si="0"/>
        <v>3100</v>
      </c>
      <c r="D16" s="76" t="s">
        <v>39</v>
      </c>
      <c r="E16" s="67"/>
      <c r="F16" s="81"/>
    </row>
    <row r="17" spans="1:6" s="80" customFormat="1" ht="15.75" thickBot="1" x14ac:dyDescent="0.25">
      <c r="A17" s="79">
        <v>42862</v>
      </c>
      <c r="B17" s="70">
        <v>11335</v>
      </c>
      <c r="C17" s="69">
        <f t="shared" si="0"/>
        <v>3100</v>
      </c>
      <c r="D17" s="76" t="s">
        <v>39</v>
      </c>
      <c r="E17" s="67"/>
      <c r="F17" s="81"/>
    </row>
    <row r="18" spans="1:6" s="80" customFormat="1" ht="15.75" thickBot="1" x14ac:dyDescent="0.25">
      <c r="A18" s="79">
        <v>42863</v>
      </c>
      <c r="B18" s="70">
        <v>14435</v>
      </c>
      <c r="C18" s="69">
        <f t="shared" si="0"/>
        <v>3100</v>
      </c>
      <c r="D18" s="76" t="s">
        <v>39</v>
      </c>
      <c r="E18" s="67"/>
      <c r="F18" s="81"/>
    </row>
    <row r="19" spans="1:6" s="80" customFormat="1" ht="15.75" thickBot="1" x14ac:dyDescent="0.25">
      <c r="A19" s="79">
        <v>42864</v>
      </c>
      <c r="B19" s="70">
        <v>17535</v>
      </c>
      <c r="C19" s="69">
        <f t="shared" si="0"/>
        <v>3100</v>
      </c>
      <c r="D19" s="76" t="s">
        <v>39</v>
      </c>
      <c r="E19" s="67"/>
      <c r="F19" s="81"/>
    </row>
    <row r="20" spans="1:6" s="80" customFormat="1" ht="15.75" thickBot="1" x14ac:dyDescent="0.25">
      <c r="A20" s="79">
        <v>42865</v>
      </c>
      <c r="B20" s="70">
        <v>20552</v>
      </c>
      <c r="C20" s="69">
        <f t="shared" si="0"/>
        <v>3017</v>
      </c>
      <c r="D20" s="76" t="s">
        <v>39</v>
      </c>
      <c r="E20" s="67"/>
      <c r="F20" s="81"/>
    </row>
    <row r="21" spans="1:6" s="80" customFormat="1" ht="15.75" thickBot="1" x14ac:dyDescent="0.25">
      <c r="A21" s="79">
        <v>42866</v>
      </c>
      <c r="B21" s="70">
        <v>23569</v>
      </c>
      <c r="C21" s="69">
        <f t="shared" si="0"/>
        <v>3017</v>
      </c>
      <c r="D21" s="76" t="s">
        <v>39</v>
      </c>
      <c r="E21" s="67"/>
      <c r="F21" s="81"/>
    </row>
    <row r="22" spans="1:6" s="80" customFormat="1" ht="15.75" thickBot="1" x14ac:dyDescent="0.25">
      <c r="A22" s="79">
        <v>42867</v>
      </c>
      <c r="B22" s="70">
        <v>26586</v>
      </c>
      <c r="C22" s="69">
        <f t="shared" si="0"/>
        <v>3017</v>
      </c>
      <c r="D22" s="76" t="s">
        <v>39</v>
      </c>
      <c r="E22" s="67"/>
      <c r="F22" s="81"/>
    </row>
    <row r="23" spans="1:6" s="80" customFormat="1" ht="15.75" thickBot="1" x14ac:dyDescent="0.25">
      <c r="A23" s="79">
        <v>42868</v>
      </c>
      <c r="B23" s="70">
        <v>29603</v>
      </c>
      <c r="C23" s="69">
        <f t="shared" si="0"/>
        <v>3017</v>
      </c>
      <c r="D23" s="76" t="s">
        <v>39</v>
      </c>
      <c r="E23" s="67"/>
      <c r="F23" s="81"/>
    </row>
    <row r="24" spans="1:6" s="80" customFormat="1" ht="15.75" thickBot="1" x14ac:dyDescent="0.25">
      <c r="A24" s="79">
        <v>42869</v>
      </c>
      <c r="B24" s="70">
        <v>32620</v>
      </c>
      <c r="C24" s="69">
        <f t="shared" si="0"/>
        <v>3017</v>
      </c>
      <c r="D24" s="76" t="s">
        <v>39</v>
      </c>
      <c r="E24" s="67"/>
      <c r="F24" s="81"/>
    </row>
    <row r="25" spans="1:6" s="80" customFormat="1" ht="15.75" thickBot="1" x14ac:dyDescent="0.25">
      <c r="A25" s="79">
        <v>42870</v>
      </c>
      <c r="B25" s="70">
        <v>35637</v>
      </c>
      <c r="C25" s="69">
        <f t="shared" si="0"/>
        <v>3017</v>
      </c>
      <c r="D25" s="76" t="s">
        <v>39</v>
      </c>
      <c r="E25" s="67"/>
      <c r="F25" s="81"/>
    </row>
    <row r="26" spans="1:6" s="80" customFormat="1" ht="15.75" thickBot="1" x14ac:dyDescent="0.25">
      <c r="A26" s="79">
        <v>42871</v>
      </c>
      <c r="B26" s="70">
        <v>38654</v>
      </c>
      <c r="C26" s="69">
        <f t="shared" si="0"/>
        <v>3017</v>
      </c>
      <c r="D26" s="76" t="s">
        <v>39</v>
      </c>
      <c r="E26" s="67"/>
      <c r="F26" s="81"/>
    </row>
    <row r="27" spans="1:6" s="80" customFormat="1" ht="15.75" thickBot="1" x14ac:dyDescent="0.25">
      <c r="A27" s="79">
        <v>42872</v>
      </c>
      <c r="B27" s="70">
        <v>41671</v>
      </c>
      <c r="C27" s="69">
        <f t="shared" si="0"/>
        <v>3017</v>
      </c>
      <c r="D27" s="76" t="s">
        <v>39</v>
      </c>
      <c r="E27" s="67"/>
      <c r="F27" s="81"/>
    </row>
    <row r="28" spans="1:6" s="80" customFormat="1" ht="15.75" thickBot="1" x14ac:dyDescent="0.25">
      <c r="A28" s="79">
        <v>42873</v>
      </c>
      <c r="B28" s="70">
        <v>44688</v>
      </c>
      <c r="C28" s="69">
        <f t="shared" si="0"/>
        <v>3017</v>
      </c>
      <c r="D28" s="76" t="s">
        <v>39</v>
      </c>
      <c r="E28" s="67"/>
      <c r="F28" s="81"/>
    </row>
    <row r="29" spans="1:6" s="80" customFormat="1" ht="15.75" thickBot="1" x14ac:dyDescent="0.25">
      <c r="A29" s="79">
        <v>42874</v>
      </c>
      <c r="B29" s="70">
        <v>47705</v>
      </c>
      <c r="C29" s="69">
        <f t="shared" si="0"/>
        <v>3017</v>
      </c>
      <c r="D29" s="76" t="s">
        <v>39</v>
      </c>
      <c r="E29" s="67"/>
      <c r="F29" s="81"/>
    </row>
    <row r="30" spans="1:6" s="80" customFormat="1" ht="15.75" thickBot="1" x14ac:dyDescent="0.25">
      <c r="A30" s="79">
        <v>42875</v>
      </c>
      <c r="B30" s="70">
        <v>50722</v>
      </c>
      <c r="C30" s="69">
        <f t="shared" si="0"/>
        <v>3017</v>
      </c>
      <c r="D30" s="76" t="s">
        <v>39</v>
      </c>
      <c r="E30" s="67"/>
      <c r="F30" s="81"/>
    </row>
    <row r="31" spans="1:6" s="80" customFormat="1" ht="15.75" thickBot="1" x14ac:dyDescent="0.25">
      <c r="A31" s="79">
        <v>42876</v>
      </c>
      <c r="B31" s="70">
        <v>53739</v>
      </c>
      <c r="C31" s="69">
        <f t="shared" si="0"/>
        <v>3017</v>
      </c>
      <c r="D31" s="76" t="s">
        <v>39</v>
      </c>
      <c r="E31" s="67"/>
      <c r="F31" s="81"/>
    </row>
    <row r="32" spans="1:6" s="80" customFormat="1" ht="15.75" thickBot="1" x14ac:dyDescent="0.25">
      <c r="A32" s="79">
        <v>42877</v>
      </c>
      <c r="B32" s="70">
        <v>56756</v>
      </c>
      <c r="C32" s="69">
        <f t="shared" si="0"/>
        <v>3017</v>
      </c>
      <c r="D32" s="76" t="s">
        <v>39</v>
      </c>
      <c r="E32" s="67"/>
      <c r="F32" s="81"/>
    </row>
    <row r="33" spans="1:6" s="80" customFormat="1" ht="15.75" thickBot="1" x14ac:dyDescent="0.25">
      <c r="A33" s="79">
        <v>42878</v>
      </c>
      <c r="B33" s="70">
        <v>59770</v>
      </c>
      <c r="C33" s="69">
        <f t="shared" si="0"/>
        <v>3014</v>
      </c>
      <c r="D33" s="76" t="s">
        <v>39</v>
      </c>
      <c r="E33" s="67"/>
      <c r="F33" s="81"/>
    </row>
    <row r="34" spans="1:6" s="80" customFormat="1" ht="15.75" thickBot="1" x14ac:dyDescent="0.25">
      <c r="A34" s="79">
        <v>42879</v>
      </c>
      <c r="B34" s="70">
        <v>62128</v>
      </c>
      <c r="C34" s="69">
        <f t="shared" si="0"/>
        <v>2358</v>
      </c>
      <c r="D34" s="76" t="s">
        <v>39</v>
      </c>
      <c r="E34" s="67"/>
      <c r="F34" s="81"/>
    </row>
    <row r="35" spans="1:6" s="80" customFormat="1" ht="15.75" thickBot="1" x14ac:dyDescent="0.25">
      <c r="A35" s="79">
        <v>42880</v>
      </c>
      <c r="B35" s="70">
        <v>64486</v>
      </c>
      <c r="C35" s="69">
        <f t="shared" si="0"/>
        <v>2358</v>
      </c>
      <c r="D35" s="76" t="s">
        <v>39</v>
      </c>
      <c r="E35" s="67"/>
      <c r="F35" s="81"/>
    </row>
    <row r="36" spans="1:6" s="80" customFormat="1" ht="15.75" thickBot="1" x14ac:dyDescent="0.25">
      <c r="A36" s="79">
        <v>42881</v>
      </c>
      <c r="B36" s="70">
        <v>66844</v>
      </c>
      <c r="C36" s="69">
        <f t="shared" si="0"/>
        <v>2358</v>
      </c>
      <c r="D36" s="76" t="s">
        <v>39</v>
      </c>
      <c r="E36" s="67"/>
      <c r="F36" s="81"/>
    </row>
    <row r="37" spans="1:6" s="80" customFormat="1" ht="15.75" thickBot="1" x14ac:dyDescent="0.25">
      <c r="A37" s="79">
        <v>42882</v>
      </c>
      <c r="B37" s="70">
        <v>69202</v>
      </c>
      <c r="C37" s="69">
        <f t="shared" si="0"/>
        <v>2358</v>
      </c>
      <c r="D37" s="76" t="s">
        <v>39</v>
      </c>
      <c r="E37" s="67"/>
      <c r="F37" s="81"/>
    </row>
    <row r="38" spans="1:6" s="80" customFormat="1" ht="15.75" thickBot="1" x14ac:dyDescent="0.25">
      <c r="A38" s="79">
        <v>42883</v>
      </c>
      <c r="B38" s="70">
        <v>71560</v>
      </c>
      <c r="C38" s="69">
        <f t="shared" si="0"/>
        <v>2358</v>
      </c>
      <c r="D38" s="76" t="s">
        <v>39</v>
      </c>
      <c r="E38" s="67"/>
      <c r="F38" s="81"/>
    </row>
    <row r="39" spans="1:6" s="80" customFormat="1" ht="15.75" thickBot="1" x14ac:dyDescent="0.25">
      <c r="A39" s="79">
        <v>42884</v>
      </c>
      <c r="B39" s="70">
        <v>73918</v>
      </c>
      <c r="C39" s="69">
        <f t="shared" si="0"/>
        <v>2358</v>
      </c>
      <c r="D39" s="76" t="s">
        <v>39</v>
      </c>
      <c r="E39" s="67"/>
      <c r="F39" s="81"/>
    </row>
    <row r="40" spans="1:6" s="80" customFormat="1" ht="15.75" thickBot="1" x14ac:dyDescent="0.25">
      <c r="A40" s="79">
        <v>42885</v>
      </c>
      <c r="B40" s="70">
        <v>76276</v>
      </c>
      <c r="C40" s="69">
        <f t="shared" si="0"/>
        <v>2358</v>
      </c>
      <c r="D40" s="76" t="s">
        <v>39</v>
      </c>
      <c r="E40" s="67"/>
      <c r="F40" s="81"/>
    </row>
    <row r="41" spans="1:6" s="80" customFormat="1" ht="15.75" thickBot="1" x14ac:dyDescent="0.25">
      <c r="A41" s="79">
        <v>42886</v>
      </c>
      <c r="B41" s="70">
        <v>78634</v>
      </c>
      <c r="C41" s="69">
        <f t="shared" si="0"/>
        <v>2358</v>
      </c>
      <c r="D41" s="76" t="s">
        <v>39</v>
      </c>
      <c r="E41" s="67"/>
      <c r="F41" s="81"/>
    </row>
    <row r="42" spans="1:6" s="80" customFormat="1" ht="15.75" thickBot="1" x14ac:dyDescent="0.25">
      <c r="A42" s="79">
        <v>42887</v>
      </c>
      <c r="B42" s="70">
        <v>80992</v>
      </c>
      <c r="C42" s="69">
        <f t="shared" si="0"/>
        <v>2358</v>
      </c>
      <c r="D42" s="76" t="s">
        <v>39</v>
      </c>
      <c r="E42" s="67"/>
      <c r="F42" s="81"/>
    </row>
    <row r="43" spans="1:6" s="80" customFormat="1" ht="15.75" thickBot="1" x14ac:dyDescent="0.25">
      <c r="A43" s="79">
        <v>42888</v>
      </c>
      <c r="B43" s="70">
        <v>83350</v>
      </c>
      <c r="C43" s="69">
        <f t="shared" si="0"/>
        <v>2358</v>
      </c>
      <c r="D43" s="76" t="s">
        <v>39</v>
      </c>
      <c r="E43" s="67"/>
      <c r="F43" s="81"/>
    </row>
    <row r="44" spans="1:6" s="80" customFormat="1" ht="15.75" thickBot="1" x14ac:dyDescent="0.25">
      <c r="A44" s="79">
        <v>42889</v>
      </c>
      <c r="B44" s="70">
        <v>85708</v>
      </c>
      <c r="C44" s="69">
        <f t="shared" si="0"/>
        <v>2358</v>
      </c>
      <c r="D44" s="76" t="s">
        <v>39</v>
      </c>
      <c r="E44" s="67"/>
      <c r="F44" s="81"/>
    </row>
    <row r="45" spans="1:6" s="80" customFormat="1" ht="15.75" thickBot="1" x14ac:dyDescent="0.25">
      <c r="A45" s="79">
        <v>42890</v>
      </c>
      <c r="B45" s="70">
        <v>88066</v>
      </c>
      <c r="C45" s="69">
        <f t="shared" si="0"/>
        <v>2358</v>
      </c>
      <c r="D45" s="76" t="s">
        <v>39</v>
      </c>
      <c r="E45" s="67"/>
      <c r="F45" s="81"/>
    </row>
    <row r="46" spans="1:6" s="80" customFormat="1" ht="15.75" thickBot="1" x14ac:dyDescent="0.25">
      <c r="A46" s="79">
        <v>42891</v>
      </c>
      <c r="B46" s="70">
        <v>90424</v>
      </c>
      <c r="C46" s="69">
        <f t="shared" si="0"/>
        <v>2358</v>
      </c>
      <c r="D46" s="76" t="s">
        <v>39</v>
      </c>
      <c r="E46" s="67"/>
      <c r="F46" s="81"/>
    </row>
    <row r="47" spans="1:6" s="80" customFormat="1" ht="15.75" thickBot="1" x14ac:dyDescent="0.25">
      <c r="A47" s="79">
        <v>42892</v>
      </c>
      <c r="B47" s="70">
        <v>92782</v>
      </c>
      <c r="C47" s="69">
        <f t="shared" si="0"/>
        <v>2358</v>
      </c>
      <c r="D47" s="76" t="s">
        <v>39</v>
      </c>
      <c r="E47" s="67"/>
      <c r="F47" s="81"/>
    </row>
    <row r="48" spans="1:6" s="80" customFormat="1" ht="15.75" thickBot="1" x14ac:dyDescent="0.25">
      <c r="A48" s="79">
        <v>42893</v>
      </c>
      <c r="B48" s="70">
        <v>95140</v>
      </c>
      <c r="C48" s="69">
        <f t="shared" si="0"/>
        <v>2358</v>
      </c>
      <c r="D48" s="76" t="s">
        <v>39</v>
      </c>
      <c r="E48" s="67"/>
      <c r="F48" s="81"/>
    </row>
    <row r="49" spans="1:6" s="80" customFormat="1" ht="15.75" thickBot="1" x14ac:dyDescent="0.25">
      <c r="A49" s="79">
        <v>42894</v>
      </c>
      <c r="B49" s="70">
        <v>97498</v>
      </c>
      <c r="C49" s="69">
        <f t="shared" si="0"/>
        <v>2358</v>
      </c>
      <c r="D49" s="76" t="s">
        <v>39</v>
      </c>
      <c r="E49" s="67"/>
      <c r="F49" s="81"/>
    </row>
    <row r="50" spans="1:6" s="80" customFormat="1" ht="15.75" thickBot="1" x14ac:dyDescent="0.25">
      <c r="A50" s="79">
        <v>42895</v>
      </c>
      <c r="B50" s="70">
        <v>99850</v>
      </c>
      <c r="C50" s="69">
        <f t="shared" si="0"/>
        <v>2352</v>
      </c>
      <c r="D50" s="76" t="s">
        <v>39</v>
      </c>
      <c r="E50" s="67"/>
      <c r="F50" s="81"/>
    </row>
    <row r="51" spans="1:6" s="80" customFormat="1" ht="15.75" thickBot="1" x14ac:dyDescent="0.25">
      <c r="A51" s="79">
        <v>42896</v>
      </c>
      <c r="B51" s="70">
        <v>102581</v>
      </c>
      <c r="C51" s="69">
        <f t="shared" si="0"/>
        <v>2731</v>
      </c>
      <c r="D51" s="76" t="s">
        <v>39</v>
      </c>
      <c r="E51" s="67"/>
      <c r="F51" s="81"/>
    </row>
    <row r="52" spans="1:6" s="80" customFormat="1" ht="15.75" thickBot="1" x14ac:dyDescent="0.25">
      <c r="A52" s="79">
        <v>42897</v>
      </c>
      <c r="B52" s="70">
        <v>105312</v>
      </c>
      <c r="C52" s="69">
        <f t="shared" si="0"/>
        <v>2731</v>
      </c>
      <c r="D52" s="76" t="s">
        <v>39</v>
      </c>
      <c r="E52" s="67"/>
      <c r="F52" s="81"/>
    </row>
    <row r="53" spans="1:6" s="80" customFormat="1" ht="15.75" thickBot="1" x14ac:dyDescent="0.25">
      <c r="A53" s="79">
        <v>42898</v>
      </c>
      <c r="B53" s="70">
        <v>108043</v>
      </c>
      <c r="C53" s="69">
        <f t="shared" si="0"/>
        <v>2731</v>
      </c>
      <c r="D53" s="76" t="s">
        <v>39</v>
      </c>
      <c r="E53" s="67"/>
      <c r="F53" s="81"/>
    </row>
    <row r="54" spans="1:6" s="80" customFormat="1" ht="15.75" thickBot="1" x14ac:dyDescent="0.25">
      <c r="A54" s="79">
        <v>42899</v>
      </c>
      <c r="B54" s="70">
        <v>110774</v>
      </c>
      <c r="C54" s="69">
        <f t="shared" si="0"/>
        <v>2731</v>
      </c>
      <c r="D54" s="76" t="s">
        <v>39</v>
      </c>
      <c r="E54" s="67"/>
      <c r="F54" s="81"/>
    </row>
    <row r="55" spans="1:6" s="80" customFormat="1" ht="15.75" thickBot="1" x14ac:dyDescent="0.25">
      <c r="A55" s="79">
        <v>42900</v>
      </c>
      <c r="B55" s="70">
        <v>113505</v>
      </c>
      <c r="C55" s="69">
        <f t="shared" si="0"/>
        <v>2731</v>
      </c>
      <c r="D55" s="76" t="s">
        <v>39</v>
      </c>
      <c r="E55" s="67"/>
      <c r="F55" s="81"/>
    </row>
    <row r="56" spans="1:6" s="80" customFormat="1" ht="15.75" thickBot="1" x14ac:dyDescent="0.25">
      <c r="A56" s="79">
        <v>42901</v>
      </c>
      <c r="B56" s="70">
        <v>116236</v>
      </c>
      <c r="C56" s="69">
        <f t="shared" si="0"/>
        <v>2731</v>
      </c>
      <c r="D56" s="76" t="s">
        <v>39</v>
      </c>
      <c r="E56" s="67"/>
      <c r="F56" s="81"/>
    </row>
    <row r="57" spans="1:6" s="80" customFormat="1" ht="15.75" thickBot="1" x14ac:dyDescent="0.25">
      <c r="A57" s="79">
        <v>42902</v>
      </c>
      <c r="B57" s="70">
        <v>118967</v>
      </c>
      <c r="C57" s="69">
        <f t="shared" si="0"/>
        <v>2731</v>
      </c>
      <c r="D57" s="76" t="s">
        <v>39</v>
      </c>
      <c r="E57" s="67"/>
      <c r="F57" s="81"/>
    </row>
    <row r="58" spans="1:6" s="80" customFormat="1" ht="15.75" thickBot="1" x14ac:dyDescent="0.25">
      <c r="A58" s="79">
        <v>42903</v>
      </c>
      <c r="B58" s="70">
        <v>121698</v>
      </c>
      <c r="C58" s="69">
        <f t="shared" si="0"/>
        <v>2731</v>
      </c>
      <c r="D58" s="76" t="s">
        <v>39</v>
      </c>
      <c r="E58" s="67"/>
      <c r="F58" s="81"/>
    </row>
    <row r="59" spans="1:6" s="80" customFormat="1" ht="15.75" thickBot="1" x14ac:dyDescent="0.25">
      <c r="A59" s="79">
        <v>42904</v>
      </c>
      <c r="B59" s="70">
        <v>124429</v>
      </c>
      <c r="C59" s="69">
        <f t="shared" si="0"/>
        <v>2731</v>
      </c>
      <c r="D59" s="76" t="s">
        <v>39</v>
      </c>
      <c r="E59" s="67"/>
      <c r="F59" s="81"/>
    </row>
    <row r="60" spans="1:6" s="80" customFormat="1" ht="15.75" thickBot="1" x14ac:dyDescent="0.25">
      <c r="A60" s="79">
        <v>42905</v>
      </c>
      <c r="B60" s="70">
        <v>127160</v>
      </c>
      <c r="C60" s="69">
        <f t="shared" si="0"/>
        <v>2731</v>
      </c>
      <c r="D60" s="76" t="s">
        <v>39</v>
      </c>
      <c r="E60" s="67"/>
      <c r="F60" s="81"/>
    </row>
    <row r="61" spans="1:6" s="80" customFormat="1" ht="15.75" thickBot="1" x14ac:dyDescent="0.25">
      <c r="A61" s="79">
        <v>42906</v>
      </c>
      <c r="B61" s="70">
        <v>129891</v>
      </c>
      <c r="C61" s="69">
        <f t="shared" si="0"/>
        <v>2731</v>
      </c>
      <c r="D61" s="76" t="s">
        <v>39</v>
      </c>
      <c r="E61" s="67"/>
      <c r="F61" s="81"/>
    </row>
    <row r="62" spans="1:6" s="80" customFormat="1" ht="15.75" thickBot="1" x14ac:dyDescent="0.25">
      <c r="A62" s="79">
        <v>42907</v>
      </c>
      <c r="B62" s="70">
        <v>132622</v>
      </c>
      <c r="C62" s="69">
        <f t="shared" si="0"/>
        <v>2731</v>
      </c>
      <c r="D62" s="76" t="s">
        <v>39</v>
      </c>
      <c r="E62" s="67"/>
      <c r="F62" s="81"/>
    </row>
    <row r="63" spans="1:6" s="80" customFormat="1" ht="15.75" thickBot="1" x14ac:dyDescent="0.25">
      <c r="A63" s="79">
        <v>42908</v>
      </c>
      <c r="B63" s="70">
        <v>135353</v>
      </c>
      <c r="C63" s="69">
        <f t="shared" si="0"/>
        <v>2731</v>
      </c>
      <c r="D63" s="76" t="s">
        <v>39</v>
      </c>
      <c r="E63" s="67"/>
      <c r="F63" s="81"/>
    </row>
    <row r="64" spans="1:6" s="80" customFormat="1" ht="15.75" thickBot="1" x14ac:dyDescent="0.25">
      <c r="A64" s="79">
        <v>42909</v>
      </c>
      <c r="B64" s="70">
        <v>138084</v>
      </c>
      <c r="C64" s="69">
        <f t="shared" si="0"/>
        <v>2731</v>
      </c>
      <c r="D64" s="76" t="s">
        <v>39</v>
      </c>
      <c r="E64" s="67"/>
      <c r="F64" s="81"/>
    </row>
    <row r="65" spans="1:6" s="80" customFormat="1" ht="15.75" thickBot="1" x14ac:dyDescent="0.25">
      <c r="A65" s="79">
        <v>42910</v>
      </c>
      <c r="B65" s="70">
        <v>140815</v>
      </c>
      <c r="C65" s="69">
        <f t="shared" si="0"/>
        <v>2731</v>
      </c>
      <c r="D65" s="76" t="s">
        <v>39</v>
      </c>
      <c r="E65" s="67"/>
      <c r="F65" s="81"/>
    </row>
    <row r="66" spans="1:6" s="80" customFormat="1" ht="15.75" thickBot="1" x14ac:dyDescent="0.25">
      <c r="A66" s="79">
        <v>42911</v>
      </c>
      <c r="B66" s="70">
        <v>143546</v>
      </c>
      <c r="C66" s="69">
        <f t="shared" si="0"/>
        <v>2731</v>
      </c>
      <c r="D66" s="76" t="s">
        <v>39</v>
      </c>
      <c r="E66" s="67"/>
      <c r="F66" s="81"/>
    </row>
    <row r="67" spans="1:6" s="80" customFormat="1" ht="15.75" thickBot="1" x14ac:dyDescent="0.25">
      <c r="A67" s="79">
        <v>42912</v>
      </c>
      <c r="B67" s="70">
        <v>146277</v>
      </c>
      <c r="C67" s="69">
        <f t="shared" si="0"/>
        <v>2731</v>
      </c>
      <c r="D67" s="76" t="s">
        <v>39</v>
      </c>
      <c r="E67" s="67"/>
      <c r="F67" s="81"/>
    </row>
    <row r="68" spans="1:6" s="80" customFormat="1" ht="15.75" thickBot="1" x14ac:dyDescent="0.25">
      <c r="A68" s="79">
        <v>42913</v>
      </c>
      <c r="B68" s="70">
        <v>149000</v>
      </c>
      <c r="C68" s="69">
        <f t="shared" si="0"/>
        <v>2723</v>
      </c>
      <c r="D68" s="76" t="s">
        <v>39</v>
      </c>
      <c r="E68" s="67"/>
      <c r="F68" s="81"/>
    </row>
    <row r="69" spans="1:6" s="80" customFormat="1" ht="15.75" thickBot="1" x14ac:dyDescent="0.25">
      <c r="A69" s="79">
        <v>42914</v>
      </c>
      <c r="B69" s="70">
        <v>151380</v>
      </c>
      <c r="C69" s="69">
        <f t="shared" si="0"/>
        <v>2380</v>
      </c>
      <c r="D69" s="76" t="s">
        <v>39</v>
      </c>
      <c r="E69" s="67"/>
      <c r="F69" s="81"/>
    </row>
    <row r="70" spans="1:6" s="80" customFormat="1" ht="15.75" thickBot="1" x14ac:dyDescent="0.25">
      <c r="A70" s="79">
        <v>42915</v>
      </c>
      <c r="B70" s="70">
        <v>154520</v>
      </c>
      <c r="C70" s="69">
        <f t="shared" si="0"/>
        <v>3140</v>
      </c>
      <c r="D70" s="76" t="s">
        <v>39</v>
      </c>
      <c r="E70" s="67"/>
      <c r="F70" s="81"/>
    </row>
    <row r="71" spans="1:6" s="80" customFormat="1" ht="15.75" thickBot="1" x14ac:dyDescent="0.25">
      <c r="A71" s="79">
        <v>42916</v>
      </c>
      <c r="B71" s="70">
        <v>157610</v>
      </c>
      <c r="C71" s="69">
        <f t="shared" si="0"/>
        <v>3090</v>
      </c>
      <c r="D71" s="76" t="s">
        <v>39</v>
      </c>
      <c r="E71" s="67"/>
      <c r="F71" s="81"/>
    </row>
    <row r="72" spans="1:6" s="74" customFormat="1" ht="15.75" thickBot="1" x14ac:dyDescent="0.25">
      <c r="A72" s="79">
        <v>42917</v>
      </c>
      <c r="B72" s="70">
        <v>160800</v>
      </c>
      <c r="C72" s="69">
        <f t="shared" si="0"/>
        <v>3190</v>
      </c>
      <c r="D72" s="76" t="s">
        <v>39</v>
      </c>
      <c r="E72" s="67"/>
      <c r="F72" s="75"/>
    </row>
    <row r="73" spans="1:6" s="74" customFormat="1" ht="15.75" thickBot="1" x14ac:dyDescent="0.25">
      <c r="A73" s="79">
        <v>42918</v>
      </c>
      <c r="B73" s="70">
        <v>163900</v>
      </c>
      <c r="C73" s="69">
        <f t="shared" si="0"/>
        <v>3100</v>
      </c>
      <c r="D73" s="76" t="s">
        <v>39</v>
      </c>
      <c r="E73" s="67"/>
      <c r="F73" s="75"/>
    </row>
    <row r="74" spans="1:6" s="74" customFormat="1" ht="15.75" thickBot="1" x14ac:dyDescent="0.25">
      <c r="A74" s="79">
        <v>42919</v>
      </c>
      <c r="B74" s="70">
        <v>167000</v>
      </c>
      <c r="C74" s="69">
        <f t="shared" si="0"/>
        <v>3100</v>
      </c>
      <c r="D74" s="76" t="s">
        <v>39</v>
      </c>
      <c r="E74" s="67"/>
      <c r="F74" s="75"/>
    </row>
    <row r="75" spans="1:6" s="74" customFormat="1" ht="15.75" thickBot="1" x14ac:dyDescent="0.25">
      <c r="A75" s="79">
        <v>42920</v>
      </c>
      <c r="B75" s="70">
        <v>170000</v>
      </c>
      <c r="C75" s="69">
        <f t="shared" si="0"/>
        <v>3000</v>
      </c>
      <c r="D75" s="76" t="s">
        <v>39</v>
      </c>
      <c r="E75" s="67"/>
      <c r="F75" s="75"/>
    </row>
    <row r="76" spans="1:6" s="74" customFormat="1" ht="15.75" thickBot="1" x14ac:dyDescent="0.25">
      <c r="A76" s="79">
        <v>42921</v>
      </c>
      <c r="B76" s="70">
        <v>173260</v>
      </c>
      <c r="C76" s="69">
        <f t="shared" si="0"/>
        <v>3260</v>
      </c>
      <c r="D76" s="76" t="s">
        <v>39</v>
      </c>
      <c r="E76" s="67"/>
      <c r="F76" s="75"/>
    </row>
    <row r="77" spans="1:6" s="74" customFormat="1" ht="15.75" thickBot="1" x14ac:dyDescent="0.25">
      <c r="A77" s="79">
        <v>42922</v>
      </c>
      <c r="B77" s="70">
        <v>176400</v>
      </c>
      <c r="C77" s="69">
        <f t="shared" ref="C77:C137" si="1">IF(B77&gt;0, (B77-B76), "")</f>
        <v>3140</v>
      </c>
      <c r="D77" s="76" t="s">
        <v>39</v>
      </c>
      <c r="E77" s="67"/>
      <c r="F77" s="75"/>
    </row>
    <row r="78" spans="1:6" s="74" customFormat="1" ht="15.75" thickBot="1" x14ac:dyDescent="0.25">
      <c r="A78" s="79">
        <v>42923</v>
      </c>
      <c r="B78" s="70">
        <v>179410</v>
      </c>
      <c r="C78" s="69">
        <f t="shared" si="1"/>
        <v>3010</v>
      </c>
      <c r="D78" s="76" t="s">
        <v>39</v>
      </c>
      <c r="E78" s="67"/>
      <c r="F78" s="75"/>
    </row>
    <row r="79" spans="1:6" s="74" customFormat="1" ht="15.75" thickBot="1" x14ac:dyDescent="0.25">
      <c r="A79" s="79">
        <v>42924</v>
      </c>
      <c r="B79" s="70">
        <v>182600</v>
      </c>
      <c r="C79" s="69">
        <f t="shared" si="1"/>
        <v>3190</v>
      </c>
      <c r="D79" s="76" t="s">
        <v>39</v>
      </c>
      <c r="E79" s="67"/>
      <c r="F79" s="75"/>
    </row>
    <row r="80" spans="1:6" s="74" customFormat="1" ht="15.75" thickBot="1" x14ac:dyDescent="0.25">
      <c r="A80" s="79">
        <v>42925</v>
      </c>
      <c r="B80" s="70">
        <v>185600</v>
      </c>
      <c r="C80" s="69">
        <f t="shared" si="1"/>
        <v>3000</v>
      </c>
      <c r="D80" s="76" t="s">
        <v>39</v>
      </c>
      <c r="E80" s="67"/>
      <c r="F80" s="75"/>
    </row>
    <row r="81" spans="1:6" s="74" customFormat="1" ht="15.75" thickBot="1" x14ac:dyDescent="0.25">
      <c r="A81" s="79">
        <v>42926</v>
      </c>
      <c r="B81" s="70">
        <v>188780</v>
      </c>
      <c r="C81" s="69">
        <f t="shared" si="1"/>
        <v>3180</v>
      </c>
      <c r="D81" s="76" t="s">
        <v>39</v>
      </c>
      <c r="E81" s="67"/>
      <c r="F81" s="75"/>
    </row>
    <row r="82" spans="1:6" s="74" customFormat="1" ht="15.75" thickBot="1" x14ac:dyDescent="0.25">
      <c r="A82" s="79">
        <v>42927</v>
      </c>
      <c r="B82" s="70">
        <v>191810</v>
      </c>
      <c r="C82" s="69">
        <f t="shared" si="1"/>
        <v>3030</v>
      </c>
      <c r="D82" s="76" t="s">
        <v>39</v>
      </c>
      <c r="E82" s="67"/>
      <c r="F82" s="75"/>
    </row>
    <row r="83" spans="1:6" s="74" customFormat="1" ht="15.75" thickBot="1" x14ac:dyDescent="0.25">
      <c r="A83" s="79">
        <v>42928</v>
      </c>
      <c r="B83" s="70">
        <v>194920</v>
      </c>
      <c r="C83" s="69">
        <f t="shared" si="1"/>
        <v>3110</v>
      </c>
      <c r="D83" s="76" t="s">
        <v>39</v>
      </c>
      <c r="E83" s="67"/>
      <c r="F83" s="75"/>
    </row>
    <row r="84" spans="1:6" s="74" customFormat="1" ht="15.75" thickBot="1" x14ac:dyDescent="0.25">
      <c r="A84" s="79">
        <v>42929</v>
      </c>
      <c r="B84" s="70">
        <v>197850</v>
      </c>
      <c r="C84" s="69">
        <f t="shared" si="1"/>
        <v>2930</v>
      </c>
      <c r="D84" s="76" t="s">
        <v>39</v>
      </c>
      <c r="E84" s="67"/>
      <c r="F84" s="75"/>
    </row>
    <row r="85" spans="1:6" s="74" customFormat="1" ht="15.75" thickBot="1" x14ac:dyDescent="0.25">
      <c r="A85" s="79">
        <v>42930</v>
      </c>
      <c r="B85" s="70">
        <v>200520</v>
      </c>
      <c r="C85" s="69">
        <f t="shared" si="1"/>
        <v>2670</v>
      </c>
      <c r="D85" s="76" t="s">
        <v>39</v>
      </c>
      <c r="E85" s="67"/>
      <c r="F85" s="75"/>
    </row>
    <row r="86" spans="1:6" s="74" customFormat="1" ht="15.75" thickBot="1" x14ac:dyDescent="0.25">
      <c r="A86" s="79">
        <v>42931</v>
      </c>
      <c r="B86" s="70">
        <v>203300</v>
      </c>
      <c r="C86" s="69">
        <f t="shared" si="1"/>
        <v>2780</v>
      </c>
      <c r="D86" s="76" t="s">
        <v>39</v>
      </c>
      <c r="E86" s="67"/>
      <c r="F86" s="75"/>
    </row>
    <row r="87" spans="1:6" s="74" customFormat="1" ht="15.75" thickBot="1" x14ac:dyDescent="0.25">
      <c r="A87" s="79">
        <v>42932</v>
      </c>
      <c r="B87" s="70">
        <v>205590</v>
      </c>
      <c r="C87" s="69">
        <f t="shared" si="1"/>
        <v>2290</v>
      </c>
      <c r="D87" s="76" t="s">
        <v>39</v>
      </c>
      <c r="E87" s="67"/>
      <c r="F87" s="75"/>
    </row>
    <row r="88" spans="1:6" s="74" customFormat="1" ht="15.75" thickBot="1" x14ac:dyDescent="0.25">
      <c r="A88" s="79">
        <v>42933</v>
      </c>
      <c r="B88" s="70">
        <v>208220</v>
      </c>
      <c r="C88" s="69">
        <f t="shared" si="1"/>
        <v>2630</v>
      </c>
      <c r="D88" s="76" t="s">
        <v>39</v>
      </c>
      <c r="E88" s="67"/>
      <c r="F88" s="75"/>
    </row>
    <row r="89" spans="1:6" s="74" customFormat="1" ht="15.75" thickBot="1" x14ac:dyDescent="0.25">
      <c r="A89" s="79">
        <v>42934</v>
      </c>
      <c r="B89" s="70">
        <v>211280</v>
      </c>
      <c r="C89" s="69">
        <f t="shared" si="1"/>
        <v>3060</v>
      </c>
      <c r="D89" s="76" t="s">
        <v>39</v>
      </c>
      <c r="E89" s="67"/>
      <c r="F89" s="75"/>
    </row>
    <row r="90" spans="1:6" s="74" customFormat="1" ht="15.75" thickBot="1" x14ac:dyDescent="0.25">
      <c r="A90" s="79">
        <v>42935</v>
      </c>
      <c r="B90" s="70">
        <v>214435</v>
      </c>
      <c r="C90" s="69">
        <f t="shared" si="1"/>
        <v>3155</v>
      </c>
      <c r="D90" s="76" t="s">
        <v>39</v>
      </c>
      <c r="E90" s="67"/>
      <c r="F90" s="75"/>
    </row>
    <row r="91" spans="1:6" s="74" customFormat="1" ht="15.75" thickBot="1" x14ac:dyDescent="0.25">
      <c r="A91" s="79">
        <v>42936</v>
      </c>
      <c r="B91" s="70">
        <v>217600</v>
      </c>
      <c r="C91" s="69">
        <f t="shared" si="1"/>
        <v>3165</v>
      </c>
      <c r="D91" s="76" t="s">
        <v>39</v>
      </c>
      <c r="E91" s="67"/>
      <c r="F91" s="75"/>
    </row>
    <row r="92" spans="1:6" s="74" customFormat="1" ht="15.75" thickBot="1" x14ac:dyDescent="0.25">
      <c r="A92" s="79">
        <v>42937</v>
      </c>
      <c r="B92" s="70">
        <v>220720</v>
      </c>
      <c r="C92" s="69">
        <f t="shared" si="1"/>
        <v>3120</v>
      </c>
      <c r="D92" s="76" t="s">
        <v>39</v>
      </c>
      <c r="E92" s="67"/>
      <c r="F92" s="75"/>
    </row>
    <row r="93" spans="1:6" s="74" customFormat="1" ht="15.75" thickBot="1" x14ac:dyDescent="0.25">
      <c r="A93" s="79">
        <v>42938</v>
      </c>
      <c r="B93" s="70">
        <v>220720</v>
      </c>
      <c r="C93" s="69">
        <f t="shared" si="1"/>
        <v>0</v>
      </c>
      <c r="D93" s="76" t="s">
        <v>42</v>
      </c>
      <c r="E93" s="67"/>
      <c r="F93" s="75"/>
    </row>
    <row r="94" spans="1:6" s="74" customFormat="1" ht="15.75" thickBot="1" x14ac:dyDescent="0.25">
      <c r="A94" s="79">
        <v>42939</v>
      </c>
      <c r="B94" s="70">
        <v>220720</v>
      </c>
      <c r="C94" s="69">
        <f t="shared" si="1"/>
        <v>0</v>
      </c>
      <c r="D94" s="76" t="s">
        <v>41</v>
      </c>
      <c r="E94" s="67" t="s">
        <v>40</v>
      </c>
      <c r="F94" s="75"/>
    </row>
    <row r="95" spans="1:6" s="74" customFormat="1" ht="15.75" thickBot="1" x14ac:dyDescent="0.25">
      <c r="A95" s="79">
        <v>42940</v>
      </c>
      <c r="B95" s="70">
        <v>223805</v>
      </c>
      <c r="C95" s="69">
        <f t="shared" si="1"/>
        <v>3085</v>
      </c>
      <c r="D95" s="76" t="s">
        <v>39</v>
      </c>
      <c r="E95" s="67"/>
      <c r="F95" s="75"/>
    </row>
    <row r="96" spans="1:6" s="74" customFormat="1" ht="15.75" thickBot="1" x14ac:dyDescent="0.25">
      <c r="A96" s="79">
        <v>42941</v>
      </c>
      <c r="B96" s="70">
        <v>226500</v>
      </c>
      <c r="C96" s="69">
        <f t="shared" si="1"/>
        <v>2695</v>
      </c>
      <c r="D96" s="76" t="s">
        <v>39</v>
      </c>
      <c r="E96" s="67"/>
      <c r="F96" s="75"/>
    </row>
    <row r="97" spans="1:6" s="74" customFormat="1" ht="15.75" thickBot="1" x14ac:dyDescent="0.25">
      <c r="A97" s="79">
        <v>42942</v>
      </c>
      <c r="B97" s="70">
        <v>229510</v>
      </c>
      <c r="C97" s="69">
        <f t="shared" si="1"/>
        <v>3010</v>
      </c>
      <c r="D97" s="76" t="s">
        <v>39</v>
      </c>
      <c r="E97" s="67"/>
      <c r="F97" s="75"/>
    </row>
    <row r="98" spans="1:6" s="74" customFormat="1" ht="15.75" thickBot="1" x14ac:dyDescent="0.25">
      <c r="A98" s="79">
        <v>42943</v>
      </c>
      <c r="B98" s="70">
        <v>232660</v>
      </c>
      <c r="C98" s="69">
        <f t="shared" si="1"/>
        <v>3150</v>
      </c>
      <c r="D98" s="76" t="s">
        <v>39</v>
      </c>
      <c r="E98" s="67"/>
      <c r="F98" s="75"/>
    </row>
    <row r="99" spans="1:6" s="74" customFormat="1" ht="15.75" thickBot="1" x14ac:dyDescent="0.25">
      <c r="A99" s="79">
        <v>42944</v>
      </c>
      <c r="B99" s="70">
        <v>235675</v>
      </c>
      <c r="C99" s="69">
        <f t="shared" si="1"/>
        <v>3015</v>
      </c>
      <c r="D99" s="76" t="s">
        <v>39</v>
      </c>
      <c r="E99" s="67"/>
      <c r="F99" s="75"/>
    </row>
    <row r="100" spans="1:6" s="74" customFormat="1" ht="15.75" thickBot="1" x14ac:dyDescent="0.25">
      <c r="A100" s="79">
        <v>42945</v>
      </c>
      <c r="B100" s="70">
        <v>238700</v>
      </c>
      <c r="C100" s="69">
        <f t="shared" si="1"/>
        <v>3025</v>
      </c>
      <c r="D100" s="76" t="s">
        <v>39</v>
      </c>
      <c r="E100" s="67"/>
      <c r="F100" s="75"/>
    </row>
    <row r="101" spans="1:6" s="74" customFormat="1" ht="15.75" thickBot="1" x14ac:dyDescent="0.25">
      <c r="A101" s="79">
        <v>42946</v>
      </c>
      <c r="B101" s="70">
        <v>241700</v>
      </c>
      <c r="C101" s="69">
        <f t="shared" si="1"/>
        <v>3000</v>
      </c>
      <c r="D101" s="76" t="s">
        <v>39</v>
      </c>
      <c r="E101" s="67"/>
      <c r="F101" s="75"/>
    </row>
    <row r="102" spans="1:6" s="74" customFormat="1" ht="15.75" thickBot="1" x14ac:dyDescent="0.25">
      <c r="A102" s="79">
        <v>42947</v>
      </c>
      <c r="B102" s="70">
        <v>244700</v>
      </c>
      <c r="C102" s="69">
        <f t="shared" si="1"/>
        <v>3000</v>
      </c>
      <c r="D102" s="76" t="s">
        <v>39</v>
      </c>
      <c r="E102" s="67"/>
      <c r="F102" s="75"/>
    </row>
    <row r="103" spans="1:6" s="74" customFormat="1" ht="15.75" thickBot="1" x14ac:dyDescent="0.25">
      <c r="A103" s="79">
        <v>42948</v>
      </c>
      <c r="B103" s="70">
        <v>247820</v>
      </c>
      <c r="C103" s="69">
        <f t="shared" si="1"/>
        <v>3120</v>
      </c>
      <c r="D103" s="76" t="s">
        <v>39</v>
      </c>
      <c r="E103" s="67"/>
      <c r="F103" s="75"/>
    </row>
    <row r="104" spans="1:6" s="74" customFormat="1" ht="15.75" thickBot="1" x14ac:dyDescent="0.25">
      <c r="A104" s="79">
        <v>42949</v>
      </c>
      <c r="B104" s="70">
        <v>250770</v>
      </c>
      <c r="C104" s="69">
        <f t="shared" si="1"/>
        <v>2950</v>
      </c>
      <c r="D104" s="76" t="s">
        <v>39</v>
      </c>
      <c r="E104" s="67"/>
      <c r="F104" s="75"/>
    </row>
    <row r="105" spans="1:6" s="74" customFormat="1" ht="15.75" thickBot="1" x14ac:dyDescent="0.25">
      <c r="A105" s="79">
        <v>42950</v>
      </c>
      <c r="B105" s="70">
        <v>253890</v>
      </c>
      <c r="C105" s="69">
        <f t="shared" si="1"/>
        <v>3120</v>
      </c>
      <c r="D105" s="76" t="s">
        <v>39</v>
      </c>
      <c r="E105" s="67"/>
      <c r="F105" s="75"/>
    </row>
    <row r="106" spans="1:6" s="74" customFormat="1" ht="15.75" thickBot="1" x14ac:dyDescent="0.25">
      <c r="A106" s="79">
        <v>42951</v>
      </c>
      <c r="B106" s="70">
        <v>257000</v>
      </c>
      <c r="C106" s="69">
        <f t="shared" si="1"/>
        <v>3110</v>
      </c>
      <c r="D106" s="76" t="s">
        <v>39</v>
      </c>
      <c r="E106" s="67"/>
      <c r="F106" s="75"/>
    </row>
    <row r="107" spans="1:6" s="74" customFormat="1" ht="15.75" thickBot="1" x14ac:dyDescent="0.25">
      <c r="A107" s="79">
        <v>42952</v>
      </c>
      <c r="B107" s="70">
        <v>259900</v>
      </c>
      <c r="C107" s="69">
        <f t="shared" si="1"/>
        <v>2900</v>
      </c>
      <c r="D107" s="76" t="s">
        <v>39</v>
      </c>
      <c r="E107" s="67"/>
      <c r="F107" s="75"/>
    </row>
    <row r="108" spans="1:6" s="74" customFormat="1" ht="15.75" thickBot="1" x14ac:dyDescent="0.25">
      <c r="A108" s="79">
        <v>42953</v>
      </c>
      <c r="B108" s="70">
        <v>262900</v>
      </c>
      <c r="C108" s="69">
        <f t="shared" si="1"/>
        <v>3000</v>
      </c>
      <c r="D108" s="76" t="s">
        <v>39</v>
      </c>
      <c r="E108" s="67"/>
      <c r="F108" s="75"/>
    </row>
    <row r="109" spans="1:6" s="74" customFormat="1" ht="15.75" thickBot="1" x14ac:dyDescent="0.25">
      <c r="A109" s="79">
        <v>42954</v>
      </c>
      <c r="B109" s="70">
        <v>265895</v>
      </c>
      <c r="C109" s="69">
        <f t="shared" si="1"/>
        <v>2995</v>
      </c>
      <c r="D109" s="76" t="s">
        <v>39</v>
      </c>
      <c r="E109" s="67"/>
      <c r="F109" s="75"/>
    </row>
    <row r="110" spans="1:6" s="74" customFormat="1" ht="15.75" thickBot="1" x14ac:dyDescent="0.25">
      <c r="A110" s="79">
        <v>42955</v>
      </c>
      <c r="B110" s="70">
        <v>268815</v>
      </c>
      <c r="C110" s="69">
        <f t="shared" si="1"/>
        <v>2920</v>
      </c>
      <c r="D110" s="76" t="s">
        <v>39</v>
      </c>
      <c r="E110" s="67"/>
      <c r="F110" s="75"/>
    </row>
    <row r="111" spans="1:6" s="74" customFormat="1" ht="15.75" thickBot="1" x14ac:dyDescent="0.25">
      <c r="A111" s="79">
        <v>42956</v>
      </c>
      <c r="B111" s="70">
        <v>270660</v>
      </c>
      <c r="C111" s="69">
        <f t="shared" si="1"/>
        <v>1845</v>
      </c>
      <c r="D111" s="76" t="s">
        <v>39</v>
      </c>
      <c r="E111" s="67"/>
      <c r="F111" s="75"/>
    </row>
    <row r="112" spans="1:6" s="74" customFormat="1" ht="15.75" thickBot="1" x14ac:dyDescent="0.25">
      <c r="A112" s="79">
        <v>42957</v>
      </c>
      <c r="B112" s="70">
        <v>274630</v>
      </c>
      <c r="C112" s="69">
        <f t="shared" si="1"/>
        <v>3970</v>
      </c>
      <c r="D112" s="76" t="s">
        <v>39</v>
      </c>
      <c r="E112" s="67"/>
      <c r="F112" s="75"/>
    </row>
    <row r="113" spans="1:6" s="74" customFormat="1" ht="15.75" thickBot="1" x14ac:dyDescent="0.25">
      <c r="A113" s="79">
        <v>42958</v>
      </c>
      <c r="B113" s="70">
        <v>277745</v>
      </c>
      <c r="C113" s="69">
        <f t="shared" si="1"/>
        <v>3115</v>
      </c>
      <c r="D113" s="76" t="s">
        <v>39</v>
      </c>
      <c r="E113" s="67"/>
      <c r="F113" s="75"/>
    </row>
    <row r="114" spans="1:6" s="74" customFormat="1" ht="15.75" thickBot="1" x14ac:dyDescent="0.25">
      <c r="A114" s="79">
        <v>42959</v>
      </c>
      <c r="B114" s="70">
        <v>279100</v>
      </c>
      <c r="C114" s="69">
        <f t="shared" si="1"/>
        <v>1355</v>
      </c>
      <c r="D114" s="76" t="s">
        <v>39</v>
      </c>
      <c r="E114" s="67"/>
      <c r="F114" s="75"/>
    </row>
    <row r="115" spans="1:6" s="74" customFormat="1" ht="15.75" thickBot="1" x14ac:dyDescent="0.25">
      <c r="A115" s="79">
        <v>42960</v>
      </c>
      <c r="B115" s="70">
        <v>280400</v>
      </c>
      <c r="C115" s="69">
        <f t="shared" si="1"/>
        <v>1300</v>
      </c>
      <c r="D115" s="76" t="s">
        <v>39</v>
      </c>
      <c r="E115" s="67"/>
      <c r="F115" s="75"/>
    </row>
    <row r="116" spans="1:6" s="74" customFormat="1" ht="15.75" thickBot="1" x14ac:dyDescent="0.25">
      <c r="A116" s="79">
        <v>42961</v>
      </c>
      <c r="B116" s="70">
        <v>281750</v>
      </c>
      <c r="C116" s="69">
        <f t="shared" si="1"/>
        <v>1350</v>
      </c>
      <c r="D116" s="76" t="s">
        <v>39</v>
      </c>
      <c r="E116" s="67"/>
      <c r="F116" s="75"/>
    </row>
    <row r="117" spans="1:6" s="74" customFormat="1" ht="15.75" thickBot="1" x14ac:dyDescent="0.25">
      <c r="A117" s="79">
        <v>42962</v>
      </c>
      <c r="B117" s="70">
        <v>284720</v>
      </c>
      <c r="C117" s="69">
        <f t="shared" si="1"/>
        <v>2970</v>
      </c>
      <c r="D117" s="76" t="s">
        <v>39</v>
      </c>
      <c r="E117" s="67"/>
      <c r="F117" s="75"/>
    </row>
    <row r="118" spans="1:6" s="74" customFormat="1" ht="15.75" thickBot="1" x14ac:dyDescent="0.25">
      <c r="A118" s="79">
        <v>42963</v>
      </c>
      <c r="B118" s="70">
        <v>287830</v>
      </c>
      <c r="C118" s="69">
        <f t="shared" si="1"/>
        <v>3110</v>
      </c>
      <c r="D118" s="76" t="s">
        <v>39</v>
      </c>
      <c r="E118" s="67"/>
      <c r="F118" s="75"/>
    </row>
    <row r="119" spans="1:6" s="74" customFormat="1" ht="15.75" thickBot="1" x14ac:dyDescent="0.25">
      <c r="A119" s="79">
        <v>42964</v>
      </c>
      <c r="B119" s="70">
        <v>291020</v>
      </c>
      <c r="C119" s="69">
        <f t="shared" si="1"/>
        <v>3190</v>
      </c>
      <c r="D119" s="76" t="s">
        <v>39</v>
      </c>
      <c r="E119" s="67"/>
      <c r="F119" s="75"/>
    </row>
    <row r="120" spans="1:6" s="74" customFormat="1" ht="15.75" thickBot="1" x14ac:dyDescent="0.25">
      <c r="A120" s="79">
        <v>42965</v>
      </c>
      <c r="B120" s="70">
        <v>294215</v>
      </c>
      <c r="C120" s="69">
        <f t="shared" si="1"/>
        <v>3195</v>
      </c>
      <c r="D120" s="76" t="s">
        <v>39</v>
      </c>
      <c r="E120" s="67"/>
      <c r="F120" s="75"/>
    </row>
    <row r="121" spans="1:6" s="74" customFormat="1" ht="15.75" thickBot="1" x14ac:dyDescent="0.25">
      <c r="A121" s="79">
        <v>42966</v>
      </c>
      <c r="B121" s="70">
        <v>297150</v>
      </c>
      <c r="C121" s="69">
        <f t="shared" si="1"/>
        <v>2935</v>
      </c>
      <c r="D121" s="76" t="s">
        <v>39</v>
      </c>
      <c r="E121" s="67"/>
      <c r="F121" s="75"/>
    </row>
    <row r="122" spans="1:6" s="74" customFormat="1" ht="15.75" thickBot="1" x14ac:dyDescent="0.25">
      <c r="A122" s="79">
        <v>42967</v>
      </c>
      <c r="B122" s="70">
        <v>300150</v>
      </c>
      <c r="C122" s="69">
        <f t="shared" si="1"/>
        <v>3000</v>
      </c>
      <c r="D122" s="76" t="s">
        <v>39</v>
      </c>
      <c r="E122" s="67"/>
      <c r="F122" s="75"/>
    </row>
    <row r="123" spans="1:6" s="74" customFormat="1" ht="15.75" thickBot="1" x14ac:dyDescent="0.25">
      <c r="A123" s="79">
        <v>42968</v>
      </c>
      <c r="B123" s="70">
        <v>303120</v>
      </c>
      <c r="C123" s="69">
        <f t="shared" si="1"/>
        <v>2970</v>
      </c>
      <c r="D123" s="76" t="s">
        <v>38</v>
      </c>
      <c r="E123" s="67"/>
      <c r="F123" s="75"/>
    </row>
    <row r="124" spans="1:6" s="74" customFormat="1" ht="15.75" thickBot="1" x14ac:dyDescent="0.25">
      <c r="A124" s="79">
        <v>42969</v>
      </c>
      <c r="B124" s="70">
        <v>306095</v>
      </c>
      <c r="C124" s="69">
        <f t="shared" si="1"/>
        <v>2975</v>
      </c>
      <c r="D124" s="76" t="s">
        <v>38</v>
      </c>
      <c r="E124" s="67"/>
      <c r="F124" s="75"/>
    </row>
    <row r="125" spans="1:6" s="74" customFormat="1" ht="15.75" thickBot="1" x14ac:dyDescent="0.25">
      <c r="A125" s="79">
        <v>42970</v>
      </c>
      <c r="B125" s="70">
        <v>309165</v>
      </c>
      <c r="C125" s="69">
        <f t="shared" si="1"/>
        <v>3070</v>
      </c>
      <c r="D125" s="76" t="s">
        <v>38</v>
      </c>
      <c r="E125" s="67"/>
      <c r="F125" s="75"/>
    </row>
    <row r="126" spans="1:6" s="74" customFormat="1" ht="15.75" thickBot="1" x14ac:dyDescent="0.25">
      <c r="A126" s="79">
        <v>42971</v>
      </c>
      <c r="B126" s="70">
        <v>312245</v>
      </c>
      <c r="C126" s="69">
        <f t="shared" si="1"/>
        <v>3080</v>
      </c>
      <c r="D126" s="76" t="s">
        <v>38</v>
      </c>
      <c r="E126" s="67"/>
      <c r="F126" s="75"/>
    </row>
    <row r="127" spans="1:6" s="74" customFormat="1" ht="15.75" thickBot="1" x14ac:dyDescent="0.25">
      <c r="A127" s="79">
        <v>42972</v>
      </c>
      <c r="B127" s="70">
        <v>315340</v>
      </c>
      <c r="C127" s="69">
        <f t="shared" si="1"/>
        <v>3095</v>
      </c>
      <c r="D127" s="76" t="s">
        <v>106</v>
      </c>
      <c r="E127" s="67"/>
      <c r="F127" s="75"/>
    </row>
    <row r="128" spans="1:6" s="74" customFormat="1" ht="15.75" thickBot="1" x14ac:dyDescent="0.25">
      <c r="A128" s="79">
        <v>42973</v>
      </c>
      <c r="B128" s="70"/>
      <c r="C128" s="69" t="str">
        <f t="shared" si="1"/>
        <v/>
      </c>
      <c r="D128" s="76"/>
      <c r="E128" s="67"/>
      <c r="F128" s="75"/>
    </row>
    <row r="129" spans="1:6" s="74" customFormat="1" ht="15.75" thickBot="1" x14ac:dyDescent="0.25">
      <c r="A129" s="79">
        <v>42974</v>
      </c>
      <c r="B129" s="70"/>
      <c r="C129" s="69" t="str">
        <f t="shared" si="1"/>
        <v/>
      </c>
      <c r="D129" s="76"/>
      <c r="E129" s="67"/>
      <c r="F129" s="75"/>
    </row>
    <row r="130" spans="1:6" s="74" customFormat="1" ht="15.75" thickBot="1" x14ac:dyDescent="0.25">
      <c r="A130" s="79">
        <v>42975</v>
      </c>
      <c r="B130" s="70">
        <v>324370</v>
      </c>
      <c r="C130" s="69">
        <f t="shared" si="1"/>
        <v>324370</v>
      </c>
      <c r="D130" s="76" t="s">
        <v>109</v>
      </c>
      <c r="E130" s="67"/>
      <c r="F130" s="75"/>
    </row>
    <row r="131" spans="1:6" s="74" customFormat="1" ht="15.75" thickBot="1" x14ac:dyDescent="0.25">
      <c r="A131" s="79">
        <v>42976</v>
      </c>
      <c r="B131" s="70">
        <v>326930</v>
      </c>
      <c r="C131" s="69">
        <f t="shared" si="1"/>
        <v>2560</v>
      </c>
      <c r="D131" s="76" t="s">
        <v>111</v>
      </c>
      <c r="E131" s="67"/>
      <c r="F131" s="75"/>
    </row>
    <row r="132" spans="1:6" s="74" customFormat="1" ht="15.75" thickBot="1" x14ac:dyDescent="0.25">
      <c r="A132" s="79">
        <v>42977</v>
      </c>
      <c r="B132" s="70">
        <v>329720</v>
      </c>
      <c r="C132" s="69">
        <f t="shared" si="1"/>
        <v>2790</v>
      </c>
      <c r="D132" s="76" t="s">
        <v>112</v>
      </c>
      <c r="E132" s="67"/>
      <c r="F132" s="75"/>
    </row>
    <row r="133" spans="1:6" s="74" customFormat="1" ht="15.75" thickBot="1" x14ac:dyDescent="0.25">
      <c r="A133" s="79">
        <v>42978</v>
      </c>
      <c r="B133" s="70">
        <v>331960</v>
      </c>
      <c r="C133" s="69">
        <f t="shared" si="1"/>
        <v>2240</v>
      </c>
      <c r="D133" s="76" t="s">
        <v>106</v>
      </c>
      <c r="E133" s="67"/>
      <c r="F133" s="75"/>
    </row>
    <row r="134" spans="1:6" s="74" customFormat="1" ht="15.75" thickBot="1" x14ac:dyDescent="0.25">
      <c r="A134" s="79">
        <v>42979</v>
      </c>
      <c r="B134" s="70">
        <v>334850</v>
      </c>
      <c r="C134" s="69">
        <f t="shared" si="1"/>
        <v>2890</v>
      </c>
      <c r="D134" s="76" t="s">
        <v>106</v>
      </c>
      <c r="E134" s="67"/>
      <c r="F134" s="75"/>
    </row>
    <row r="135" spans="1:6" s="74" customFormat="1" ht="15.75" thickBot="1" x14ac:dyDescent="0.25">
      <c r="A135" s="79">
        <v>42980</v>
      </c>
      <c r="B135" s="70"/>
      <c r="C135" s="69" t="str">
        <f t="shared" si="1"/>
        <v/>
      </c>
      <c r="D135" s="76"/>
      <c r="E135" s="67"/>
      <c r="F135" s="75"/>
    </row>
    <row r="136" spans="1:6" s="74" customFormat="1" ht="15.75" thickBot="1" x14ac:dyDescent="0.25">
      <c r="A136" s="79">
        <v>42981</v>
      </c>
      <c r="B136" s="70"/>
      <c r="C136" s="69" t="str">
        <f t="shared" si="1"/>
        <v/>
      </c>
      <c r="D136" s="76"/>
      <c r="E136" s="67"/>
      <c r="F136" s="75"/>
    </row>
    <row r="137" spans="1:6" s="74" customFormat="1" ht="15.75" thickBot="1" x14ac:dyDescent="0.25">
      <c r="A137" s="79">
        <v>42982</v>
      </c>
      <c r="B137" s="70">
        <v>344000</v>
      </c>
      <c r="C137" s="69">
        <f t="shared" si="1"/>
        <v>344000</v>
      </c>
      <c r="D137" s="76" t="s">
        <v>106</v>
      </c>
      <c r="E137" s="67"/>
      <c r="F137" s="75"/>
    </row>
    <row r="138" spans="1:6" s="74" customFormat="1" ht="15.75" thickBot="1" x14ac:dyDescent="0.25">
      <c r="A138" s="79">
        <v>42983</v>
      </c>
      <c r="B138" s="70"/>
      <c r="C138" s="69"/>
      <c r="D138" s="76"/>
      <c r="E138" s="67"/>
      <c r="F138" s="75"/>
    </row>
    <row r="139" spans="1:6" s="74" customFormat="1" ht="15.75" thickBot="1" x14ac:dyDescent="0.25">
      <c r="A139" s="79">
        <v>42984</v>
      </c>
      <c r="B139" s="70">
        <v>350140</v>
      </c>
      <c r="C139" s="69">
        <f t="shared" ref="C139" si="2">IF(B139&gt;0, (B139-B138), "")</f>
        <v>350140</v>
      </c>
      <c r="D139" s="76"/>
      <c r="E139" s="67"/>
      <c r="F139" s="75"/>
    </row>
    <row r="140" spans="1:6" s="74" customFormat="1" ht="15.75" thickBot="1" x14ac:dyDescent="0.25">
      <c r="A140" s="79">
        <v>42985</v>
      </c>
      <c r="B140" s="70">
        <v>353325</v>
      </c>
      <c r="C140" s="69">
        <f t="shared" ref="C140" si="3">IF(B140&gt;0, (B140-B139), "")</f>
        <v>3185</v>
      </c>
      <c r="D140" s="76" t="s">
        <v>116</v>
      </c>
      <c r="E140" s="67"/>
      <c r="F140" s="75"/>
    </row>
    <row r="141" spans="1:6" s="74" customFormat="1" ht="15.75" thickBot="1" x14ac:dyDescent="0.25">
      <c r="A141" s="79">
        <v>42986</v>
      </c>
      <c r="B141" s="70">
        <v>356540</v>
      </c>
      <c r="C141" s="69">
        <f t="shared" ref="C141:C204" si="4">IF(B141&gt;0, (B141-B140), "")</f>
        <v>3215</v>
      </c>
      <c r="D141" s="76" t="s">
        <v>118</v>
      </c>
      <c r="E141" s="67"/>
      <c r="F141" s="75"/>
    </row>
    <row r="142" spans="1:6" s="74" customFormat="1" ht="15.75" thickBot="1" x14ac:dyDescent="0.25">
      <c r="A142" s="79">
        <v>42987</v>
      </c>
      <c r="B142" s="70"/>
      <c r="C142" s="69" t="str">
        <f t="shared" si="4"/>
        <v/>
      </c>
      <c r="D142" s="76"/>
      <c r="E142" s="67"/>
      <c r="F142" s="75"/>
    </row>
    <row r="143" spans="1:6" s="74" customFormat="1" ht="15.75" thickBot="1" x14ac:dyDescent="0.25">
      <c r="A143" s="79">
        <v>42988</v>
      </c>
      <c r="B143" s="70"/>
      <c r="C143" s="69" t="str">
        <f t="shared" si="4"/>
        <v/>
      </c>
      <c r="D143" s="76"/>
      <c r="E143" s="67"/>
      <c r="F143" s="75"/>
    </row>
    <row r="144" spans="1:6" s="74" customFormat="1" ht="15.75" thickBot="1" x14ac:dyDescent="0.25">
      <c r="A144" s="79">
        <v>42989</v>
      </c>
      <c r="B144" s="70">
        <v>359645</v>
      </c>
      <c r="C144" s="69">
        <f t="shared" si="4"/>
        <v>359645</v>
      </c>
      <c r="D144" s="76" t="s">
        <v>122</v>
      </c>
      <c r="E144" s="67"/>
      <c r="F144" s="75"/>
    </row>
    <row r="145" spans="1:6" s="74" customFormat="1" ht="15.75" thickBot="1" x14ac:dyDescent="0.25">
      <c r="A145" s="79">
        <v>42990</v>
      </c>
      <c r="B145" s="70">
        <v>362715</v>
      </c>
      <c r="C145" s="69">
        <f t="shared" si="4"/>
        <v>3070</v>
      </c>
      <c r="D145" s="76" t="s">
        <v>106</v>
      </c>
      <c r="E145" s="67"/>
      <c r="F145" s="75"/>
    </row>
    <row r="146" spans="1:6" s="74" customFormat="1" ht="15.75" thickBot="1" x14ac:dyDescent="0.25">
      <c r="A146" s="79">
        <v>42991</v>
      </c>
      <c r="B146" s="70">
        <v>365870</v>
      </c>
      <c r="C146" s="69">
        <f t="shared" si="4"/>
        <v>3155</v>
      </c>
      <c r="D146" s="76" t="s">
        <v>106</v>
      </c>
      <c r="E146" s="67"/>
      <c r="F146" s="75"/>
    </row>
    <row r="147" spans="1:6" s="74" customFormat="1" ht="15.75" thickBot="1" x14ac:dyDescent="0.25">
      <c r="A147" s="79">
        <v>42992</v>
      </c>
      <c r="B147" s="70">
        <v>368740</v>
      </c>
      <c r="C147" s="69">
        <f t="shared" si="4"/>
        <v>2870</v>
      </c>
      <c r="D147" s="76" t="s">
        <v>106</v>
      </c>
      <c r="E147" s="67"/>
      <c r="F147" s="75"/>
    </row>
    <row r="148" spans="1:6" s="74" customFormat="1" ht="15.75" thickBot="1" x14ac:dyDescent="0.25">
      <c r="A148" s="79">
        <v>42993</v>
      </c>
      <c r="B148" s="70">
        <v>371935</v>
      </c>
      <c r="C148" s="69">
        <f t="shared" si="4"/>
        <v>3195</v>
      </c>
      <c r="D148" s="76" t="s">
        <v>106</v>
      </c>
      <c r="E148" s="67"/>
      <c r="F148" s="75"/>
    </row>
    <row r="149" spans="1:6" s="74" customFormat="1" ht="15.75" thickBot="1" x14ac:dyDescent="0.25">
      <c r="A149" s="79">
        <v>42994</v>
      </c>
      <c r="B149" s="70"/>
      <c r="C149" s="69" t="str">
        <f t="shared" si="4"/>
        <v/>
      </c>
      <c r="D149" s="76"/>
      <c r="E149" s="67"/>
      <c r="F149" s="75"/>
    </row>
    <row r="150" spans="1:6" s="74" customFormat="1" ht="15.75" thickBot="1" x14ac:dyDescent="0.25">
      <c r="A150" s="79">
        <v>42995</v>
      </c>
      <c r="B150" s="70"/>
      <c r="C150" s="69" t="str">
        <f t="shared" si="4"/>
        <v/>
      </c>
      <c r="D150" s="76"/>
      <c r="E150" s="67"/>
      <c r="F150" s="75"/>
    </row>
    <row r="151" spans="1:6" s="74" customFormat="1" ht="15.75" thickBot="1" x14ac:dyDescent="0.25">
      <c r="A151" s="79">
        <v>42996</v>
      </c>
      <c r="B151" s="70">
        <v>375000</v>
      </c>
      <c r="C151" s="69">
        <f t="shared" si="4"/>
        <v>375000</v>
      </c>
      <c r="D151" s="76" t="s">
        <v>106</v>
      </c>
      <c r="E151" s="67"/>
      <c r="F151" s="75"/>
    </row>
    <row r="152" spans="1:6" s="74" customFormat="1" ht="15.75" thickBot="1" x14ac:dyDescent="0.25">
      <c r="A152" s="79">
        <v>42997</v>
      </c>
      <c r="B152" s="70">
        <v>377940</v>
      </c>
      <c r="C152" s="69">
        <f t="shared" si="4"/>
        <v>2940</v>
      </c>
      <c r="D152" s="76" t="s">
        <v>136</v>
      </c>
      <c r="E152" s="67"/>
      <c r="F152" s="75"/>
    </row>
    <row r="153" spans="1:6" s="74" customFormat="1" ht="15.75" thickBot="1" x14ac:dyDescent="0.25">
      <c r="A153" s="79">
        <v>42998</v>
      </c>
      <c r="B153" s="70">
        <v>380980</v>
      </c>
      <c r="C153" s="69">
        <f t="shared" si="4"/>
        <v>3040</v>
      </c>
      <c r="D153" s="76" t="s">
        <v>106</v>
      </c>
      <c r="E153" s="67"/>
      <c r="F153" s="75"/>
    </row>
    <row r="154" spans="1:6" s="74" customFormat="1" ht="15.75" thickBot="1" x14ac:dyDescent="0.25">
      <c r="A154" s="79">
        <v>42999</v>
      </c>
      <c r="B154" s="70">
        <v>384140</v>
      </c>
      <c r="C154" s="69">
        <f t="shared" si="4"/>
        <v>3160</v>
      </c>
      <c r="D154" s="76" t="s">
        <v>106</v>
      </c>
      <c r="E154" s="67"/>
      <c r="F154" s="75"/>
    </row>
    <row r="155" spans="1:6" s="74" customFormat="1" ht="15.75" thickBot="1" x14ac:dyDescent="0.25">
      <c r="A155" s="79">
        <v>43000</v>
      </c>
      <c r="B155" s="70">
        <v>387295</v>
      </c>
      <c r="C155" s="69">
        <f t="shared" si="4"/>
        <v>3155</v>
      </c>
      <c r="D155" s="76" t="s">
        <v>106</v>
      </c>
      <c r="E155" s="67"/>
      <c r="F155" s="75"/>
    </row>
    <row r="156" spans="1:6" s="74" customFormat="1" ht="15.75" thickBot="1" x14ac:dyDescent="0.25">
      <c r="A156" s="79">
        <v>43001</v>
      </c>
      <c r="B156" s="70">
        <v>393400</v>
      </c>
      <c r="C156" s="69">
        <f t="shared" si="4"/>
        <v>6105</v>
      </c>
      <c r="D156" s="76" t="s">
        <v>106</v>
      </c>
      <c r="E156" s="67"/>
      <c r="F156" s="75"/>
    </row>
    <row r="157" spans="1:6" s="74" customFormat="1" ht="15.75" thickBot="1" x14ac:dyDescent="0.25">
      <c r="A157" s="79">
        <v>43002</v>
      </c>
      <c r="B157" s="70"/>
      <c r="C157" s="69" t="str">
        <f t="shared" si="4"/>
        <v/>
      </c>
      <c r="D157" s="76"/>
      <c r="E157" s="67"/>
      <c r="F157" s="75"/>
    </row>
    <row r="158" spans="1:6" s="74" customFormat="1" ht="15.75" thickBot="1" x14ac:dyDescent="0.25">
      <c r="A158" s="79">
        <v>43003</v>
      </c>
      <c r="B158" s="70">
        <v>393400</v>
      </c>
      <c r="C158" s="69">
        <f t="shared" ref="C158" si="5">IF(B158&gt;0, (B158-B157), "")</f>
        <v>393400</v>
      </c>
      <c r="D158" s="76" t="s">
        <v>106</v>
      </c>
      <c r="E158" s="67"/>
      <c r="F158" s="75"/>
    </row>
    <row r="159" spans="1:6" s="74" customFormat="1" ht="15.75" thickBot="1" x14ac:dyDescent="0.25">
      <c r="A159" s="79">
        <v>43004</v>
      </c>
      <c r="B159" s="70">
        <v>396430</v>
      </c>
      <c r="C159" s="69">
        <f t="shared" si="4"/>
        <v>3030</v>
      </c>
      <c r="D159" s="76" t="s">
        <v>106</v>
      </c>
      <c r="E159" s="67"/>
      <c r="F159" s="75"/>
    </row>
    <row r="160" spans="1:6" s="74" customFormat="1" ht="15.75" thickBot="1" x14ac:dyDescent="0.25">
      <c r="A160" s="79">
        <v>43005</v>
      </c>
      <c r="B160" s="70">
        <v>399310</v>
      </c>
      <c r="C160" s="69">
        <f t="shared" si="4"/>
        <v>2880</v>
      </c>
      <c r="D160" s="76" t="s">
        <v>106</v>
      </c>
      <c r="E160" s="67"/>
      <c r="F160" s="75"/>
    </row>
    <row r="161" spans="1:6" s="74" customFormat="1" ht="15.75" thickBot="1" x14ac:dyDescent="0.25">
      <c r="A161" s="79">
        <v>43006</v>
      </c>
      <c r="B161" s="70">
        <v>401410</v>
      </c>
      <c r="C161" s="69">
        <f t="shared" si="4"/>
        <v>2100</v>
      </c>
      <c r="D161" s="76" t="s">
        <v>106</v>
      </c>
      <c r="E161" s="67"/>
      <c r="F161" s="75"/>
    </row>
    <row r="162" spans="1:6" s="74" customFormat="1" ht="15.75" thickBot="1" x14ac:dyDescent="0.25">
      <c r="A162" s="79">
        <v>43007</v>
      </c>
      <c r="B162" s="70">
        <v>404530</v>
      </c>
      <c r="C162" s="69">
        <f t="shared" si="4"/>
        <v>3120</v>
      </c>
      <c r="D162" s="76" t="s">
        <v>106</v>
      </c>
      <c r="E162" s="67"/>
      <c r="F162" s="75"/>
    </row>
    <row r="163" spans="1:6" s="74" customFormat="1" ht="15.75" thickBot="1" x14ac:dyDescent="0.25">
      <c r="A163" s="79">
        <v>43008</v>
      </c>
      <c r="B163" s="70">
        <v>406560</v>
      </c>
      <c r="C163" s="69">
        <f t="shared" si="4"/>
        <v>2030</v>
      </c>
      <c r="D163" s="76" t="s">
        <v>106</v>
      </c>
      <c r="E163" s="67"/>
      <c r="F163" s="75"/>
    </row>
    <row r="164" spans="1:6" s="74" customFormat="1" ht="15.75" thickBot="1" x14ac:dyDescent="0.25">
      <c r="A164" s="79">
        <v>43009</v>
      </c>
      <c r="B164" s="70"/>
      <c r="C164" s="69" t="str">
        <f t="shared" si="4"/>
        <v/>
      </c>
      <c r="D164" s="76"/>
      <c r="E164" s="67"/>
      <c r="F164" s="75"/>
    </row>
    <row r="165" spans="1:6" s="74" customFormat="1" ht="15.75" thickBot="1" x14ac:dyDescent="0.25">
      <c r="A165" s="79">
        <v>43010</v>
      </c>
      <c r="B165" s="70"/>
      <c r="C165" s="69" t="str">
        <f t="shared" si="4"/>
        <v/>
      </c>
      <c r="D165" s="76"/>
      <c r="E165" s="67"/>
      <c r="F165" s="75"/>
    </row>
    <row r="166" spans="1:6" s="74" customFormat="1" ht="15.75" thickBot="1" x14ac:dyDescent="0.25">
      <c r="A166" s="79">
        <v>43011</v>
      </c>
      <c r="B166" s="70"/>
      <c r="C166" s="69" t="str">
        <f t="shared" si="4"/>
        <v/>
      </c>
      <c r="D166" s="76"/>
      <c r="E166" s="67"/>
      <c r="F166" s="75"/>
    </row>
    <row r="167" spans="1:6" s="74" customFormat="1" ht="15.75" thickBot="1" x14ac:dyDescent="0.25">
      <c r="A167" s="79">
        <v>43012</v>
      </c>
      <c r="B167" s="70"/>
      <c r="C167" s="69" t="str">
        <f t="shared" si="4"/>
        <v/>
      </c>
      <c r="D167" s="76"/>
      <c r="E167" s="67"/>
      <c r="F167" s="75"/>
    </row>
    <row r="168" spans="1:6" s="74" customFormat="1" ht="15.75" thickBot="1" x14ac:dyDescent="0.25">
      <c r="A168" s="79">
        <v>43013</v>
      </c>
      <c r="B168" s="70"/>
      <c r="C168" s="69" t="str">
        <f t="shared" si="4"/>
        <v/>
      </c>
      <c r="D168" s="76"/>
      <c r="E168" s="67"/>
      <c r="F168" s="75"/>
    </row>
    <row r="169" spans="1:6" s="74" customFormat="1" ht="15.75" thickBot="1" x14ac:dyDescent="0.25">
      <c r="A169" s="79">
        <v>43014</v>
      </c>
      <c r="B169" s="70"/>
      <c r="C169" s="69" t="str">
        <f t="shared" si="4"/>
        <v/>
      </c>
      <c r="D169" s="76"/>
      <c r="E169" s="67"/>
      <c r="F169" s="75"/>
    </row>
    <row r="170" spans="1:6" s="74" customFormat="1" ht="15.75" thickBot="1" x14ac:dyDescent="0.25">
      <c r="A170" s="79">
        <v>43015</v>
      </c>
      <c r="B170" s="70"/>
      <c r="C170" s="69" t="str">
        <f t="shared" si="4"/>
        <v/>
      </c>
      <c r="D170" s="76"/>
      <c r="E170" s="67"/>
      <c r="F170" s="75"/>
    </row>
    <row r="171" spans="1:6" s="74" customFormat="1" ht="15.75" thickBot="1" x14ac:dyDescent="0.25">
      <c r="A171" s="79">
        <v>43016</v>
      </c>
      <c r="B171" s="70">
        <v>423000</v>
      </c>
      <c r="C171" s="69">
        <f t="shared" si="4"/>
        <v>423000</v>
      </c>
      <c r="D171" s="76" t="s">
        <v>106</v>
      </c>
      <c r="E171" s="67"/>
      <c r="F171" s="75"/>
    </row>
    <row r="172" spans="1:6" s="74" customFormat="1" ht="15.75" thickBot="1" x14ac:dyDescent="0.25">
      <c r="A172" s="79">
        <v>43017</v>
      </c>
      <c r="B172" s="70">
        <v>425000</v>
      </c>
      <c r="C172" s="69">
        <f t="shared" si="4"/>
        <v>2000</v>
      </c>
      <c r="D172" s="76" t="s">
        <v>106</v>
      </c>
      <c r="E172" s="67"/>
      <c r="F172" s="75"/>
    </row>
    <row r="173" spans="1:6" s="74" customFormat="1" ht="30.75" thickBot="1" x14ac:dyDescent="0.25">
      <c r="A173" s="79">
        <v>43018</v>
      </c>
      <c r="B173" s="70">
        <v>426285</v>
      </c>
      <c r="C173" s="69">
        <f t="shared" si="4"/>
        <v>1285</v>
      </c>
      <c r="D173" s="76" t="s">
        <v>147</v>
      </c>
      <c r="E173" s="67" t="s">
        <v>148</v>
      </c>
      <c r="F173" s="75"/>
    </row>
    <row r="174" spans="1:6" s="74" customFormat="1" ht="15.75" thickBot="1" x14ac:dyDescent="0.25">
      <c r="A174" s="79">
        <v>43019</v>
      </c>
      <c r="B174" s="70">
        <v>426285</v>
      </c>
      <c r="C174" s="69">
        <f t="shared" ref="C174" si="6">IF(B174&gt;0, (B174-B173), "")</f>
        <v>0</v>
      </c>
      <c r="D174" s="76" t="s">
        <v>147</v>
      </c>
      <c r="E174" s="67" t="s">
        <v>152</v>
      </c>
      <c r="F174" s="75"/>
    </row>
    <row r="175" spans="1:6" s="74" customFormat="1" ht="30.75" thickBot="1" x14ac:dyDescent="0.25">
      <c r="A175" s="79">
        <v>43020</v>
      </c>
      <c r="B175" s="70">
        <v>426285</v>
      </c>
      <c r="C175" s="69">
        <f t="shared" ref="C175" si="7">IF(B175&gt;0, (B175-B174), "")</f>
        <v>0</v>
      </c>
      <c r="D175" s="76" t="s">
        <v>147</v>
      </c>
      <c r="E175" s="67" t="s">
        <v>154</v>
      </c>
      <c r="F175" s="75"/>
    </row>
    <row r="176" spans="1:6" s="74" customFormat="1" ht="30.75" thickBot="1" x14ac:dyDescent="0.25">
      <c r="A176" s="79">
        <v>43021</v>
      </c>
      <c r="B176" s="70">
        <v>426285</v>
      </c>
      <c r="C176" s="69">
        <f t="shared" ref="C176" si="8">IF(B176&gt;0, (B176-B175), "")</f>
        <v>0</v>
      </c>
      <c r="D176" s="76" t="s">
        <v>147</v>
      </c>
      <c r="E176" s="67" t="s">
        <v>154</v>
      </c>
      <c r="F176" s="75"/>
    </row>
    <row r="177" spans="1:6" s="74" customFormat="1" ht="30.75" thickBot="1" x14ac:dyDescent="0.25">
      <c r="A177" s="79">
        <v>43022</v>
      </c>
      <c r="B177" s="70">
        <v>426285</v>
      </c>
      <c r="C177" s="69">
        <f t="shared" ref="C177:C180" si="9">IF(B177&gt;0, (B177-B176), "")</f>
        <v>0</v>
      </c>
      <c r="D177" s="76" t="s">
        <v>147</v>
      </c>
      <c r="E177" s="67" t="s">
        <v>154</v>
      </c>
      <c r="F177" s="75"/>
    </row>
    <row r="178" spans="1:6" s="74" customFormat="1" ht="30.75" thickBot="1" x14ac:dyDescent="0.25">
      <c r="A178" s="79">
        <v>43023</v>
      </c>
      <c r="B178" s="70">
        <v>426285</v>
      </c>
      <c r="C178" s="69">
        <f t="shared" si="9"/>
        <v>0</v>
      </c>
      <c r="D178" s="76" t="s">
        <v>147</v>
      </c>
      <c r="E178" s="67" t="s">
        <v>154</v>
      </c>
      <c r="F178" s="75"/>
    </row>
    <row r="179" spans="1:6" s="74" customFormat="1" ht="30.75" thickBot="1" x14ac:dyDescent="0.25">
      <c r="A179" s="79">
        <v>43024</v>
      </c>
      <c r="B179" s="70">
        <v>426285</v>
      </c>
      <c r="C179" s="69">
        <f t="shared" si="9"/>
        <v>0</v>
      </c>
      <c r="D179" s="76" t="s">
        <v>147</v>
      </c>
      <c r="E179" s="67" t="s">
        <v>161</v>
      </c>
      <c r="F179" s="75"/>
    </row>
    <row r="180" spans="1:6" s="74" customFormat="1" ht="30.75" thickBot="1" x14ac:dyDescent="0.25">
      <c r="A180" s="79">
        <v>43025</v>
      </c>
      <c r="B180" s="70">
        <v>426285</v>
      </c>
      <c r="C180" s="69">
        <f t="shared" si="9"/>
        <v>0</v>
      </c>
      <c r="D180" s="76" t="s">
        <v>147</v>
      </c>
      <c r="E180" s="67" t="s">
        <v>161</v>
      </c>
      <c r="F180" s="75"/>
    </row>
    <row r="181" spans="1:6" s="74" customFormat="1" ht="15.75" thickBot="1" x14ac:dyDescent="0.25">
      <c r="A181" s="79">
        <v>43026</v>
      </c>
      <c r="B181" s="70">
        <v>428980</v>
      </c>
      <c r="C181" s="69">
        <f t="shared" si="4"/>
        <v>2695</v>
      </c>
      <c r="D181" s="76" t="s">
        <v>106</v>
      </c>
      <c r="E181" s="67"/>
      <c r="F181" s="75"/>
    </row>
    <row r="182" spans="1:6" s="74" customFormat="1" ht="15.75" thickBot="1" x14ac:dyDescent="0.25">
      <c r="A182" s="79">
        <v>43027</v>
      </c>
      <c r="B182" s="70">
        <v>432125</v>
      </c>
      <c r="C182" s="69">
        <f t="shared" si="4"/>
        <v>3145</v>
      </c>
      <c r="D182" s="76" t="s">
        <v>106</v>
      </c>
      <c r="E182" s="67"/>
      <c r="F182" s="75"/>
    </row>
    <row r="183" spans="1:6" s="74" customFormat="1" ht="15.75" thickBot="1" x14ac:dyDescent="0.25">
      <c r="A183" s="79">
        <v>43028</v>
      </c>
      <c r="B183" s="70">
        <v>434970</v>
      </c>
      <c r="C183" s="69">
        <f t="shared" si="4"/>
        <v>2845</v>
      </c>
      <c r="D183" s="76" t="s">
        <v>106</v>
      </c>
      <c r="E183" s="67"/>
      <c r="F183" s="75"/>
    </row>
    <row r="184" spans="1:6" s="74" customFormat="1" ht="15.75" thickBot="1" x14ac:dyDescent="0.25">
      <c r="A184" s="79">
        <v>43029</v>
      </c>
      <c r="B184" s="70">
        <v>438110</v>
      </c>
      <c r="C184" s="69">
        <f t="shared" si="4"/>
        <v>3140</v>
      </c>
      <c r="D184" s="76" t="s">
        <v>106</v>
      </c>
      <c r="E184" s="67"/>
      <c r="F184" s="75"/>
    </row>
    <row r="185" spans="1:6" s="74" customFormat="1" ht="15.75" thickBot="1" x14ac:dyDescent="0.25">
      <c r="A185" s="79">
        <v>43030</v>
      </c>
      <c r="B185" s="70">
        <v>441285</v>
      </c>
      <c r="C185" s="69">
        <f t="shared" si="4"/>
        <v>3175</v>
      </c>
      <c r="D185" s="76" t="s">
        <v>106</v>
      </c>
      <c r="E185" s="67"/>
      <c r="F185" s="75"/>
    </row>
    <row r="186" spans="1:6" s="74" customFormat="1" ht="15.75" thickBot="1" x14ac:dyDescent="0.25">
      <c r="A186" s="79">
        <v>43031</v>
      </c>
      <c r="B186" s="70">
        <v>444430</v>
      </c>
      <c r="C186" s="69">
        <f t="shared" si="4"/>
        <v>3145</v>
      </c>
      <c r="D186" s="76" t="s">
        <v>106</v>
      </c>
      <c r="E186" s="67"/>
      <c r="F186" s="75"/>
    </row>
    <row r="187" spans="1:6" s="74" customFormat="1" ht="15.75" thickBot="1" x14ac:dyDescent="0.25">
      <c r="A187" s="79">
        <v>43032</v>
      </c>
      <c r="B187" s="70">
        <v>447580</v>
      </c>
      <c r="C187" s="69">
        <f t="shared" si="4"/>
        <v>3150</v>
      </c>
      <c r="D187" s="76" t="s">
        <v>106</v>
      </c>
      <c r="E187" s="67"/>
      <c r="F187" s="75"/>
    </row>
    <row r="188" spans="1:6" s="74" customFormat="1" ht="15.75" thickBot="1" x14ac:dyDescent="0.25">
      <c r="A188" s="79">
        <v>43033</v>
      </c>
      <c r="B188" s="70">
        <v>450487</v>
      </c>
      <c r="C188" s="69">
        <f t="shared" si="4"/>
        <v>2907</v>
      </c>
      <c r="D188" s="76" t="s">
        <v>106</v>
      </c>
      <c r="E188" s="67"/>
      <c r="F188" s="75"/>
    </row>
    <row r="189" spans="1:6" s="74" customFormat="1" ht="15.75" thickBot="1" x14ac:dyDescent="0.25">
      <c r="A189" s="79">
        <v>43034</v>
      </c>
      <c r="B189" s="70">
        <v>453695</v>
      </c>
      <c r="C189" s="69">
        <f t="shared" si="4"/>
        <v>3208</v>
      </c>
      <c r="D189" s="76" t="s">
        <v>106</v>
      </c>
      <c r="E189" s="67"/>
      <c r="F189" s="75"/>
    </row>
    <row r="190" spans="1:6" s="74" customFormat="1" ht="15.75" thickBot="1" x14ac:dyDescent="0.25">
      <c r="A190" s="79">
        <v>43035</v>
      </c>
      <c r="B190" s="70">
        <v>456870</v>
      </c>
      <c r="C190" s="69">
        <f t="shared" si="4"/>
        <v>3175</v>
      </c>
      <c r="D190" s="76" t="s">
        <v>106</v>
      </c>
      <c r="E190" s="67"/>
      <c r="F190" s="75"/>
    </row>
    <row r="191" spans="1:6" s="74" customFormat="1" ht="15.75" thickBot="1" x14ac:dyDescent="0.25">
      <c r="A191" s="79">
        <v>43036</v>
      </c>
      <c r="B191" s="70"/>
      <c r="C191" s="69" t="str">
        <f t="shared" si="4"/>
        <v/>
      </c>
      <c r="D191" s="76"/>
      <c r="E191" s="67"/>
      <c r="F191" s="75"/>
    </row>
    <row r="192" spans="1:6" s="74" customFormat="1" ht="15.75" thickBot="1" x14ac:dyDescent="0.25">
      <c r="A192" s="79">
        <v>43037</v>
      </c>
      <c r="B192" s="70"/>
      <c r="C192" s="69" t="str">
        <f t="shared" si="4"/>
        <v/>
      </c>
      <c r="D192" s="76"/>
      <c r="E192" s="67"/>
      <c r="F192" s="75"/>
    </row>
    <row r="193" spans="1:6" s="74" customFormat="1" ht="15.75" thickBot="1" x14ac:dyDescent="0.25">
      <c r="A193" s="79">
        <v>43038</v>
      </c>
      <c r="B193" s="70">
        <v>460067</v>
      </c>
      <c r="C193" s="69">
        <f t="shared" si="4"/>
        <v>460067</v>
      </c>
      <c r="D193" s="76" t="s">
        <v>106</v>
      </c>
      <c r="E193" s="67"/>
      <c r="F193" s="75"/>
    </row>
    <row r="194" spans="1:6" s="74" customFormat="1" ht="15.75" thickBot="1" x14ac:dyDescent="0.25">
      <c r="A194" s="79">
        <v>43039</v>
      </c>
      <c r="B194" s="70">
        <v>462766</v>
      </c>
      <c r="C194" s="69">
        <f t="shared" si="4"/>
        <v>2699</v>
      </c>
      <c r="D194" s="76" t="s">
        <v>106</v>
      </c>
      <c r="E194" s="67"/>
      <c r="F194" s="75"/>
    </row>
    <row r="195" spans="1:6" s="74" customFormat="1" ht="15.75" thickBot="1" x14ac:dyDescent="0.25">
      <c r="A195" s="79">
        <v>43040</v>
      </c>
      <c r="B195" s="70">
        <v>465940</v>
      </c>
      <c r="C195" s="69">
        <f t="shared" si="4"/>
        <v>3174</v>
      </c>
      <c r="D195" s="76" t="s">
        <v>106</v>
      </c>
      <c r="E195" s="67"/>
      <c r="F195" s="75"/>
    </row>
    <row r="196" spans="1:6" s="74" customFormat="1" ht="15.75" thickBot="1" x14ac:dyDescent="0.25">
      <c r="A196" s="79">
        <v>43041</v>
      </c>
      <c r="B196" s="70">
        <v>469140</v>
      </c>
      <c r="C196" s="69">
        <f t="shared" si="4"/>
        <v>3200</v>
      </c>
      <c r="D196" s="76" t="s">
        <v>106</v>
      </c>
      <c r="E196" s="67"/>
      <c r="F196" s="75"/>
    </row>
    <row r="197" spans="1:6" s="74" customFormat="1" ht="15.75" thickBot="1" x14ac:dyDescent="0.25">
      <c r="A197" s="79">
        <v>43042</v>
      </c>
      <c r="B197" s="70">
        <v>472280</v>
      </c>
      <c r="C197" s="69">
        <f t="shared" si="4"/>
        <v>3140</v>
      </c>
      <c r="D197" s="76" t="s">
        <v>106</v>
      </c>
      <c r="E197" s="67"/>
      <c r="F197" s="75"/>
    </row>
    <row r="198" spans="1:6" s="74" customFormat="1" ht="15.75" thickBot="1" x14ac:dyDescent="0.25">
      <c r="A198" s="79">
        <v>43043</v>
      </c>
      <c r="B198" s="70"/>
      <c r="C198" s="69" t="str">
        <f t="shared" si="4"/>
        <v/>
      </c>
      <c r="D198" s="76"/>
      <c r="E198" s="67"/>
      <c r="F198" s="75"/>
    </row>
    <row r="199" spans="1:6" s="74" customFormat="1" ht="15.75" thickBot="1" x14ac:dyDescent="0.25">
      <c r="A199" s="79">
        <v>43044</v>
      </c>
      <c r="B199" s="70"/>
      <c r="C199" s="69" t="str">
        <f t="shared" si="4"/>
        <v/>
      </c>
      <c r="D199" s="76"/>
      <c r="E199" s="67"/>
      <c r="F199" s="75"/>
    </row>
    <row r="200" spans="1:6" s="74" customFormat="1" ht="15.75" thickBot="1" x14ac:dyDescent="0.25">
      <c r="A200" s="79">
        <v>43045</v>
      </c>
      <c r="B200" s="70">
        <v>475415</v>
      </c>
      <c r="C200" s="69">
        <f t="shared" si="4"/>
        <v>475415</v>
      </c>
      <c r="D200" s="76" t="s">
        <v>106</v>
      </c>
      <c r="E200" s="67"/>
      <c r="F200" s="75"/>
    </row>
    <row r="201" spans="1:6" s="74" customFormat="1" ht="15.75" thickBot="1" x14ac:dyDescent="0.25">
      <c r="A201" s="79">
        <v>43046</v>
      </c>
      <c r="B201" s="70">
        <v>478410</v>
      </c>
      <c r="C201" s="69">
        <f t="shared" si="4"/>
        <v>2995</v>
      </c>
      <c r="D201" s="76" t="s">
        <v>106</v>
      </c>
      <c r="E201" s="67"/>
      <c r="F201" s="75"/>
    </row>
    <row r="202" spans="1:6" s="74" customFormat="1" ht="15.75" thickBot="1" x14ac:dyDescent="0.25">
      <c r="A202" s="79">
        <v>43047</v>
      </c>
      <c r="B202" s="70"/>
      <c r="C202" s="69" t="str">
        <f t="shared" si="4"/>
        <v/>
      </c>
      <c r="D202" s="76"/>
      <c r="E202" s="67"/>
      <c r="F202" s="75"/>
    </row>
    <row r="203" spans="1:6" s="74" customFormat="1" ht="15.75" thickBot="1" x14ac:dyDescent="0.25">
      <c r="A203" s="79">
        <v>43048</v>
      </c>
      <c r="B203" s="70"/>
      <c r="C203" s="69" t="str">
        <f t="shared" si="4"/>
        <v/>
      </c>
      <c r="D203" s="76"/>
      <c r="E203" s="67"/>
      <c r="F203" s="75"/>
    </row>
    <row r="204" spans="1:6" s="74" customFormat="1" ht="15.75" thickBot="1" x14ac:dyDescent="0.25">
      <c r="A204" s="79">
        <v>43049</v>
      </c>
      <c r="B204" s="70"/>
      <c r="C204" s="69" t="str">
        <f t="shared" si="4"/>
        <v/>
      </c>
      <c r="D204" s="76"/>
      <c r="E204" s="67"/>
      <c r="F204" s="75"/>
    </row>
    <row r="205" spans="1:6" s="74" customFormat="1" ht="15.75" thickBot="1" x14ac:dyDescent="0.25">
      <c r="A205" s="79">
        <v>43050</v>
      </c>
      <c r="B205" s="70"/>
      <c r="C205" s="69" t="str">
        <f t="shared" ref="C205:C268" si="10">IF(B205&gt;0, (B205-B204), "")</f>
        <v/>
      </c>
      <c r="D205" s="76"/>
      <c r="E205" s="67"/>
      <c r="F205" s="75"/>
    </row>
    <row r="206" spans="1:6" s="74" customFormat="1" ht="15.75" thickBot="1" x14ac:dyDescent="0.25">
      <c r="A206" s="79">
        <v>43051</v>
      </c>
      <c r="B206" s="70"/>
      <c r="C206" s="69" t="str">
        <f t="shared" si="10"/>
        <v/>
      </c>
      <c r="D206" s="76"/>
      <c r="E206" s="67"/>
      <c r="F206" s="75"/>
    </row>
    <row r="207" spans="1:6" s="74" customFormat="1" ht="15.75" thickBot="1" x14ac:dyDescent="0.25">
      <c r="A207" s="79">
        <v>43052</v>
      </c>
      <c r="B207" s="70"/>
      <c r="C207" s="69" t="str">
        <f t="shared" si="10"/>
        <v/>
      </c>
      <c r="D207" s="76"/>
      <c r="E207" s="67"/>
      <c r="F207" s="75"/>
    </row>
    <row r="208" spans="1:6" s="74" customFormat="1" ht="15.75" thickBot="1" x14ac:dyDescent="0.25">
      <c r="A208" s="79">
        <v>43053</v>
      </c>
      <c r="B208" s="70"/>
      <c r="C208" s="69" t="str">
        <f t="shared" si="10"/>
        <v/>
      </c>
      <c r="D208" s="76"/>
      <c r="E208" s="67"/>
      <c r="F208" s="75"/>
    </row>
    <row r="209" spans="1:6" s="74" customFormat="1" ht="15.75" thickBot="1" x14ac:dyDescent="0.25">
      <c r="A209" s="79">
        <v>43054</v>
      </c>
      <c r="B209" s="70"/>
      <c r="C209" s="69" t="str">
        <f t="shared" si="10"/>
        <v/>
      </c>
      <c r="D209" s="76"/>
      <c r="E209" s="67"/>
      <c r="F209" s="75"/>
    </row>
    <row r="210" spans="1:6" s="74" customFormat="1" ht="15.75" thickBot="1" x14ac:dyDescent="0.25">
      <c r="A210" s="79">
        <v>43055</v>
      </c>
      <c r="B210" s="70"/>
      <c r="C210" s="69" t="str">
        <f t="shared" si="10"/>
        <v/>
      </c>
      <c r="D210" s="76"/>
      <c r="E210" s="67"/>
      <c r="F210" s="75"/>
    </row>
    <row r="211" spans="1:6" s="74" customFormat="1" ht="15.75" thickBot="1" x14ac:dyDescent="0.25">
      <c r="A211" s="79">
        <v>43056</v>
      </c>
      <c r="B211" s="70"/>
      <c r="C211" s="69" t="str">
        <f t="shared" si="10"/>
        <v/>
      </c>
      <c r="D211" s="76"/>
      <c r="E211" s="67"/>
      <c r="F211" s="75"/>
    </row>
    <row r="212" spans="1:6" s="74" customFormat="1" ht="15.75" thickBot="1" x14ac:dyDescent="0.25">
      <c r="A212" s="79">
        <v>43057</v>
      </c>
      <c r="B212" s="70"/>
      <c r="C212" s="69" t="str">
        <f t="shared" si="10"/>
        <v/>
      </c>
      <c r="D212" s="76"/>
      <c r="E212" s="67"/>
      <c r="F212" s="75"/>
    </row>
    <row r="213" spans="1:6" s="74" customFormat="1" ht="15.75" thickBot="1" x14ac:dyDescent="0.25">
      <c r="A213" s="79">
        <v>43058</v>
      </c>
      <c r="B213" s="70"/>
      <c r="C213" s="69" t="str">
        <f t="shared" si="10"/>
        <v/>
      </c>
      <c r="D213" s="76"/>
      <c r="E213" s="67"/>
      <c r="F213" s="75"/>
    </row>
    <row r="214" spans="1:6" s="74" customFormat="1" ht="15.75" thickBot="1" x14ac:dyDescent="0.25">
      <c r="A214" s="79">
        <v>43059</v>
      </c>
      <c r="B214" s="70"/>
      <c r="C214" s="69" t="str">
        <f t="shared" si="10"/>
        <v/>
      </c>
      <c r="D214" s="76"/>
      <c r="E214" s="67"/>
      <c r="F214" s="75"/>
    </row>
    <row r="215" spans="1:6" s="74" customFormat="1" ht="15.75" thickBot="1" x14ac:dyDescent="0.25">
      <c r="A215" s="79">
        <v>43060</v>
      </c>
      <c r="B215" s="70"/>
      <c r="C215" s="69" t="str">
        <f t="shared" si="10"/>
        <v/>
      </c>
      <c r="D215" s="76"/>
      <c r="E215" s="67"/>
      <c r="F215" s="75"/>
    </row>
    <row r="216" spans="1:6" s="74" customFormat="1" ht="15.75" thickBot="1" x14ac:dyDescent="0.25">
      <c r="A216" s="79">
        <v>43061</v>
      </c>
      <c r="B216" s="70"/>
      <c r="C216" s="69" t="str">
        <f t="shared" si="10"/>
        <v/>
      </c>
      <c r="D216" s="76"/>
      <c r="E216" s="67"/>
      <c r="F216" s="75"/>
    </row>
    <row r="217" spans="1:6" s="74" customFormat="1" ht="15.75" thickBot="1" x14ac:dyDescent="0.25">
      <c r="A217" s="79">
        <v>43062</v>
      </c>
      <c r="B217" s="70"/>
      <c r="C217" s="69" t="str">
        <f t="shared" si="10"/>
        <v/>
      </c>
      <c r="D217" s="76"/>
      <c r="E217" s="67"/>
      <c r="F217" s="75"/>
    </row>
    <row r="218" spans="1:6" s="74" customFormat="1" ht="15.75" thickBot="1" x14ac:dyDescent="0.25">
      <c r="A218" s="79">
        <v>43063</v>
      </c>
      <c r="B218" s="70"/>
      <c r="C218" s="69" t="str">
        <f t="shared" si="10"/>
        <v/>
      </c>
      <c r="D218" s="76"/>
      <c r="E218" s="67"/>
      <c r="F218" s="75"/>
    </row>
    <row r="219" spans="1:6" s="74" customFormat="1" ht="15.75" thickBot="1" x14ac:dyDescent="0.25">
      <c r="A219" s="79">
        <v>43064</v>
      </c>
      <c r="B219" s="70"/>
      <c r="C219" s="69" t="str">
        <f t="shared" si="10"/>
        <v/>
      </c>
      <c r="D219" s="76"/>
      <c r="E219" s="67"/>
      <c r="F219" s="75"/>
    </row>
    <row r="220" spans="1:6" s="74" customFormat="1" ht="15.75" thickBot="1" x14ac:dyDescent="0.25">
      <c r="A220" s="79">
        <v>43065</v>
      </c>
      <c r="B220" s="70"/>
      <c r="C220" s="69" t="str">
        <f t="shared" si="10"/>
        <v/>
      </c>
      <c r="D220" s="76"/>
      <c r="E220" s="67"/>
      <c r="F220" s="75"/>
    </row>
    <row r="221" spans="1:6" s="74" customFormat="1" ht="15.75" thickBot="1" x14ac:dyDescent="0.25">
      <c r="A221" s="79">
        <v>43066</v>
      </c>
      <c r="B221" s="70"/>
      <c r="C221" s="69" t="str">
        <f t="shared" si="10"/>
        <v/>
      </c>
      <c r="D221" s="76"/>
      <c r="E221" s="67"/>
      <c r="F221" s="75"/>
    </row>
    <row r="222" spans="1:6" s="74" customFormat="1" ht="15.75" thickBot="1" x14ac:dyDescent="0.25">
      <c r="A222" s="79">
        <v>43067</v>
      </c>
      <c r="B222" s="70"/>
      <c r="C222" s="69" t="str">
        <f t="shared" si="10"/>
        <v/>
      </c>
      <c r="D222" s="76"/>
      <c r="E222" s="67"/>
      <c r="F222" s="75"/>
    </row>
    <row r="223" spans="1:6" s="74" customFormat="1" ht="15.75" thickBot="1" x14ac:dyDescent="0.25">
      <c r="A223" s="79">
        <v>43068</v>
      </c>
      <c r="B223" s="70"/>
      <c r="C223" s="69" t="str">
        <f t="shared" si="10"/>
        <v/>
      </c>
      <c r="D223" s="76"/>
      <c r="E223" s="67"/>
      <c r="F223" s="75"/>
    </row>
    <row r="224" spans="1:6" s="74" customFormat="1" ht="15.75" thickBot="1" x14ac:dyDescent="0.25">
      <c r="A224" s="79">
        <v>43069</v>
      </c>
      <c r="B224" s="70"/>
      <c r="C224" s="69" t="str">
        <f t="shared" si="10"/>
        <v/>
      </c>
      <c r="D224" s="76"/>
      <c r="E224" s="67"/>
      <c r="F224" s="75"/>
    </row>
    <row r="225" spans="1:6" s="74" customFormat="1" ht="15.75" thickBot="1" x14ac:dyDescent="0.25">
      <c r="A225" s="79">
        <v>43070</v>
      </c>
      <c r="B225" s="70"/>
      <c r="C225" s="69" t="str">
        <f t="shared" si="10"/>
        <v/>
      </c>
      <c r="D225" s="76"/>
      <c r="E225" s="67"/>
      <c r="F225" s="75"/>
    </row>
    <row r="226" spans="1:6" s="74" customFormat="1" ht="15.75" thickBot="1" x14ac:dyDescent="0.25">
      <c r="A226" s="79">
        <v>43071</v>
      </c>
      <c r="B226" s="70"/>
      <c r="C226" s="69" t="str">
        <f t="shared" si="10"/>
        <v/>
      </c>
      <c r="D226" s="76"/>
      <c r="E226" s="67"/>
      <c r="F226" s="75"/>
    </row>
    <row r="227" spans="1:6" s="74" customFormat="1" ht="15.75" thickBot="1" x14ac:dyDescent="0.25">
      <c r="A227" s="79">
        <v>43072</v>
      </c>
      <c r="B227" s="70"/>
      <c r="C227" s="69" t="str">
        <f t="shared" si="10"/>
        <v/>
      </c>
      <c r="D227" s="76"/>
      <c r="E227" s="67"/>
      <c r="F227" s="75"/>
    </row>
    <row r="228" spans="1:6" s="74" customFormat="1" ht="15.75" thickBot="1" x14ac:dyDescent="0.25">
      <c r="A228" s="79">
        <v>43073</v>
      </c>
      <c r="B228" s="70"/>
      <c r="C228" s="69" t="str">
        <f t="shared" si="10"/>
        <v/>
      </c>
      <c r="D228" s="76"/>
      <c r="E228" s="67"/>
      <c r="F228" s="75"/>
    </row>
    <row r="229" spans="1:6" s="74" customFormat="1" ht="15.75" thickBot="1" x14ac:dyDescent="0.25">
      <c r="A229" s="79">
        <v>43074</v>
      </c>
      <c r="B229" s="70"/>
      <c r="C229" s="69" t="str">
        <f t="shared" si="10"/>
        <v/>
      </c>
      <c r="D229" s="76"/>
      <c r="E229" s="67"/>
      <c r="F229" s="75"/>
    </row>
    <row r="230" spans="1:6" s="74" customFormat="1" ht="15.75" thickBot="1" x14ac:dyDescent="0.25">
      <c r="A230" s="79">
        <v>43075</v>
      </c>
      <c r="B230" s="70"/>
      <c r="C230" s="69" t="str">
        <f t="shared" si="10"/>
        <v/>
      </c>
      <c r="D230" s="76"/>
      <c r="E230" s="67"/>
      <c r="F230" s="75"/>
    </row>
    <row r="231" spans="1:6" s="74" customFormat="1" ht="15.75" thickBot="1" x14ac:dyDescent="0.25">
      <c r="A231" s="79">
        <v>43076</v>
      </c>
      <c r="B231" s="70"/>
      <c r="C231" s="69" t="str">
        <f t="shared" si="10"/>
        <v/>
      </c>
      <c r="D231" s="76"/>
      <c r="E231" s="67"/>
      <c r="F231" s="75"/>
    </row>
    <row r="232" spans="1:6" s="74" customFormat="1" ht="15.75" thickBot="1" x14ac:dyDescent="0.25">
      <c r="A232" s="79">
        <v>43077</v>
      </c>
      <c r="B232" s="70"/>
      <c r="C232" s="69" t="str">
        <f t="shared" si="10"/>
        <v/>
      </c>
      <c r="D232" s="76"/>
      <c r="E232" s="67"/>
      <c r="F232" s="75"/>
    </row>
    <row r="233" spans="1:6" s="74" customFormat="1" ht="15.75" thickBot="1" x14ac:dyDescent="0.25">
      <c r="A233" s="79">
        <v>43078</v>
      </c>
      <c r="B233" s="70"/>
      <c r="C233" s="69" t="str">
        <f t="shared" si="10"/>
        <v/>
      </c>
      <c r="D233" s="76"/>
      <c r="E233" s="67"/>
      <c r="F233" s="75"/>
    </row>
    <row r="234" spans="1:6" s="74" customFormat="1" ht="15.75" thickBot="1" x14ac:dyDescent="0.25">
      <c r="A234" s="79">
        <v>43079</v>
      </c>
      <c r="B234" s="70"/>
      <c r="C234" s="69" t="str">
        <f t="shared" si="10"/>
        <v/>
      </c>
      <c r="D234" s="76"/>
      <c r="E234" s="67"/>
      <c r="F234" s="75"/>
    </row>
    <row r="235" spans="1:6" s="74" customFormat="1" ht="15.75" thickBot="1" x14ac:dyDescent="0.25">
      <c r="A235" s="79">
        <v>43080</v>
      </c>
      <c r="B235" s="70"/>
      <c r="C235" s="69" t="str">
        <f t="shared" si="10"/>
        <v/>
      </c>
      <c r="D235" s="76"/>
      <c r="E235" s="67"/>
      <c r="F235" s="75"/>
    </row>
    <row r="236" spans="1:6" s="74" customFormat="1" ht="15.75" thickBot="1" x14ac:dyDescent="0.25">
      <c r="A236" s="79">
        <v>43081</v>
      </c>
      <c r="B236" s="70"/>
      <c r="C236" s="69" t="str">
        <f t="shared" si="10"/>
        <v/>
      </c>
      <c r="D236" s="76"/>
      <c r="E236" s="67"/>
      <c r="F236" s="75"/>
    </row>
    <row r="237" spans="1:6" s="74" customFormat="1" ht="15.75" thickBot="1" x14ac:dyDescent="0.25">
      <c r="A237" s="79">
        <v>43082</v>
      </c>
      <c r="B237" s="70"/>
      <c r="C237" s="69" t="str">
        <f t="shared" si="10"/>
        <v/>
      </c>
      <c r="D237" s="76"/>
      <c r="E237" s="67"/>
      <c r="F237" s="75"/>
    </row>
    <row r="238" spans="1:6" s="74" customFormat="1" ht="15.75" thickBot="1" x14ac:dyDescent="0.25">
      <c r="A238" s="79">
        <v>43083</v>
      </c>
      <c r="B238" s="70"/>
      <c r="C238" s="69" t="str">
        <f t="shared" si="10"/>
        <v/>
      </c>
      <c r="D238" s="76"/>
      <c r="E238" s="67"/>
      <c r="F238" s="75"/>
    </row>
    <row r="239" spans="1:6" s="74" customFormat="1" ht="15.75" thickBot="1" x14ac:dyDescent="0.25">
      <c r="A239" s="79">
        <v>43084</v>
      </c>
      <c r="B239" s="70"/>
      <c r="C239" s="69" t="str">
        <f t="shared" si="10"/>
        <v/>
      </c>
      <c r="D239" s="76"/>
      <c r="E239" s="67"/>
      <c r="F239" s="75"/>
    </row>
    <row r="240" spans="1:6" s="74" customFormat="1" ht="15.75" thickBot="1" x14ac:dyDescent="0.25">
      <c r="A240" s="79">
        <v>43085</v>
      </c>
      <c r="B240" s="70"/>
      <c r="C240" s="69" t="str">
        <f t="shared" si="10"/>
        <v/>
      </c>
      <c r="D240" s="76"/>
      <c r="E240" s="67"/>
      <c r="F240" s="75"/>
    </row>
    <row r="241" spans="1:6" s="74" customFormat="1" ht="15.75" thickBot="1" x14ac:dyDescent="0.25">
      <c r="A241" s="79">
        <v>43086</v>
      </c>
      <c r="B241" s="70"/>
      <c r="C241" s="69" t="str">
        <f t="shared" si="10"/>
        <v/>
      </c>
      <c r="D241" s="76"/>
      <c r="E241" s="67"/>
      <c r="F241" s="75"/>
    </row>
    <row r="242" spans="1:6" s="74" customFormat="1" ht="15.75" thickBot="1" x14ac:dyDescent="0.25">
      <c r="A242" s="79">
        <v>43087</v>
      </c>
      <c r="B242" s="70"/>
      <c r="C242" s="69" t="str">
        <f t="shared" si="10"/>
        <v/>
      </c>
      <c r="D242" s="76"/>
      <c r="E242" s="67"/>
      <c r="F242" s="75"/>
    </row>
    <row r="243" spans="1:6" s="74" customFormat="1" ht="15.75" thickBot="1" x14ac:dyDescent="0.25">
      <c r="A243" s="79">
        <v>43088</v>
      </c>
      <c r="B243" s="70"/>
      <c r="C243" s="69" t="str">
        <f t="shared" si="10"/>
        <v/>
      </c>
      <c r="D243" s="76"/>
      <c r="E243" s="67"/>
      <c r="F243" s="75"/>
    </row>
    <row r="244" spans="1:6" s="74" customFormat="1" ht="15.75" thickBot="1" x14ac:dyDescent="0.25">
      <c r="A244" s="79">
        <v>43089</v>
      </c>
      <c r="B244" s="70"/>
      <c r="C244" s="69" t="str">
        <f t="shared" si="10"/>
        <v/>
      </c>
      <c r="D244" s="76"/>
      <c r="E244" s="67"/>
      <c r="F244" s="75"/>
    </row>
    <row r="245" spans="1:6" s="74" customFormat="1" ht="15.75" thickBot="1" x14ac:dyDescent="0.25">
      <c r="A245" s="79">
        <v>43090</v>
      </c>
      <c r="B245" s="70"/>
      <c r="C245" s="69" t="str">
        <f t="shared" si="10"/>
        <v/>
      </c>
      <c r="D245" s="76"/>
      <c r="E245" s="67"/>
      <c r="F245" s="75"/>
    </row>
    <row r="246" spans="1:6" s="74" customFormat="1" ht="15.75" thickBot="1" x14ac:dyDescent="0.25">
      <c r="A246" s="79">
        <v>43091</v>
      </c>
      <c r="B246" s="70"/>
      <c r="C246" s="69" t="str">
        <f t="shared" si="10"/>
        <v/>
      </c>
      <c r="D246" s="76"/>
      <c r="E246" s="67"/>
      <c r="F246" s="75"/>
    </row>
    <row r="247" spans="1:6" s="74" customFormat="1" ht="15.75" thickBot="1" x14ac:dyDescent="0.25">
      <c r="A247" s="79">
        <v>43092</v>
      </c>
      <c r="B247" s="70"/>
      <c r="C247" s="69" t="str">
        <f t="shared" si="10"/>
        <v/>
      </c>
      <c r="D247" s="76"/>
      <c r="E247" s="67"/>
      <c r="F247" s="75"/>
    </row>
    <row r="248" spans="1:6" s="74" customFormat="1" ht="15.75" thickBot="1" x14ac:dyDescent="0.25">
      <c r="A248" s="79">
        <v>43093</v>
      </c>
      <c r="B248" s="70"/>
      <c r="C248" s="69" t="str">
        <f t="shared" si="10"/>
        <v/>
      </c>
      <c r="D248" s="76"/>
      <c r="E248" s="67"/>
      <c r="F248" s="75"/>
    </row>
    <row r="249" spans="1:6" s="74" customFormat="1" ht="15.75" thickBot="1" x14ac:dyDescent="0.25">
      <c r="A249" s="73">
        <v>43094</v>
      </c>
      <c r="B249" s="70"/>
      <c r="C249" s="69" t="str">
        <f t="shared" si="10"/>
        <v/>
      </c>
      <c r="D249" s="76"/>
      <c r="E249" s="67"/>
      <c r="F249" s="75"/>
    </row>
    <row r="250" spans="1:6" s="74" customFormat="1" ht="15.75" thickBot="1" x14ac:dyDescent="0.25">
      <c r="A250" s="73">
        <v>43095</v>
      </c>
      <c r="B250" s="70"/>
      <c r="C250" s="69" t="str">
        <f t="shared" si="10"/>
        <v/>
      </c>
      <c r="D250" s="76"/>
      <c r="E250" s="67"/>
      <c r="F250" s="75"/>
    </row>
    <row r="251" spans="1:6" s="74" customFormat="1" ht="15.75" thickBot="1" x14ac:dyDescent="0.25">
      <c r="A251" s="73">
        <v>43096</v>
      </c>
      <c r="B251" s="70"/>
      <c r="C251" s="69" t="str">
        <f t="shared" si="10"/>
        <v/>
      </c>
      <c r="D251" s="76"/>
      <c r="E251" s="67"/>
      <c r="F251" s="75"/>
    </row>
    <row r="252" spans="1:6" s="74" customFormat="1" ht="15.75" thickBot="1" x14ac:dyDescent="0.25">
      <c r="A252" s="73">
        <v>43097</v>
      </c>
      <c r="B252" s="70"/>
      <c r="C252" s="69" t="str">
        <f t="shared" si="10"/>
        <v/>
      </c>
      <c r="D252" s="76"/>
      <c r="E252" s="67"/>
      <c r="F252" s="75"/>
    </row>
    <row r="253" spans="1:6" s="74" customFormat="1" ht="15.75" thickBot="1" x14ac:dyDescent="0.25">
      <c r="A253" s="73">
        <v>43098</v>
      </c>
      <c r="B253" s="70"/>
      <c r="C253" s="69" t="str">
        <f t="shared" si="10"/>
        <v/>
      </c>
      <c r="D253" s="76"/>
      <c r="E253" s="67"/>
      <c r="F253" s="75"/>
    </row>
    <row r="254" spans="1:6" s="74" customFormat="1" ht="15.75" thickBot="1" x14ac:dyDescent="0.25">
      <c r="A254" s="73">
        <v>43099</v>
      </c>
      <c r="B254" s="70"/>
      <c r="C254" s="69" t="str">
        <f t="shared" si="10"/>
        <v/>
      </c>
      <c r="D254" s="76"/>
      <c r="E254" s="67"/>
      <c r="F254" s="75"/>
    </row>
    <row r="255" spans="1:6" s="74" customFormat="1" ht="15.75" thickBot="1" x14ac:dyDescent="0.25">
      <c r="A255" s="73">
        <v>43100</v>
      </c>
      <c r="B255" s="70"/>
      <c r="C255" s="69" t="str">
        <f t="shared" si="10"/>
        <v/>
      </c>
      <c r="D255" s="76"/>
      <c r="E255" s="67"/>
      <c r="F255" s="75"/>
    </row>
    <row r="256" spans="1:6" s="74" customFormat="1" ht="15.75" thickBot="1" x14ac:dyDescent="0.25">
      <c r="A256" s="73">
        <v>43101</v>
      </c>
      <c r="B256" s="70"/>
      <c r="C256" s="69" t="str">
        <f t="shared" si="10"/>
        <v/>
      </c>
      <c r="D256" s="76"/>
      <c r="E256" s="67"/>
      <c r="F256" s="75"/>
    </row>
    <row r="257" spans="1:6" s="74" customFormat="1" ht="15.75" thickBot="1" x14ac:dyDescent="0.25">
      <c r="A257" s="73">
        <v>43102</v>
      </c>
      <c r="B257" s="70"/>
      <c r="C257" s="69" t="str">
        <f t="shared" si="10"/>
        <v/>
      </c>
      <c r="D257" s="76"/>
      <c r="E257" s="67"/>
      <c r="F257" s="75"/>
    </row>
    <row r="258" spans="1:6" s="74" customFormat="1" ht="15.75" thickBot="1" x14ac:dyDescent="0.25">
      <c r="A258" s="73">
        <v>43103</v>
      </c>
      <c r="B258" s="70"/>
      <c r="C258" s="69" t="str">
        <f t="shared" si="10"/>
        <v/>
      </c>
      <c r="D258" s="76"/>
      <c r="E258" s="67"/>
      <c r="F258" s="75"/>
    </row>
    <row r="259" spans="1:6" s="74" customFormat="1" ht="15.75" thickBot="1" x14ac:dyDescent="0.25">
      <c r="A259" s="73">
        <v>43104</v>
      </c>
      <c r="B259" s="70"/>
      <c r="C259" s="69" t="str">
        <f t="shared" si="10"/>
        <v/>
      </c>
      <c r="D259" s="76"/>
      <c r="E259" s="67"/>
      <c r="F259" s="75"/>
    </row>
    <row r="260" spans="1:6" s="74" customFormat="1" ht="15.75" thickBot="1" x14ac:dyDescent="0.25">
      <c r="A260" s="73">
        <v>43105</v>
      </c>
      <c r="B260" s="70"/>
      <c r="C260" s="69" t="str">
        <f t="shared" si="10"/>
        <v/>
      </c>
      <c r="D260" s="76"/>
      <c r="E260" s="67"/>
      <c r="F260" s="75"/>
    </row>
    <row r="261" spans="1:6" s="74" customFormat="1" ht="15.75" thickBot="1" x14ac:dyDescent="0.25">
      <c r="A261" s="73">
        <v>43106</v>
      </c>
      <c r="B261" s="70"/>
      <c r="C261" s="69" t="str">
        <f t="shared" si="10"/>
        <v/>
      </c>
      <c r="D261" s="76"/>
      <c r="E261" s="67"/>
      <c r="F261" s="75"/>
    </row>
    <row r="262" spans="1:6" s="74" customFormat="1" ht="15.75" thickBot="1" x14ac:dyDescent="0.25">
      <c r="A262" s="73">
        <v>43107</v>
      </c>
      <c r="B262" s="70"/>
      <c r="C262" s="69" t="str">
        <f t="shared" si="10"/>
        <v/>
      </c>
      <c r="D262" s="76"/>
      <c r="E262" s="67"/>
      <c r="F262" s="75"/>
    </row>
    <row r="263" spans="1:6" s="74" customFormat="1" ht="15.75" thickBot="1" x14ac:dyDescent="0.25">
      <c r="A263" s="73">
        <v>43108</v>
      </c>
      <c r="B263" s="70"/>
      <c r="C263" s="69" t="str">
        <f t="shared" si="10"/>
        <v/>
      </c>
      <c r="D263" s="76"/>
      <c r="E263" s="67"/>
      <c r="F263" s="75"/>
    </row>
    <row r="264" spans="1:6" s="74" customFormat="1" ht="15.75" thickBot="1" x14ac:dyDescent="0.25">
      <c r="A264" s="73">
        <v>43109</v>
      </c>
      <c r="B264" s="70"/>
      <c r="C264" s="69" t="str">
        <f t="shared" si="10"/>
        <v/>
      </c>
      <c r="D264" s="76"/>
      <c r="E264" s="67"/>
      <c r="F264" s="75"/>
    </row>
    <row r="265" spans="1:6" s="74" customFormat="1" ht="15.75" thickBot="1" x14ac:dyDescent="0.25">
      <c r="A265" s="73">
        <v>43110</v>
      </c>
      <c r="B265" s="70"/>
      <c r="C265" s="69" t="str">
        <f t="shared" si="10"/>
        <v/>
      </c>
      <c r="D265" s="76"/>
      <c r="E265" s="67"/>
      <c r="F265" s="75"/>
    </row>
    <row r="266" spans="1:6" s="74" customFormat="1" ht="15.75" thickBot="1" x14ac:dyDescent="0.25">
      <c r="A266" s="73">
        <v>43111</v>
      </c>
      <c r="B266" s="70"/>
      <c r="C266" s="69" t="str">
        <f t="shared" si="10"/>
        <v/>
      </c>
      <c r="D266" s="76"/>
      <c r="E266" s="67"/>
      <c r="F266" s="75"/>
    </row>
    <row r="267" spans="1:6" s="74" customFormat="1" ht="15.75" thickBot="1" x14ac:dyDescent="0.25">
      <c r="A267" s="73">
        <v>43112</v>
      </c>
      <c r="B267" s="70"/>
      <c r="C267" s="69" t="str">
        <f t="shared" si="10"/>
        <v/>
      </c>
      <c r="D267" s="76"/>
      <c r="E267" s="67"/>
      <c r="F267" s="75"/>
    </row>
    <row r="268" spans="1:6" s="74" customFormat="1" ht="15.75" thickBot="1" x14ac:dyDescent="0.25">
      <c r="A268" s="73">
        <v>43113</v>
      </c>
      <c r="B268" s="70"/>
      <c r="C268" s="69" t="str">
        <f t="shared" si="10"/>
        <v/>
      </c>
      <c r="D268" s="76"/>
      <c r="E268" s="67"/>
      <c r="F268" s="75"/>
    </row>
    <row r="269" spans="1:6" s="74" customFormat="1" ht="15.75" thickBot="1" x14ac:dyDescent="0.25">
      <c r="A269" s="73">
        <v>43114</v>
      </c>
      <c r="B269" s="70"/>
      <c r="C269" s="69" t="str">
        <f t="shared" ref="C269:C332" si="11">IF(B269&gt;0, (B269-B268), "")</f>
        <v/>
      </c>
      <c r="D269" s="76"/>
      <c r="E269" s="67"/>
      <c r="F269" s="75"/>
    </row>
    <row r="270" spans="1:6" s="74" customFormat="1" ht="15.75" thickBot="1" x14ac:dyDescent="0.25">
      <c r="A270" s="73">
        <v>43115</v>
      </c>
      <c r="B270" s="70"/>
      <c r="C270" s="69" t="str">
        <f t="shared" si="11"/>
        <v/>
      </c>
      <c r="D270" s="76"/>
      <c r="E270" s="67"/>
      <c r="F270" s="75"/>
    </row>
    <row r="271" spans="1:6" s="74" customFormat="1" ht="15.75" thickBot="1" x14ac:dyDescent="0.25">
      <c r="A271" s="73">
        <v>43116</v>
      </c>
      <c r="B271" s="70"/>
      <c r="C271" s="69" t="str">
        <f t="shared" si="11"/>
        <v/>
      </c>
      <c r="D271" s="76"/>
      <c r="E271" s="67"/>
      <c r="F271" s="75"/>
    </row>
    <row r="272" spans="1:6" s="74" customFormat="1" ht="15.75" thickBot="1" x14ac:dyDescent="0.25">
      <c r="A272" s="73">
        <v>43117</v>
      </c>
      <c r="B272" s="70"/>
      <c r="C272" s="69" t="str">
        <f t="shared" si="11"/>
        <v/>
      </c>
      <c r="D272" s="76"/>
      <c r="E272" s="67"/>
      <c r="F272" s="75"/>
    </row>
    <row r="273" spans="1:6" s="74" customFormat="1" ht="15.75" thickBot="1" x14ac:dyDescent="0.25">
      <c r="A273" s="73">
        <v>43118</v>
      </c>
      <c r="B273" s="70"/>
      <c r="C273" s="69" t="str">
        <f t="shared" si="11"/>
        <v/>
      </c>
      <c r="D273" s="76"/>
      <c r="E273" s="67"/>
      <c r="F273" s="75"/>
    </row>
    <row r="274" spans="1:6" s="74" customFormat="1" ht="15.75" thickBot="1" x14ac:dyDescent="0.25">
      <c r="A274" s="73">
        <v>43119</v>
      </c>
      <c r="B274" s="70"/>
      <c r="C274" s="69" t="str">
        <f t="shared" si="11"/>
        <v/>
      </c>
      <c r="D274" s="76"/>
      <c r="E274" s="67"/>
      <c r="F274" s="75"/>
    </row>
    <row r="275" spans="1:6" s="74" customFormat="1" ht="15.75" thickBot="1" x14ac:dyDescent="0.25">
      <c r="A275" s="73">
        <v>43120</v>
      </c>
      <c r="B275" s="70"/>
      <c r="C275" s="69" t="str">
        <f t="shared" si="11"/>
        <v/>
      </c>
      <c r="D275" s="76"/>
      <c r="E275" s="67"/>
      <c r="F275" s="75"/>
    </row>
    <row r="276" spans="1:6" s="74" customFormat="1" ht="15.75" thickBot="1" x14ac:dyDescent="0.25">
      <c r="A276" s="73">
        <v>43121</v>
      </c>
      <c r="B276" s="70"/>
      <c r="C276" s="69" t="str">
        <f t="shared" si="11"/>
        <v/>
      </c>
      <c r="D276" s="76"/>
      <c r="E276" s="67"/>
      <c r="F276" s="75"/>
    </row>
    <row r="277" spans="1:6" s="74" customFormat="1" ht="15.75" thickBot="1" x14ac:dyDescent="0.25">
      <c r="A277" s="73">
        <v>43122</v>
      </c>
      <c r="B277" s="70"/>
      <c r="C277" s="69" t="str">
        <f t="shared" si="11"/>
        <v/>
      </c>
      <c r="D277" s="76"/>
      <c r="E277" s="67"/>
      <c r="F277" s="75"/>
    </row>
    <row r="278" spans="1:6" s="74" customFormat="1" ht="15.75" thickBot="1" x14ac:dyDescent="0.25">
      <c r="A278" s="73">
        <v>43123</v>
      </c>
      <c r="B278" s="70"/>
      <c r="C278" s="69" t="str">
        <f t="shared" si="11"/>
        <v/>
      </c>
      <c r="D278" s="76"/>
      <c r="E278" s="67"/>
      <c r="F278" s="75"/>
    </row>
    <row r="279" spans="1:6" s="74" customFormat="1" ht="15.75" thickBot="1" x14ac:dyDescent="0.25">
      <c r="A279" s="73">
        <v>43124</v>
      </c>
      <c r="B279" s="70"/>
      <c r="C279" s="69" t="str">
        <f t="shared" si="11"/>
        <v/>
      </c>
      <c r="D279" s="76"/>
      <c r="E279" s="67"/>
      <c r="F279" s="75"/>
    </row>
    <row r="280" spans="1:6" s="74" customFormat="1" ht="15.75" thickBot="1" x14ac:dyDescent="0.25">
      <c r="A280" s="73">
        <v>43125</v>
      </c>
      <c r="B280" s="70"/>
      <c r="C280" s="69" t="str">
        <f t="shared" si="11"/>
        <v/>
      </c>
      <c r="D280" s="76"/>
      <c r="E280" s="67"/>
      <c r="F280" s="75"/>
    </row>
    <row r="281" spans="1:6" s="74" customFormat="1" ht="15.75" thickBot="1" x14ac:dyDescent="0.25">
      <c r="A281" s="73">
        <v>43126</v>
      </c>
      <c r="B281" s="70"/>
      <c r="C281" s="69" t="str">
        <f t="shared" si="11"/>
        <v/>
      </c>
      <c r="D281" s="76"/>
      <c r="E281" s="67"/>
      <c r="F281" s="75"/>
    </row>
    <row r="282" spans="1:6" s="74" customFormat="1" ht="15.75" thickBot="1" x14ac:dyDescent="0.25">
      <c r="A282" s="73">
        <v>43127</v>
      </c>
      <c r="B282" s="70"/>
      <c r="C282" s="69" t="str">
        <f t="shared" si="11"/>
        <v/>
      </c>
      <c r="D282" s="76"/>
      <c r="E282" s="67"/>
      <c r="F282" s="75"/>
    </row>
    <row r="283" spans="1:6" s="74" customFormat="1" ht="15.75" thickBot="1" x14ac:dyDescent="0.25">
      <c r="A283" s="73">
        <v>43128</v>
      </c>
      <c r="B283" s="70"/>
      <c r="C283" s="69" t="str">
        <f t="shared" si="11"/>
        <v/>
      </c>
      <c r="D283" s="76"/>
      <c r="E283" s="67"/>
      <c r="F283" s="75"/>
    </row>
    <row r="284" spans="1:6" s="74" customFormat="1" ht="15.75" thickBot="1" x14ac:dyDescent="0.25">
      <c r="A284" s="73">
        <v>43129</v>
      </c>
      <c r="B284" s="70"/>
      <c r="C284" s="69" t="str">
        <f t="shared" si="11"/>
        <v/>
      </c>
      <c r="D284" s="76"/>
      <c r="E284" s="67"/>
      <c r="F284" s="75"/>
    </row>
    <row r="285" spans="1:6" s="74" customFormat="1" ht="15.75" thickBot="1" x14ac:dyDescent="0.25">
      <c r="A285" s="73">
        <v>43130</v>
      </c>
      <c r="B285" s="70"/>
      <c r="C285" s="69" t="str">
        <f t="shared" si="11"/>
        <v/>
      </c>
      <c r="D285" s="76"/>
      <c r="E285" s="67"/>
      <c r="F285" s="75"/>
    </row>
    <row r="286" spans="1:6" s="74" customFormat="1" ht="15.75" thickBot="1" x14ac:dyDescent="0.25">
      <c r="A286" s="73">
        <v>43131</v>
      </c>
      <c r="B286" s="70"/>
      <c r="C286" s="69" t="str">
        <f t="shared" si="11"/>
        <v/>
      </c>
      <c r="D286" s="76"/>
      <c r="E286" s="67"/>
      <c r="F286" s="75"/>
    </row>
    <row r="287" spans="1:6" s="74" customFormat="1" ht="15.75" thickBot="1" x14ac:dyDescent="0.25">
      <c r="A287" s="73">
        <v>43132</v>
      </c>
      <c r="B287" s="70"/>
      <c r="C287" s="69" t="str">
        <f t="shared" si="11"/>
        <v/>
      </c>
      <c r="D287" s="76"/>
      <c r="E287" s="67"/>
      <c r="F287" s="75"/>
    </row>
    <row r="288" spans="1:6" s="74" customFormat="1" ht="15.75" thickBot="1" x14ac:dyDescent="0.25">
      <c r="A288" s="73">
        <v>43133</v>
      </c>
      <c r="B288" s="70"/>
      <c r="C288" s="69" t="str">
        <f t="shared" si="11"/>
        <v/>
      </c>
      <c r="D288" s="76"/>
      <c r="E288" s="67"/>
      <c r="F288" s="75"/>
    </row>
    <row r="289" spans="1:6" s="74" customFormat="1" ht="15.75" thickBot="1" x14ac:dyDescent="0.25">
      <c r="A289" s="73">
        <v>43134</v>
      </c>
      <c r="B289" s="70"/>
      <c r="C289" s="69" t="str">
        <f t="shared" si="11"/>
        <v/>
      </c>
      <c r="D289" s="76"/>
      <c r="E289" s="67"/>
      <c r="F289" s="75"/>
    </row>
    <row r="290" spans="1:6" s="74" customFormat="1" ht="15.75" thickBot="1" x14ac:dyDescent="0.25">
      <c r="A290" s="73">
        <v>43135</v>
      </c>
      <c r="B290" s="70"/>
      <c r="C290" s="69" t="str">
        <f t="shared" si="11"/>
        <v/>
      </c>
      <c r="D290" s="76"/>
      <c r="E290" s="67"/>
      <c r="F290" s="75"/>
    </row>
    <row r="291" spans="1:6" s="74" customFormat="1" ht="14.25" hidden="1" customHeight="1" x14ac:dyDescent="0.2">
      <c r="A291" s="73">
        <v>43136</v>
      </c>
      <c r="B291" s="70"/>
      <c r="C291" s="69" t="str">
        <f t="shared" si="11"/>
        <v/>
      </c>
      <c r="D291" s="76"/>
      <c r="E291" s="67"/>
      <c r="F291" s="75"/>
    </row>
    <row r="292" spans="1:6" s="74" customFormat="1" ht="15.75" hidden="1" thickBot="1" x14ac:dyDescent="0.25">
      <c r="A292" s="73">
        <v>43137</v>
      </c>
      <c r="B292" s="70"/>
      <c r="C292" s="69" t="str">
        <f t="shared" si="11"/>
        <v/>
      </c>
      <c r="D292" s="76"/>
      <c r="E292" s="67"/>
      <c r="F292" s="75"/>
    </row>
    <row r="293" spans="1:6" s="74" customFormat="1" ht="15.75" hidden="1" thickBot="1" x14ac:dyDescent="0.25">
      <c r="A293" s="73">
        <v>43138</v>
      </c>
      <c r="B293" s="70"/>
      <c r="C293" s="69" t="str">
        <f t="shared" si="11"/>
        <v/>
      </c>
      <c r="D293" s="76"/>
      <c r="E293" s="67"/>
      <c r="F293" s="75"/>
    </row>
    <row r="294" spans="1:6" s="74" customFormat="1" ht="15.75" hidden="1" thickBot="1" x14ac:dyDescent="0.25">
      <c r="A294" s="73">
        <v>43139</v>
      </c>
      <c r="B294" s="70"/>
      <c r="C294" s="69" t="str">
        <f t="shared" si="11"/>
        <v/>
      </c>
      <c r="D294" s="76"/>
      <c r="E294" s="67"/>
      <c r="F294" s="75"/>
    </row>
    <row r="295" spans="1:6" s="74" customFormat="1" ht="15.75" hidden="1" thickBot="1" x14ac:dyDescent="0.25">
      <c r="A295" s="73">
        <v>43140</v>
      </c>
      <c r="B295" s="70"/>
      <c r="C295" s="69" t="str">
        <f t="shared" si="11"/>
        <v/>
      </c>
      <c r="D295" s="76"/>
      <c r="E295" s="67"/>
      <c r="F295" s="75"/>
    </row>
    <row r="296" spans="1:6" s="74" customFormat="1" ht="15.75" hidden="1" thickBot="1" x14ac:dyDescent="0.25">
      <c r="A296" s="73">
        <v>43141</v>
      </c>
      <c r="B296" s="70"/>
      <c r="C296" s="69" t="str">
        <f t="shared" si="11"/>
        <v/>
      </c>
      <c r="D296" s="76"/>
      <c r="E296" s="67"/>
      <c r="F296" s="75"/>
    </row>
    <row r="297" spans="1:6" s="74" customFormat="1" ht="15.75" hidden="1" thickBot="1" x14ac:dyDescent="0.25">
      <c r="A297" s="73">
        <v>43142</v>
      </c>
      <c r="B297" s="70"/>
      <c r="C297" s="69" t="str">
        <f t="shared" si="11"/>
        <v/>
      </c>
      <c r="D297" s="76"/>
      <c r="E297" s="67"/>
      <c r="F297" s="75"/>
    </row>
    <row r="298" spans="1:6" s="74" customFormat="1" ht="15.75" hidden="1" thickBot="1" x14ac:dyDescent="0.25">
      <c r="A298" s="73">
        <v>43143</v>
      </c>
      <c r="B298" s="70"/>
      <c r="C298" s="69" t="str">
        <f t="shared" si="11"/>
        <v/>
      </c>
      <c r="D298" s="76"/>
      <c r="E298" s="67"/>
      <c r="F298" s="75"/>
    </row>
    <row r="299" spans="1:6" s="74" customFormat="1" ht="15.75" thickBot="1" x14ac:dyDescent="0.25">
      <c r="A299" s="73">
        <v>43144</v>
      </c>
      <c r="B299" s="70"/>
      <c r="C299" s="69" t="str">
        <f t="shared" si="11"/>
        <v/>
      </c>
      <c r="D299" s="76"/>
      <c r="E299" s="67"/>
      <c r="F299" s="75"/>
    </row>
    <row r="300" spans="1:6" s="74" customFormat="1" ht="15.75" thickBot="1" x14ac:dyDescent="0.25">
      <c r="A300" s="73">
        <v>43145</v>
      </c>
      <c r="B300" s="70"/>
      <c r="C300" s="69" t="str">
        <f t="shared" si="11"/>
        <v/>
      </c>
      <c r="D300" s="76"/>
      <c r="E300" s="67"/>
      <c r="F300" s="75"/>
    </row>
    <row r="301" spans="1:6" s="74" customFormat="1" ht="15.75" thickBot="1" x14ac:dyDescent="0.25">
      <c r="A301" s="73">
        <v>43146</v>
      </c>
      <c r="B301" s="70"/>
      <c r="C301" s="69" t="str">
        <f t="shared" si="11"/>
        <v/>
      </c>
      <c r="D301" s="76"/>
      <c r="E301" s="67"/>
      <c r="F301" s="75"/>
    </row>
    <row r="302" spans="1:6" s="74" customFormat="1" ht="15.75" thickBot="1" x14ac:dyDescent="0.25">
      <c r="A302" s="73">
        <v>43147</v>
      </c>
      <c r="B302" s="70"/>
      <c r="C302" s="69" t="str">
        <f t="shared" si="11"/>
        <v/>
      </c>
      <c r="D302" s="76"/>
      <c r="E302" s="67"/>
      <c r="F302" s="75"/>
    </row>
    <row r="303" spans="1:6" s="74" customFormat="1" ht="15.75" thickBot="1" x14ac:dyDescent="0.25">
      <c r="A303" s="73">
        <v>43148</v>
      </c>
      <c r="B303" s="70"/>
      <c r="C303" s="69" t="str">
        <f t="shared" si="11"/>
        <v/>
      </c>
      <c r="D303" s="76"/>
      <c r="E303" s="67"/>
      <c r="F303" s="75"/>
    </row>
    <row r="304" spans="1:6" s="74" customFormat="1" ht="15.75" thickBot="1" x14ac:dyDescent="0.25">
      <c r="A304" s="73">
        <v>43149</v>
      </c>
      <c r="B304" s="70"/>
      <c r="C304" s="69" t="str">
        <f t="shared" si="11"/>
        <v/>
      </c>
      <c r="D304" s="76"/>
      <c r="E304" s="67"/>
      <c r="F304" s="75"/>
    </row>
    <row r="305" spans="1:6" s="74" customFormat="1" ht="15.75" thickBot="1" x14ac:dyDescent="0.25">
      <c r="A305" s="73">
        <v>43150</v>
      </c>
      <c r="B305" s="70"/>
      <c r="C305" s="69" t="str">
        <f t="shared" si="11"/>
        <v/>
      </c>
      <c r="D305" s="76"/>
      <c r="E305" s="67"/>
      <c r="F305" s="75"/>
    </row>
    <row r="306" spans="1:6" s="74" customFormat="1" ht="15.75" thickBot="1" x14ac:dyDescent="0.25">
      <c r="A306" s="73">
        <v>43151</v>
      </c>
      <c r="B306" s="70"/>
      <c r="C306" s="69" t="str">
        <f t="shared" si="11"/>
        <v/>
      </c>
      <c r="D306" s="76"/>
      <c r="E306" s="67"/>
      <c r="F306" s="75"/>
    </row>
    <row r="307" spans="1:6" s="74" customFormat="1" ht="15.75" thickBot="1" x14ac:dyDescent="0.25">
      <c r="A307" s="73">
        <v>43152</v>
      </c>
      <c r="B307" s="70"/>
      <c r="C307" s="69" t="str">
        <f t="shared" si="11"/>
        <v/>
      </c>
      <c r="D307" s="76"/>
      <c r="E307" s="67"/>
      <c r="F307" s="75"/>
    </row>
    <row r="308" spans="1:6" s="74" customFormat="1" ht="15.75" thickBot="1" x14ac:dyDescent="0.25">
      <c r="A308" s="73">
        <v>43153</v>
      </c>
      <c r="B308" s="70"/>
      <c r="C308" s="69" t="str">
        <f t="shared" si="11"/>
        <v/>
      </c>
      <c r="D308" s="76"/>
      <c r="E308" s="67"/>
      <c r="F308" s="75"/>
    </row>
    <row r="309" spans="1:6" s="74" customFormat="1" ht="15.75" thickBot="1" x14ac:dyDescent="0.25">
      <c r="A309" s="73">
        <v>43154</v>
      </c>
      <c r="B309" s="70"/>
      <c r="C309" s="69" t="str">
        <f t="shared" si="11"/>
        <v/>
      </c>
      <c r="D309" s="76"/>
      <c r="E309" s="67"/>
      <c r="F309" s="75"/>
    </row>
    <row r="310" spans="1:6" s="74" customFormat="1" ht="15.75" thickBot="1" x14ac:dyDescent="0.25">
      <c r="A310" s="73">
        <v>43155</v>
      </c>
      <c r="B310" s="70"/>
      <c r="C310" s="69" t="str">
        <f t="shared" si="11"/>
        <v/>
      </c>
      <c r="D310" s="76"/>
      <c r="E310" s="67"/>
      <c r="F310" s="75"/>
    </row>
    <row r="311" spans="1:6" s="74" customFormat="1" ht="15.75" thickBot="1" x14ac:dyDescent="0.25">
      <c r="A311" s="73">
        <v>43156</v>
      </c>
      <c r="B311" s="70"/>
      <c r="C311" s="69" t="str">
        <f t="shared" si="11"/>
        <v/>
      </c>
      <c r="D311" s="76"/>
      <c r="E311" s="67"/>
      <c r="F311" s="75"/>
    </row>
    <row r="312" spans="1:6" s="74" customFormat="1" ht="15.75" thickBot="1" x14ac:dyDescent="0.25">
      <c r="A312" s="73">
        <v>43157</v>
      </c>
      <c r="B312" s="70"/>
      <c r="C312" s="69" t="str">
        <f t="shared" si="11"/>
        <v/>
      </c>
      <c r="D312" s="76"/>
      <c r="E312" s="67"/>
      <c r="F312" s="75"/>
    </row>
    <row r="313" spans="1:6" s="74" customFormat="1" ht="15.75" thickBot="1" x14ac:dyDescent="0.25">
      <c r="A313" s="73">
        <v>43158</v>
      </c>
      <c r="B313" s="70"/>
      <c r="C313" s="69" t="str">
        <f t="shared" si="11"/>
        <v/>
      </c>
      <c r="D313" s="76"/>
      <c r="E313" s="67"/>
      <c r="F313" s="75"/>
    </row>
    <row r="314" spans="1:6" s="74" customFormat="1" ht="15.75" thickBot="1" x14ac:dyDescent="0.25">
      <c r="A314" s="73">
        <v>43159</v>
      </c>
      <c r="B314" s="70"/>
      <c r="C314" s="69" t="str">
        <f t="shared" si="11"/>
        <v/>
      </c>
      <c r="D314" s="76"/>
      <c r="E314" s="67"/>
      <c r="F314" s="75"/>
    </row>
    <row r="315" spans="1:6" s="74" customFormat="1" ht="15.75" thickBot="1" x14ac:dyDescent="0.25">
      <c r="A315" s="73">
        <v>43160</v>
      </c>
      <c r="B315" s="70"/>
      <c r="C315" s="69" t="str">
        <f t="shared" si="11"/>
        <v/>
      </c>
      <c r="D315" s="76"/>
      <c r="E315" s="67"/>
      <c r="F315" s="75"/>
    </row>
    <row r="316" spans="1:6" s="74" customFormat="1" ht="15.75" thickBot="1" x14ac:dyDescent="0.25">
      <c r="A316" s="73">
        <v>43161</v>
      </c>
      <c r="B316" s="70"/>
      <c r="C316" s="69" t="str">
        <f t="shared" si="11"/>
        <v/>
      </c>
      <c r="D316" s="76"/>
      <c r="E316" s="67"/>
      <c r="F316" s="75"/>
    </row>
    <row r="317" spans="1:6" s="74" customFormat="1" ht="15.75" thickBot="1" x14ac:dyDescent="0.25">
      <c r="A317" s="73">
        <v>43162</v>
      </c>
      <c r="B317" s="70"/>
      <c r="C317" s="69" t="str">
        <f t="shared" si="11"/>
        <v/>
      </c>
      <c r="D317" s="76"/>
      <c r="E317" s="67"/>
      <c r="F317" s="75"/>
    </row>
    <row r="318" spans="1:6" s="74" customFormat="1" ht="15.75" thickBot="1" x14ac:dyDescent="0.25">
      <c r="A318" s="73">
        <v>43163</v>
      </c>
      <c r="B318" s="70"/>
      <c r="C318" s="69" t="str">
        <f t="shared" si="11"/>
        <v/>
      </c>
      <c r="D318" s="76"/>
      <c r="E318" s="67"/>
      <c r="F318" s="75"/>
    </row>
    <row r="319" spans="1:6" s="74" customFormat="1" ht="15.75" thickBot="1" x14ac:dyDescent="0.25">
      <c r="A319" s="73">
        <v>43164</v>
      </c>
      <c r="B319" s="70"/>
      <c r="C319" s="69" t="str">
        <f t="shared" si="11"/>
        <v/>
      </c>
      <c r="D319" s="76"/>
      <c r="E319" s="67"/>
      <c r="F319" s="75"/>
    </row>
    <row r="320" spans="1:6" s="74" customFormat="1" ht="15.75" thickBot="1" x14ac:dyDescent="0.25">
      <c r="A320" s="73">
        <v>43165</v>
      </c>
      <c r="B320" s="70"/>
      <c r="C320" s="69" t="str">
        <f t="shared" si="11"/>
        <v/>
      </c>
      <c r="D320" s="76"/>
      <c r="E320" s="67"/>
      <c r="F320" s="75"/>
    </row>
    <row r="321" spans="1:6" s="74" customFormat="1" ht="15.75" thickBot="1" x14ac:dyDescent="0.25">
      <c r="A321" s="73">
        <v>43166</v>
      </c>
      <c r="B321" s="70"/>
      <c r="C321" s="69" t="str">
        <f t="shared" si="11"/>
        <v/>
      </c>
      <c r="D321" s="76"/>
      <c r="E321" s="67"/>
      <c r="F321" s="75"/>
    </row>
    <row r="322" spans="1:6" s="74" customFormat="1" ht="15.75" thickBot="1" x14ac:dyDescent="0.25">
      <c r="A322" s="73">
        <v>43167</v>
      </c>
      <c r="B322" s="70"/>
      <c r="C322" s="69" t="str">
        <f t="shared" si="11"/>
        <v/>
      </c>
      <c r="D322" s="76"/>
      <c r="E322" s="67"/>
      <c r="F322" s="75"/>
    </row>
    <row r="323" spans="1:6" s="74" customFormat="1" ht="15.75" thickBot="1" x14ac:dyDescent="0.25">
      <c r="A323" s="73">
        <v>43168</v>
      </c>
      <c r="B323" s="70"/>
      <c r="C323" s="69" t="str">
        <f t="shared" si="11"/>
        <v/>
      </c>
      <c r="D323" s="76"/>
      <c r="E323" s="67"/>
      <c r="F323" s="75"/>
    </row>
    <row r="324" spans="1:6" s="74" customFormat="1" ht="15.75" thickBot="1" x14ac:dyDescent="0.25">
      <c r="A324" s="73">
        <v>43169</v>
      </c>
      <c r="B324" s="70"/>
      <c r="C324" s="69" t="str">
        <f t="shared" si="11"/>
        <v/>
      </c>
      <c r="D324" s="76"/>
      <c r="E324" s="67"/>
      <c r="F324" s="75"/>
    </row>
    <row r="325" spans="1:6" s="74" customFormat="1" ht="15.75" thickBot="1" x14ac:dyDescent="0.25">
      <c r="A325" s="73">
        <v>43170</v>
      </c>
      <c r="B325" s="70"/>
      <c r="C325" s="69" t="str">
        <f t="shared" si="11"/>
        <v/>
      </c>
      <c r="D325" s="76"/>
      <c r="E325" s="67"/>
      <c r="F325" s="75"/>
    </row>
    <row r="326" spans="1:6" s="74" customFormat="1" ht="15.75" thickBot="1" x14ac:dyDescent="0.25">
      <c r="A326" s="73">
        <v>43171</v>
      </c>
      <c r="B326" s="70"/>
      <c r="C326" s="69" t="str">
        <f t="shared" si="11"/>
        <v/>
      </c>
      <c r="D326" s="76"/>
      <c r="E326" s="67"/>
      <c r="F326" s="75"/>
    </row>
    <row r="327" spans="1:6" s="74" customFormat="1" ht="15.75" thickBot="1" x14ac:dyDescent="0.25">
      <c r="A327" s="73">
        <v>43172</v>
      </c>
      <c r="B327" s="70"/>
      <c r="C327" s="69" t="str">
        <f t="shared" si="11"/>
        <v/>
      </c>
      <c r="D327" s="76"/>
      <c r="E327" s="67"/>
      <c r="F327" s="75"/>
    </row>
    <row r="328" spans="1:6" s="74" customFormat="1" ht="15.75" thickBot="1" x14ac:dyDescent="0.25">
      <c r="A328" s="73">
        <v>43173</v>
      </c>
      <c r="B328" s="70"/>
      <c r="C328" s="69" t="str">
        <f t="shared" si="11"/>
        <v/>
      </c>
      <c r="D328" s="76"/>
      <c r="E328" s="67"/>
      <c r="F328" s="75"/>
    </row>
    <row r="329" spans="1:6" s="74" customFormat="1" ht="15.75" thickBot="1" x14ac:dyDescent="0.25">
      <c r="A329" s="73">
        <v>43174</v>
      </c>
      <c r="B329" s="70"/>
      <c r="C329" s="69" t="str">
        <f t="shared" si="11"/>
        <v/>
      </c>
      <c r="D329" s="76"/>
      <c r="E329" s="67"/>
      <c r="F329" s="75"/>
    </row>
    <row r="330" spans="1:6" s="74" customFormat="1" ht="15.75" thickBot="1" x14ac:dyDescent="0.25">
      <c r="A330" s="73">
        <v>43175</v>
      </c>
      <c r="B330" s="70"/>
      <c r="C330" s="69" t="str">
        <f t="shared" si="11"/>
        <v/>
      </c>
      <c r="D330" s="76"/>
      <c r="E330" s="67"/>
      <c r="F330" s="75"/>
    </row>
    <row r="331" spans="1:6" s="74" customFormat="1" ht="15.75" thickBot="1" x14ac:dyDescent="0.25">
      <c r="A331" s="73">
        <v>43176</v>
      </c>
      <c r="B331" s="70"/>
      <c r="C331" s="69" t="str">
        <f t="shared" si="11"/>
        <v/>
      </c>
      <c r="D331" s="76"/>
      <c r="E331" s="67"/>
      <c r="F331" s="75"/>
    </row>
    <row r="332" spans="1:6" s="74" customFormat="1" ht="15.75" thickBot="1" x14ac:dyDescent="0.25">
      <c r="A332" s="73">
        <v>43177</v>
      </c>
      <c r="B332" s="70"/>
      <c r="C332" s="69" t="str">
        <f t="shared" si="11"/>
        <v/>
      </c>
      <c r="D332" s="76"/>
      <c r="E332" s="67"/>
      <c r="F332" s="75"/>
    </row>
    <row r="333" spans="1:6" s="74" customFormat="1" ht="15.75" thickBot="1" x14ac:dyDescent="0.25">
      <c r="A333" s="73">
        <v>43178</v>
      </c>
      <c r="B333" s="70"/>
      <c r="C333" s="69" t="str">
        <f t="shared" ref="C333:C396" si="12">IF(B333&gt;0, (B333-B332), "")</f>
        <v/>
      </c>
      <c r="D333" s="76"/>
      <c r="E333" s="67"/>
      <c r="F333" s="75"/>
    </row>
    <row r="334" spans="1:6" s="74" customFormat="1" ht="15.75" thickBot="1" x14ac:dyDescent="0.25">
      <c r="A334" s="73">
        <v>43179</v>
      </c>
      <c r="B334" s="70"/>
      <c r="C334" s="69" t="str">
        <f t="shared" si="12"/>
        <v/>
      </c>
      <c r="D334" s="76"/>
      <c r="E334" s="67"/>
      <c r="F334" s="75"/>
    </row>
    <row r="335" spans="1:6" s="74" customFormat="1" ht="15.75" thickBot="1" x14ac:dyDescent="0.25">
      <c r="A335" s="73">
        <v>43180</v>
      </c>
      <c r="B335" s="70"/>
      <c r="C335" s="69" t="str">
        <f t="shared" si="12"/>
        <v/>
      </c>
      <c r="D335" s="76"/>
      <c r="E335" s="67"/>
      <c r="F335" s="75"/>
    </row>
    <row r="336" spans="1:6" s="74" customFormat="1" ht="15.75" thickBot="1" x14ac:dyDescent="0.25">
      <c r="A336" s="73">
        <v>43181</v>
      </c>
      <c r="B336" s="70"/>
      <c r="C336" s="69" t="str">
        <f t="shared" si="12"/>
        <v/>
      </c>
      <c r="D336" s="76"/>
      <c r="E336" s="67"/>
      <c r="F336" s="75"/>
    </row>
    <row r="337" spans="1:6" s="74" customFormat="1" ht="15.75" thickBot="1" x14ac:dyDescent="0.25">
      <c r="A337" s="73">
        <v>43182</v>
      </c>
      <c r="B337" s="70"/>
      <c r="C337" s="69" t="str">
        <f t="shared" si="12"/>
        <v/>
      </c>
      <c r="D337" s="76"/>
      <c r="E337" s="67"/>
      <c r="F337" s="75"/>
    </row>
    <row r="338" spans="1:6" s="74" customFormat="1" ht="15.75" thickBot="1" x14ac:dyDescent="0.25">
      <c r="A338" s="73">
        <v>43183</v>
      </c>
      <c r="B338" s="70"/>
      <c r="C338" s="69" t="str">
        <f t="shared" si="12"/>
        <v/>
      </c>
      <c r="D338" s="76"/>
      <c r="E338" s="67"/>
      <c r="F338" s="75"/>
    </row>
    <row r="339" spans="1:6" s="74" customFormat="1" ht="15.75" thickBot="1" x14ac:dyDescent="0.25">
      <c r="A339" s="73">
        <v>43184</v>
      </c>
      <c r="B339" s="70"/>
      <c r="C339" s="69" t="str">
        <f t="shared" si="12"/>
        <v/>
      </c>
      <c r="D339" s="76"/>
      <c r="E339" s="67"/>
      <c r="F339" s="75"/>
    </row>
    <row r="340" spans="1:6" s="74" customFormat="1" ht="15.75" thickBot="1" x14ac:dyDescent="0.25">
      <c r="A340" s="73">
        <v>43185</v>
      </c>
      <c r="B340" s="70"/>
      <c r="C340" s="69" t="str">
        <f t="shared" si="12"/>
        <v/>
      </c>
      <c r="D340" s="76"/>
      <c r="E340" s="67"/>
      <c r="F340" s="75"/>
    </row>
    <row r="341" spans="1:6" s="74" customFormat="1" ht="15.75" thickBot="1" x14ac:dyDescent="0.25">
      <c r="A341" s="73">
        <v>43186</v>
      </c>
      <c r="B341" s="70"/>
      <c r="C341" s="69" t="str">
        <f t="shared" si="12"/>
        <v/>
      </c>
      <c r="D341" s="76"/>
      <c r="E341" s="67"/>
      <c r="F341" s="75"/>
    </row>
    <row r="342" spans="1:6" s="74" customFormat="1" ht="15.75" thickBot="1" x14ac:dyDescent="0.25">
      <c r="A342" s="73">
        <v>43187</v>
      </c>
      <c r="B342" s="70"/>
      <c r="C342" s="69" t="str">
        <f t="shared" si="12"/>
        <v/>
      </c>
      <c r="D342" s="76"/>
      <c r="E342" s="67"/>
      <c r="F342" s="75"/>
    </row>
    <row r="343" spans="1:6" s="74" customFormat="1" ht="15.75" thickBot="1" x14ac:dyDescent="0.25">
      <c r="A343" s="73">
        <v>43188</v>
      </c>
      <c r="B343" s="70"/>
      <c r="C343" s="69" t="str">
        <f t="shared" si="12"/>
        <v/>
      </c>
      <c r="D343" s="76"/>
      <c r="E343" s="67"/>
      <c r="F343" s="75"/>
    </row>
    <row r="344" spans="1:6" s="74" customFormat="1" ht="15.75" thickBot="1" x14ac:dyDescent="0.25">
      <c r="A344" s="73">
        <v>43189</v>
      </c>
      <c r="B344" s="70"/>
      <c r="C344" s="69" t="str">
        <f t="shared" si="12"/>
        <v/>
      </c>
      <c r="D344" s="76"/>
      <c r="E344" s="67"/>
      <c r="F344" s="75"/>
    </row>
    <row r="345" spans="1:6" s="74" customFormat="1" ht="15.75" thickBot="1" x14ac:dyDescent="0.25">
      <c r="A345" s="73">
        <v>43190</v>
      </c>
      <c r="B345" s="70"/>
      <c r="C345" s="69" t="str">
        <f t="shared" si="12"/>
        <v/>
      </c>
      <c r="D345" s="76"/>
      <c r="E345" s="67"/>
      <c r="F345" s="75"/>
    </row>
    <row r="346" spans="1:6" s="74" customFormat="1" ht="15.75" thickBot="1" x14ac:dyDescent="0.25">
      <c r="A346" s="73">
        <v>43191</v>
      </c>
      <c r="B346" s="70"/>
      <c r="C346" s="69" t="str">
        <f t="shared" si="12"/>
        <v/>
      </c>
      <c r="D346" s="76"/>
      <c r="E346" s="67"/>
      <c r="F346" s="75"/>
    </row>
    <row r="347" spans="1:6" s="74" customFormat="1" ht="15.75" thickBot="1" x14ac:dyDescent="0.25">
      <c r="A347" s="73">
        <v>43192</v>
      </c>
      <c r="B347" s="70"/>
      <c r="C347" s="69" t="str">
        <f t="shared" si="12"/>
        <v/>
      </c>
      <c r="D347" s="76"/>
      <c r="E347" s="67"/>
      <c r="F347" s="75"/>
    </row>
    <row r="348" spans="1:6" s="74" customFormat="1" ht="15.75" thickBot="1" x14ac:dyDescent="0.25">
      <c r="A348" s="73">
        <v>43193</v>
      </c>
      <c r="B348" s="70"/>
      <c r="C348" s="69" t="str">
        <f t="shared" si="12"/>
        <v/>
      </c>
      <c r="D348" s="76"/>
      <c r="E348" s="67"/>
      <c r="F348" s="75"/>
    </row>
    <row r="349" spans="1:6" s="74" customFormat="1" ht="15.75" thickBot="1" x14ac:dyDescent="0.25">
      <c r="A349" s="73">
        <v>43194</v>
      </c>
      <c r="B349" s="70"/>
      <c r="C349" s="69" t="str">
        <f t="shared" si="12"/>
        <v/>
      </c>
      <c r="D349" s="76"/>
      <c r="E349" s="67"/>
      <c r="F349" s="75"/>
    </row>
    <row r="350" spans="1:6" s="74" customFormat="1" ht="15.75" thickBot="1" x14ac:dyDescent="0.25">
      <c r="A350" s="73">
        <v>43195</v>
      </c>
      <c r="B350" s="70"/>
      <c r="C350" s="69" t="str">
        <f t="shared" si="12"/>
        <v/>
      </c>
      <c r="D350" s="76"/>
      <c r="E350" s="67"/>
      <c r="F350" s="75"/>
    </row>
    <row r="351" spans="1:6" s="74" customFormat="1" ht="15.75" thickBot="1" x14ac:dyDescent="0.25">
      <c r="A351" s="73">
        <v>43196</v>
      </c>
      <c r="B351" s="70"/>
      <c r="C351" s="69" t="str">
        <f t="shared" si="12"/>
        <v/>
      </c>
      <c r="D351" s="76"/>
      <c r="E351" s="67"/>
      <c r="F351" s="75"/>
    </row>
    <row r="352" spans="1:6" s="74" customFormat="1" ht="15.75" thickBot="1" x14ac:dyDescent="0.25">
      <c r="A352" s="73">
        <v>43197</v>
      </c>
      <c r="B352" s="70"/>
      <c r="C352" s="69" t="str">
        <f t="shared" si="12"/>
        <v/>
      </c>
      <c r="D352" s="76"/>
      <c r="E352" s="67"/>
      <c r="F352" s="75"/>
    </row>
    <row r="353" spans="1:6" s="74" customFormat="1" ht="15.75" thickBot="1" x14ac:dyDescent="0.25">
      <c r="A353" s="73">
        <v>43198</v>
      </c>
      <c r="B353" s="70"/>
      <c r="C353" s="69" t="str">
        <f t="shared" si="12"/>
        <v/>
      </c>
      <c r="D353" s="76"/>
      <c r="E353" s="67"/>
      <c r="F353" s="75"/>
    </row>
    <row r="354" spans="1:6" s="74" customFormat="1" ht="15.75" thickBot="1" x14ac:dyDescent="0.25">
      <c r="A354" s="73">
        <v>43199</v>
      </c>
      <c r="B354" s="70"/>
      <c r="C354" s="69" t="str">
        <f t="shared" si="12"/>
        <v/>
      </c>
      <c r="D354" s="76"/>
      <c r="E354" s="67"/>
      <c r="F354" s="75"/>
    </row>
    <row r="355" spans="1:6" s="74" customFormat="1" ht="15.75" thickBot="1" x14ac:dyDescent="0.25">
      <c r="A355" s="73">
        <v>43200</v>
      </c>
      <c r="B355" s="70"/>
      <c r="C355" s="69" t="str">
        <f t="shared" si="12"/>
        <v/>
      </c>
      <c r="D355" s="76"/>
      <c r="E355" s="67"/>
      <c r="F355" s="75"/>
    </row>
    <row r="356" spans="1:6" s="74" customFormat="1" ht="15.75" thickBot="1" x14ac:dyDescent="0.25">
      <c r="A356" s="73">
        <v>43201</v>
      </c>
      <c r="B356" s="70"/>
      <c r="C356" s="69" t="str">
        <f t="shared" si="12"/>
        <v/>
      </c>
      <c r="D356" s="76"/>
      <c r="E356" s="67"/>
      <c r="F356" s="75"/>
    </row>
    <row r="357" spans="1:6" s="74" customFormat="1" ht="15.75" thickBot="1" x14ac:dyDescent="0.25">
      <c r="A357" s="73">
        <v>43202</v>
      </c>
      <c r="B357" s="70"/>
      <c r="C357" s="69" t="str">
        <f t="shared" si="12"/>
        <v/>
      </c>
      <c r="D357" s="76"/>
      <c r="E357" s="67"/>
      <c r="F357" s="75"/>
    </row>
    <row r="358" spans="1:6" s="74" customFormat="1" ht="15.75" thickBot="1" x14ac:dyDescent="0.25">
      <c r="A358" s="73">
        <v>43203</v>
      </c>
      <c r="B358" s="70"/>
      <c r="C358" s="69" t="str">
        <f t="shared" si="12"/>
        <v/>
      </c>
      <c r="D358" s="76"/>
      <c r="E358" s="67"/>
      <c r="F358" s="75"/>
    </row>
    <row r="359" spans="1:6" s="74" customFormat="1" ht="15.75" thickBot="1" x14ac:dyDescent="0.25">
      <c r="A359" s="73">
        <v>43204</v>
      </c>
      <c r="B359" s="70"/>
      <c r="C359" s="69" t="str">
        <f t="shared" si="12"/>
        <v/>
      </c>
      <c r="D359" s="76"/>
      <c r="E359" s="67"/>
      <c r="F359" s="75"/>
    </row>
    <row r="360" spans="1:6" s="74" customFormat="1" ht="15.75" thickBot="1" x14ac:dyDescent="0.25">
      <c r="A360" s="73">
        <v>43205</v>
      </c>
      <c r="B360" s="70"/>
      <c r="C360" s="69" t="str">
        <f t="shared" si="12"/>
        <v/>
      </c>
      <c r="D360" s="76"/>
      <c r="E360" s="67"/>
      <c r="F360" s="75"/>
    </row>
    <row r="361" spans="1:6" s="74" customFormat="1" ht="15.75" thickBot="1" x14ac:dyDescent="0.25">
      <c r="A361" s="73">
        <v>43206</v>
      </c>
      <c r="B361" s="70"/>
      <c r="C361" s="69" t="str">
        <f t="shared" si="12"/>
        <v/>
      </c>
      <c r="D361" s="76"/>
      <c r="E361" s="67"/>
      <c r="F361" s="75"/>
    </row>
    <row r="362" spans="1:6" s="74" customFormat="1" ht="15.75" thickBot="1" x14ac:dyDescent="0.25">
      <c r="A362" s="73">
        <v>43207</v>
      </c>
      <c r="B362" s="70"/>
      <c r="C362" s="69" t="str">
        <f t="shared" si="12"/>
        <v/>
      </c>
      <c r="D362" s="76"/>
      <c r="E362" s="67"/>
      <c r="F362" s="75"/>
    </row>
    <row r="363" spans="1:6" s="74" customFormat="1" ht="15.75" thickBot="1" x14ac:dyDescent="0.25">
      <c r="A363" s="73">
        <v>43208</v>
      </c>
      <c r="B363" s="70"/>
      <c r="C363" s="69" t="str">
        <f t="shared" si="12"/>
        <v/>
      </c>
      <c r="D363" s="76"/>
      <c r="E363" s="67"/>
      <c r="F363" s="75"/>
    </row>
    <row r="364" spans="1:6" s="74" customFormat="1" ht="15.75" thickBot="1" x14ac:dyDescent="0.25">
      <c r="A364" s="73">
        <v>43209</v>
      </c>
      <c r="B364" s="70"/>
      <c r="C364" s="69" t="str">
        <f t="shared" si="12"/>
        <v/>
      </c>
      <c r="D364" s="76"/>
      <c r="E364" s="67"/>
      <c r="F364" s="75"/>
    </row>
    <row r="365" spans="1:6" s="74" customFormat="1" ht="15.75" thickBot="1" x14ac:dyDescent="0.25">
      <c r="A365" s="73">
        <v>43210</v>
      </c>
      <c r="B365" s="70"/>
      <c r="C365" s="69" t="str">
        <f t="shared" si="12"/>
        <v/>
      </c>
      <c r="D365" s="76"/>
      <c r="E365" s="67"/>
      <c r="F365" s="75"/>
    </row>
    <row r="366" spans="1:6" s="74" customFormat="1" ht="15.75" thickBot="1" x14ac:dyDescent="0.25">
      <c r="A366" s="73">
        <v>43211</v>
      </c>
      <c r="B366" s="70"/>
      <c r="C366" s="69" t="str">
        <f t="shared" si="12"/>
        <v/>
      </c>
      <c r="D366" s="76"/>
      <c r="E366" s="67"/>
      <c r="F366" s="75"/>
    </row>
    <row r="367" spans="1:6" s="74" customFormat="1" ht="15.75" thickBot="1" x14ac:dyDescent="0.25">
      <c r="A367" s="73">
        <v>43212</v>
      </c>
      <c r="B367" s="70"/>
      <c r="C367" s="69" t="str">
        <f t="shared" si="12"/>
        <v/>
      </c>
      <c r="D367" s="76"/>
      <c r="E367" s="67"/>
      <c r="F367" s="75"/>
    </row>
    <row r="368" spans="1:6" s="74" customFormat="1" ht="15.75" thickBot="1" x14ac:dyDescent="0.25">
      <c r="A368" s="73">
        <v>43213</v>
      </c>
      <c r="B368" s="70"/>
      <c r="C368" s="69" t="str">
        <f t="shared" si="12"/>
        <v/>
      </c>
      <c r="D368" s="76"/>
      <c r="E368" s="67"/>
      <c r="F368" s="75"/>
    </row>
    <row r="369" spans="1:6" s="74" customFormat="1" ht="15.75" thickBot="1" x14ac:dyDescent="0.25">
      <c r="A369" s="73">
        <v>43214</v>
      </c>
      <c r="B369" s="70"/>
      <c r="C369" s="69" t="str">
        <f t="shared" si="12"/>
        <v/>
      </c>
      <c r="D369" s="76"/>
      <c r="E369" s="67"/>
      <c r="F369" s="75"/>
    </row>
    <row r="370" spans="1:6" s="74" customFormat="1" ht="15.75" thickBot="1" x14ac:dyDescent="0.25">
      <c r="A370" s="73">
        <v>43215</v>
      </c>
      <c r="B370" s="70"/>
      <c r="C370" s="69" t="str">
        <f t="shared" si="12"/>
        <v/>
      </c>
      <c r="D370" s="76"/>
      <c r="E370" s="67"/>
      <c r="F370" s="75"/>
    </row>
    <row r="371" spans="1:6" s="74" customFormat="1" ht="15.75" thickBot="1" x14ac:dyDescent="0.25">
      <c r="A371" s="73">
        <v>43216</v>
      </c>
      <c r="B371" s="70"/>
      <c r="C371" s="69" t="str">
        <f t="shared" si="12"/>
        <v/>
      </c>
      <c r="D371" s="76"/>
      <c r="E371" s="67"/>
      <c r="F371" s="75"/>
    </row>
    <row r="372" spans="1:6" s="74" customFormat="1" ht="15.75" thickBot="1" x14ac:dyDescent="0.25">
      <c r="A372" s="73">
        <v>43217</v>
      </c>
      <c r="B372" s="70"/>
      <c r="C372" s="69" t="str">
        <f t="shared" si="12"/>
        <v/>
      </c>
      <c r="D372" s="76"/>
      <c r="E372" s="67"/>
      <c r="F372" s="75"/>
    </row>
    <row r="373" spans="1:6" s="74" customFormat="1" ht="15.75" thickBot="1" x14ac:dyDescent="0.25">
      <c r="A373" s="73">
        <v>43218</v>
      </c>
      <c r="B373" s="70"/>
      <c r="C373" s="69" t="str">
        <f t="shared" si="12"/>
        <v/>
      </c>
      <c r="D373" s="76"/>
      <c r="E373" s="67"/>
      <c r="F373" s="75"/>
    </row>
    <row r="374" spans="1:6" s="74" customFormat="1" ht="15.75" thickBot="1" x14ac:dyDescent="0.25">
      <c r="A374" s="73">
        <v>43219</v>
      </c>
      <c r="B374" s="70"/>
      <c r="C374" s="69" t="str">
        <f t="shared" si="12"/>
        <v/>
      </c>
      <c r="D374" s="76"/>
      <c r="E374" s="67"/>
      <c r="F374" s="75"/>
    </row>
    <row r="375" spans="1:6" s="74" customFormat="1" ht="15.75" thickBot="1" x14ac:dyDescent="0.25">
      <c r="A375" s="73">
        <v>43220</v>
      </c>
      <c r="B375" s="70"/>
      <c r="C375" s="69" t="str">
        <f t="shared" si="12"/>
        <v/>
      </c>
      <c r="D375" s="76"/>
      <c r="E375" s="67"/>
      <c r="F375" s="75"/>
    </row>
    <row r="376" spans="1:6" s="74" customFormat="1" ht="15.75" thickBot="1" x14ac:dyDescent="0.25">
      <c r="A376" s="73">
        <v>43221</v>
      </c>
      <c r="B376" s="70"/>
      <c r="C376" s="69" t="str">
        <f t="shared" si="12"/>
        <v/>
      </c>
      <c r="D376" s="76"/>
      <c r="E376" s="67"/>
      <c r="F376" s="75"/>
    </row>
    <row r="377" spans="1:6" s="74" customFormat="1" ht="15.75" thickBot="1" x14ac:dyDescent="0.25">
      <c r="A377" s="73">
        <v>43222</v>
      </c>
      <c r="B377" s="70"/>
      <c r="C377" s="69" t="str">
        <f t="shared" si="12"/>
        <v/>
      </c>
      <c r="D377" s="76"/>
      <c r="E377" s="67"/>
      <c r="F377" s="75"/>
    </row>
    <row r="378" spans="1:6" s="74" customFormat="1" ht="15.75" thickBot="1" x14ac:dyDescent="0.25">
      <c r="A378" s="73">
        <v>43223</v>
      </c>
      <c r="B378" s="70"/>
      <c r="C378" s="69" t="str">
        <f t="shared" si="12"/>
        <v/>
      </c>
      <c r="D378" s="76"/>
      <c r="E378" s="67"/>
      <c r="F378" s="75"/>
    </row>
    <row r="379" spans="1:6" s="74" customFormat="1" ht="15.75" thickBot="1" x14ac:dyDescent="0.25">
      <c r="A379" s="73">
        <v>43224</v>
      </c>
      <c r="B379" s="70"/>
      <c r="C379" s="69" t="str">
        <f t="shared" si="12"/>
        <v/>
      </c>
      <c r="D379" s="76"/>
      <c r="E379" s="67"/>
      <c r="F379" s="75"/>
    </row>
    <row r="380" spans="1:6" s="74" customFormat="1" ht="15.75" thickBot="1" x14ac:dyDescent="0.25">
      <c r="A380" s="73">
        <v>43225</v>
      </c>
      <c r="B380" s="70"/>
      <c r="C380" s="69" t="str">
        <f t="shared" si="12"/>
        <v/>
      </c>
      <c r="D380" s="76"/>
      <c r="E380" s="67"/>
      <c r="F380" s="75"/>
    </row>
    <row r="381" spans="1:6" s="74" customFormat="1" ht="15.75" thickBot="1" x14ac:dyDescent="0.25">
      <c r="A381" s="73">
        <v>43226</v>
      </c>
      <c r="B381" s="70"/>
      <c r="C381" s="69" t="str">
        <f t="shared" si="12"/>
        <v/>
      </c>
      <c r="D381" s="76"/>
      <c r="E381" s="67"/>
      <c r="F381" s="75"/>
    </row>
    <row r="382" spans="1:6" s="74" customFormat="1" ht="15.75" thickBot="1" x14ac:dyDescent="0.25">
      <c r="A382" s="73">
        <v>43227</v>
      </c>
      <c r="B382" s="70"/>
      <c r="C382" s="69" t="str">
        <f t="shared" si="12"/>
        <v/>
      </c>
      <c r="D382" s="76"/>
      <c r="E382" s="67"/>
      <c r="F382" s="75"/>
    </row>
    <row r="383" spans="1:6" s="74" customFormat="1" ht="15.75" thickBot="1" x14ac:dyDescent="0.25">
      <c r="A383" s="73">
        <v>43228</v>
      </c>
      <c r="B383" s="70"/>
      <c r="C383" s="69" t="str">
        <f t="shared" si="12"/>
        <v/>
      </c>
      <c r="D383" s="76"/>
      <c r="E383" s="67"/>
      <c r="F383" s="75"/>
    </row>
    <row r="384" spans="1:6" s="74" customFormat="1" ht="15.75" thickBot="1" x14ac:dyDescent="0.25">
      <c r="A384" s="73">
        <v>43229</v>
      </c>
      <c r="B384" s="70"/>
      <c r="C384" s="69" t="str">
        <f t="shared" si="12"/>
        <v/>
      </c>
      <c r="D384" s="76"/>
      <c r="E384" s="67"/>
      <c r="F384" s="75"/>
    </row>
    <row r="385" spans="1:6" s="74" customFormat="1" ht="15.75" thickBot="1" x14ac:dyDescent="0.25">
      <c r="A385" s="73">
        <v>43230</v>
      </c>
      <c r="B385" s="70"/>
      <c r="C385" s="69" t="str">
        <f t="shared" si="12"/>
        <v/>
      </c>
      <c r="D385" s="76"/>
      <c r="E385" s="67"/>
      <c r="F385" s="75"/>
    </row>
    <row r="386" spans="1:6" s="74" customFormat="1" ht="15.75" thickBot="1" x14ac:dyDescent="0.25">
      <c r="A386" s="73">
        <v>43231</v>
      </c>
      <c r="B386" s="70"/>
      <c r="C386" s="69" t="str">
        <f t="shared" si="12"/>
        <v/>
      </c>
      <c r="D386" s="76"/>
      <c r="E386" s="67"/>
      <c r="F386" s="75"/>
    </row>
    <row r="387" spans="1:6" s="74" customFormat="1" ht="15.75" thickBot="1" x14ac:dyDescent="0.25">
      <c r="A387" s="73">
        <v>43232</v>
      </c>
      <c r="B387" s="70"/>
      <c r="C387" s="69" t="str">
        <f t="shared" si="12"/>
        <v/>
      </c>
      <c r="D387" s="76"/>
      <c r="E387" s="67"/>
      <c r="F387" s="75"/>
    </row>
    <row r="388" spans="1:6" s="74" customFormat="1" ht="15.75" thickBot="1" x14ac:dyDescent="0.25">
      <c r="A388" s="73">
        <v>43233</v>
      </c>
      <c r="B388" s="70"/>
      <c r="C388" s="69" t="str">
        <f t="shared" si="12"/>
        <v/>
      </c>
      <c r="D388" s="76"/>
      <c r="E388" s="67"/>
      <c r="F388" s="75"/>
    </row>
    <row r="389" spans="1:6" s="74" customFormat="1" ht="15.75" thickBot="1" x14ac:dyDescent="0.25">
      <c r="A389" s="73">
        <v>43234</v>
      </c>
      <c r="B389" s="70"/>
      <c r="C389" s="69" t="str">
        <f t="shared" si="12"/>
        <v/>
      </c>
      <c r="D389" s="76"/>
      <c r="E389" s="67"/>
      <c r="F389" s="75"/>
    </row>
    <row r="390" spans="1:6" s="74" customFormat="1" ht="15.75" thickBot="1" x14ac:dyDescent="0.25">
      <c r="A390" s="73">
        <v>43235</v>
      </c>
      <c r="B390" s="70"/>
      <c r="C390" s="69" t="str">
        <f t="shared" si="12"/>
        <v/>
      </c>
      <c r="D390" s="76"/>
      <c r="E390" s="67"/>
      <c r="F390" s="75"/>
    </row>
    <row r="391" spans="1:6" s="74" customFormat="1" ht="15.75" thickBot="1" x14ac:dyDescent="0.25">
      <c r="A391" s="73">
        <v>43236</v>
      </c>
      <c r="B391" s="70"/>
      <c r="C391" s="69" t="str">
        <f t="shared" si="12"/>
        <v/>
      </c>
      <c r="D391" s="76"/>
      <c r="E391" s="67"/>
      <c r="F391" s="75"/>
    </row>
    <row r="392" spans="1:6" s="74" customFormat="1" ht="15.75" thickBot="1" x14ac:dyDescent="0.25">
      <c r="A392" s="73">
        <v>43237</v>
      </c>
      <c r="B392" s="70"/>
      <c r="C392" s="69" t="str">
        <f t="shared" si="12"/>
        <v/>
      </c>
      <c r="D392" s="76"/>
      <c r="E392" s="67"/>
      <c r="F392" s="75"/>
    </row>
    <row r="393" spans="1:6" s="74" customFormat="1" ht="15.75" thickBot="1" x14ac:dyDescent="0.25">
      <c r="A393" s="73">
        <v>43238</v>
      </c>
      <c r="B393" s="70"/>
      <c r="C393" s="69" t="str">
        <f t="shared" si="12"/>
        <v/>
      </c>
      <c r="D393" s="76"/>
      <c r="E393" s="67"/>
      <c r="F393" s="75"/>
    </row>
    <row r="394" spans="1:6" s="74" customFormat="1" ht="15.75" thickBot="1" x14ac:dyDescent="0.25">
      <c r="A394" s="73">
        <v>43239</v>
      </c>
      <c r="B394" s="70"/>
      <c r="C394" s="69" t="str">
        <f t="shared" si="12"/>
        <v/>
      </c>
      <c r="D394" s="76"/>
      <c r="E394" s="67"/>
      <c r="F394" s="75"/>
    </row>
    <row r="395" spans="1:6" s="74" customFormat="1" ht="15.75" thickBot="1" x14ac:dyDescent="0.25">
      <c r="A395" s="73">
        <v>43240</v>
      </c>
      <c r="B395" s="70"/>
      <c r="C395" s="69" t="str">
        <f t="shared" si="12"/>
        <v/>
      </c>
      <c r="D395" s="76"/>
      <c r="E395" s="67"/>
      <c r="F395" s="75"/>
    </row>
    <row r="396" spans="1:6" s="74" customFormat="1" ht="15.75" thickBot="1" x14ac:dyDescent="0.25">
      <c r="A396" s="73">
        <v>43241</v>
      </c>
      <c r="B396" s="70"/>
      <c r="C396" s="69" t="str">
        <f t="shared" si="12"/>
        <v/>
      </c>
      <c r="D396" s="76"/>
      <c r="E396" s="67"/>
      <c r="F396" s="75"/>
    </row>
    <row r="397" spans="1:6" s="74" customFormat="1" ht="15.75" thickBot="1" x14ac:dyDescent="0.25">
      <c r="A397" s="73">
        <v>43242</v>
      </c>
      <c r="B397" s="70"/>
      <c r="C397" s="69" t="str">
        <f t="shared" ref="C397:C460" si="13">IF(B397&gt;0, (B397-B396), "")</f>
        <v/>
      </c>
      <c r="D397" s="76"/>
      <c r="E397" s="67"/>
      <c r="F397" s="75"/>
    </row>
    <row r="398" spans="1:6" s="74" customFormat="1" ht="15.75" thickBot="1" x14ac:dyDescent="0.25">
      <c r="A398" s="73">
        <v>43243</v>
      </c>
      <c r="B398" s="70"/>
      <c r="C398" s="69" t="str">
        <f t="shared" si="13"/>
        <v/>
      </c>
      <c r="D398" s="76"/>
      <c r="E398" s="67"/>
      <c r="F398" s="75"/>
    </row>
    <row r="399" spans="1:6" s="74" customFormat="1" ht="15.75" thickBot="1" x14ac:dyDescent="0.25">
      <c r="A399" s="73">
        <v>43244</v>
      </c>
      <c r="B399" s="70"/>
      <c r="C399" s="69" t="str">
        <f t="shared" si="13"/>
        <v/>
      </c>
      <c r="D399" s="76"/>
      <c r="E399" s="67"/>
      <c r="F399" s="75"/>
    </row>
    <row r="400" spans="1:6" s="74" customFormat="1" ht="15.75" thickBot="1" x14ac:dyDescent="0.25">
      <c r="A400" s="73">
        <v>43245</v>
      </c>
      <c r="B400" s="70"/>
      <c r="C400" s="69" t="str">
        <f t="shared" si="13"/>
        <v/>
      </c>
      <c r="D400" s="76"/>
      <c r="E400" s="67"/>
      <c r="F400" s="75"/>
    </row>
    <row r="401" spans="1:6" s="74" customFormat="1" ht="15.75" thickBot="1" x14ac:dyDescent="0.25">
      <c r="A401" s="73">
        <v>43246</v>
      </c>
      <c r="B401" s="70"/>
      <c r="C401" s="69" t="str">
        <f t="shared" si="13"/>
        <v/>
      </c>
      <c r="D401" s="76"/>
      <c r="E401" s="67"/>
      <c r="F401" s="75"/>
    </row>
    <row r="402" spans="1:6" s="74" customFormat="1" ht="15.75" thickBot="1" x14ac:dyDescent="0.25">
      <c r="A402" s="73">
        <v>43247</v>
      </c>
      <c r="B402" s="70"/>
      <c r="C402" s="69" t="str">
        <f t="shared" si="13"/>
        <v/>
      </c>
      <c r="D402" s="76"/>
      <c r="E402" s="67"/>
      <c r="F402" s="75"/>
    </row>
    <row r="403" spans="1:6" s="74" customFormat="1" ht="15.75" thickBot="1" x14ac:dyDescent="0.25">
      <c r="A403" s="73">
        <v>43248</v>
      </c>
      <c r="B403" s="70"/>
      <c r="C403" s="69" t="str">
        <f t="shared" si="13"/>
        <v/>
      </c>
      <c r="D403" s="76"/>
      <c r="E403" s="67"/>
      <c r="F403" s="75"/>
    </row>
    <row r="404" spans="1:6" s="74" customFormat="1" ht="15.75" thickBot="1" x14ac:dyDescent="0.25">
      <c r="A404" s="73">
        <v>43249</v>
      </c>
      <c r="B404" s="70"/>
      <c r="C404" s="69" t="str">
        <f t="shared" si="13"/>
        <v/>
      </c>
      <c r="D404" s="76"/>
      <c r="E404" s="67"/>
      <c r="F404" s="75"/>
    </row>
    <row r="405" spans="1:6" s="74" customFormat="1" ht="15.75" thickBot="1" x14ac:dyDescent="0.25">
      <c r="A405" s="73">
        <v>43250</v>
      </c>
      <c r="B405" s="70"/>
      <c r="C405" s="69" t="str">
        <f t="shared" si="13"/>
        <v/>
      </c>
      <c r="D405" s="76"/>
      <c r="E405" s="67"/>
      <c r="F405" s="75"/>
    </row>
    <row r="406" spans="1:6" s="74" customFormat="1" ht="15.75" thickBot="1" x14ac:dyDescent="0.25">
      <c r="A406" s="73">
        <v>43251</v>
      </c>
      <c r="B406" s="70"/>
      <c r="C406" s="69" t="str">
        <f t="shared" si="13"/>
        <v/>
      </c>
      <c r="D406" s="76"/>
      <c r="E406" s="67"/>
      <c r="F406" s="75"/>
    </row>
    <row r="407" spans="1:6" s="74" customFormat="1" ht="15.75" thickBot="1" x14ac:dyDescent="0.25">
      <c r="A407" s="73">
        <v>43252</v>
      </c>
      <c r="B407" s="70"/>
      <c r="C407" s="69" t="str">
        <f t="shared" si="13"/>
        <v/>
      </c>
      <c r="D407" s="76"/>
      <c r="E407" s="67"/>
      <c r="F407" s="75"/>
    </row>
    <row r="408" spans="1:6" s="74" customFormat="1" ht="15.75" thickBot="1" x14ac:dyDescent="0.25">
      <c r="A408" s="73">
        <v>43253</v>
      </c>
      <c r="B408" s="70"/>
      <c r="C408" s="69" t="str">
        <f t="shared" si="13"/>
        <v/>
      </c>
      <c r="D408" s="76"/>
      <c r="E408" s="67"/>
      <c r="F408" s="75"/>
    </row>
    <row r="409" spans="1:6" s="74" customFormat="1" ht="15.75" thickBot="1" x14ac:dyDescent="0.25">
      <c r="A409" s="73">
        <v>43254</v>
      </c>
      <c r="B409" s="70"/>
      <c r="C409" s="69" t="str">
        <f t="shared" si="13"/>
        <v/>
      </c>
      <c r="D409" s="76"/>
      <c r="E409" s="67"/>
      <c r="F409" s="75"/>
    </row>
    <row r="410" spans="1:6" s="74" customFormat="1" ht="15.75" thickBot="1" x14ac:dyDescent="0.25">
      <c r="A410" s="73">
        <v>43255</v>
      </c>
      <c r="B410" s="70"/>
      <c r="C410" s="69" t="str">
        <f t="shared" si="13"/>
        <v/>
      </c>
      <c r="D410" s="76"/>
      <c r="E410" s="67"/>
      <c r="F410" s="75"/>
    </row>
    <row r="411" spans="1:6" s="74" customFormat="1" ht="15.75" thickBot="1" x14ac:dyDescent="0.25">
      <c r="A411" s="73">
        <v>43256</v>
      </c>
      <c r="B411" s="70"/>
      <c r="C411" s="69" t="str">
        <f t="shared" si="13"/>
        <v/>
      </c>
      <c r="D411" s="76"/>
      <c r="E411" s="67"/>
      <c r="F411" s="75"/>
    </row>
    <row r="412" spans="1:6" s="74" customFormat="1" ht="15.75" thickBot="1" x14ac:dyDescent="0.25">
      <c r="A412" s="73">
        <v>43257</v>
      </c>
      <c r="B412" s="70"/>
      <c r="C412" s="69" t="str">
        <f t="shared" si="13"/>
        <v/>
      </c>
      <c r="D412" s="76"/>
      <c r="E412" s="67"/>
      <c r="F412" s="75"/>
    </row>
    <row r="413" spans="1:6" s="74" customFormat="1" ht="15.75" thickBot="1" x14ac:dyDescent="0.25">
      <c r="A413" s="73">
        <v>43258</v>
      </c>
      <c r="B413" s="70"/>
      <c r="C413" s="69" t="str">
        <f t="shared" si="13"/>
        <v/>
      </c>
      <c r="D413" s="76"/>
      <c r="E413" s="67"/>
      <c r="F413" s="75"/>
    </row>
    <row r="414" spans="1:6" s="74" customFormat="1" ht="15.75" thickBot="1" x14ac:dyDescent="0.25">
      <c r="A414" s="73">
        <v>43259</v>
      </c>
      <c r="B414" s="70"/>
      <c r="C414" s="69" t="str">
        <f t="shared" si="13"/>
        <v/>
      </c>
      <c r="D414" s="76"/>
      <c r="E414" s="67"/>
      <c r="F414" s="75"/>
    </row>
    <row r="415" spans="1:6" s="74" customFormat="1" ht="15.75" thickBot="1" x14ac:dyDescent="0.25">
      <c r="A415" s="73">
        <v>43260</v>
      </c>
      <c r="B415" s="70"/>
      <c r="C415" s="69" t="str">
        <f t="shared" si="13"/>
        <v/>
      </c>
      <c r="D415" s="76"/>
      <c r="E415" s="67"/>
      <c r="F415" s="75"/>
    </row>
    <row r="416" spans="1:6" s="74" customFormat="1" ht="15.75" thickBot="1" x14ac:dyDescent="0.25">
      <c r="A416" s="73">
        <v>43261</v>
      </c>
      <c r="B416" s="70"/>
      <c r="C416" s="69" t="str">
        <f t="shared" si="13"/>
        <v/>
      </c>
      <c r="D416" s="76"/>
      <c r="E416" s="67"/>
      <c r="F416" s="75"/>
    </row>
    <row r="417" spans="1:6" s="74" customFormat="1" ht="15.75" thickBot="1" x14ac:dyDescent="0.25">
      <c r="A417" s="73">
        <v>43262</v>
      </c>
      <c r="B417" s="70"/>
      <c r="C417" s="69" t="str">
        <f t="shared" si="13"/>
        <v/>
      </c>
      <c r="D417" s="76"/>
      <c r="E417" s="67"/>
      <c r="F417" s="75"/>
    </row>
    <row r="418" spans="1:6" s="74" customFormat="1" ht="15.75" thickBot="1" x14ac:dyDescent="0.25">
      <c r="A418" s="73">
        <v>43263</v>
      </c>
      <c r="B418" s="70"/>
      <c r="C418" s="69" t="str">
        <f t="shared" si="13"/>
        <v/>
      </c>
      <c r="D418" s="76"/>
      <c r="E418" s="67"/>
      <c r="F418" s="75"/>
    </row>
    <row r="419" spans="1:6" s="74" customFormat="1" ht="15.75" thickBot="1" x14ac:dyDescent="0.25">
      <c r="A419" s="73">
        <v>43264</v>
      </c>
      <c r="B419" s="70"/>
      <c r="C419" s="69" t="str">
        <f t="shared" si="13"/>
        <v/>
      </c>
      <c r="D419" s="76"/>
      <c r="E419" s="67"/>
      <c r="F419" s="75"/>
    </row>
    <row r="420" spans="1:6" s="74" customFormat="1" ht="15.75" thickBot="1" x14ac:dyDescent="0.25">
      <c r="A420" s="73">
        <v>43265</v>
      </c>
      <c r="B420" s="70"/>
      <c r="C420" s="69" t="str">
        <f t="shared" si="13"/>
        <v/>
      </c>
      <c r="D420" s="76"/>
      <c r="E420" s="67"/>
      <c r="F420" s="75"/>
    </row>
    <row r="421" spans="1:6" s="74" customFormat="1" ht="15.75" thickBot="1" x14ac:dyDescent="0.25">
      <c r="A421" s="73">
        <v>43266</v>
      </c>
      <c r="B421" s="70"/>
      <c r="C421" s="69" t="str">
        <f t="shared" si="13"/>
        <v/>
      </c>
      <c r="D421" s="76"/>
      <c r="E421" s="67"/>
      <c r="F421" s="75"/>
    </row>
    <row r="422" spans="1:6" s="74" customFormat="1" ht="15.75" thickBot="1" x14ac:dyDescent="0.25">
      <c r="A422" s="73">
        <v>43267</v>
      </c>
      <c r="B422" s="70"/>
      <c r="C422" s="69" t="str">
        <f t="shared" si="13"/>
        <v/>
      </c>
      <c r="D422" s="76"/>
      <c r="E422" s="67"/>
      <c r="F422" s="75"/>
    </row>
    <row r="423" spans="1:6" s="74" customFormat="1" ht="15.75" thickBot="1" x14ac:dyDescent="0.25">
      <c r="A423" s="73">
        <v>43268</v>
      </c>
      <c r="B423" s="70"/>
      <c r="C423" s="69" t="str">
        <f t="shared" si="13"/>
        <v/>
      </c>
      <c r="D423" s="76"/>
      <c r="E423" s="67"/>
      <c r="F423" s="75"/>
    </row>
    <row r="424" spans="1:6" s="74" customFormat="1" ht="15.75" thickBot="1" x14ac:dyDescent="0.25">
      <c r="A424" s="73">
        <v>43269</v>
      </c>
      <c r="B424" s="70"/>
      <c r="C424" s="69" t="str">
        <f t="shared" si="13"/>
        <v/>
      </c>
      <c r="D424" s="76"/>
      <c r="E424" s="67"/>
      <c r="F424" s="75"/>
    </row>
    <row r="425" spans="1:6" s="74" customFormat="1" ht="15.75" thickBot="1" x14ac:dyDescent="0.25">
      <c r="A425" s="73">
        <v>43270</v>
      </c>
      <c r="B425" s="70"/>
      <c r="C425" s="69" t="str">
        <f t="shared" si="13"/>
        <v/>
      </c>
      <c r="D425" s="76"/>
      <c r="E425" s="67"/>
      <c r="F425" s="75"/>
    </row>
    <row r="426" spans="1:6" s="74" customFormat="1" ht="15.75" thickBot="1" x14ac:dyDescent="0.25">
      <c r="A426" s="73">
        <v>43271</v>
      </c>
      <c r="B426" s="70"/>
      <c r="C426" s="69" t="str">
        <f t="shared" si="13"/>
        <v/>
      </c>
      <c r="D426" s="76"/>
      <c r="E426" s="67"/>
      <c r="F426" s="75"/>
    </row>
    <row r="427" spans="1:6" s="74" customFormat="1" ht="15.75" thickBot="1" x14ac:dyDescent="0.25">
      <c r="A427" s="73">
        <v>43272</v>
      </c>
      <c r="B427" s="70"/>
      <c r="C427" s="69" t="str">
        <f t="shared" si="13"/>
        <v/>
      </c>
      <c r="D427" s="76"/>
      <c r="E427" s="67"/>
      <c r="F427" s="75"/>
    </row>
    <row r="428" spans="1:6" s="74" customFormat="1" ht="15.75" thickBot="1" x14ac:dyDescent="0.25">
      <c r="A428" s="73">
        <v>43273</v>
      </c>
      <c r="B428" s="70"/>
      <c r="C428" s="69" t="str">
        <f t="shared" si="13"/>
        <v/>
      </c>
      <c r="D428" s="76"/>
      <c r="E428" s="67"/>
      <c r="F428" s="75"/>
    </row>
    <row r="429" spans="1:6" s="74" customFormat="1" ht="15.75" thickBot="1" x14ac:dyDescent="0.25">
      <c r="A429" s="73">
        <v>43274</v>
      </c>
      <c r="B429" s="70"/>
      <c r="C429" s="69" t="str">
        <f t="shared" si="13"/>
        <v/>
      </c>
      <c r="D429" s="76"/>
      <c r="E429" s="67"/>
      <c r="F429" s="75"/>
    </row>
    <row r="430" spans="1:6" s="74" customFormat="1" ht="15.75" thickBot="1" x14ac:dyDescent="0.25">
      <c r="A430" s="73">
        <v>43275</v>
      </c>
      <c r="B430" s="70"/>
      <c r="C430" s="69" t="str">
        <f t="shared" si="13"/>
        <v/>
      </c>
      <c r="D430" s="76"/>
      <c r="E430" s="67"/>
      <c r="F430" s="75"/>
    </row>
    <row r="431" spans="1:6" s="74" customFormat="1" ht="15.75" thickBot="1" x14ac:dyDescent="0.25">
      <c r="A431" s="73">
        <v>43276</v>
      </c>
      <c r="B431" s="70"/>
      <c r="C431" s="69" t="str">
        <f t="shared" si="13"/>
        <v/>
      </c>
      <c r="D431" s="76"/>
      <c r="E431" s="67"/>
      <c r="F431" s="75"/>
    </row>
    <row r="432" spans="1:6" s="74" customFormat="1" ht="15.75" thickBot="1" x14ac:dyDescent="0.25">
      <c r="A432" s="73">
        <v>43277</v>
      </c>
      <c r="B432" s="70"/>
      <c r="C432" s="69" t="str">
        <f t="shared" si="13"/>
        <v/>
      </c>
      <c r="D432" s="76"/>
      <c r="E432" s="67"/>
      <c r="F432" s="75"/>
    </row>
    <row r="433" spans="1:6" s="74" customFormat="1" ht="15.75" thickBot="1" x14ac:dyDescent="0.25">
      <c r="A433" s="73">
        <v>43278</v>
      </c>
      <c r="B433" s="70"/>
      <c r="C433" s="69" t="str">
        <f t="shared" si="13"/>
        <v/>
      </c>
      <c r="D433" s="76"/>
      <c r="E433" s="67"/>
      <c r="F433" s="75"/>
    </row>
    <row r="434" spans="1:6" s="74" customFormat="1" ht="15.75" thickBot="1" x14ac:dyDescent="0.25">
      <c r="A434" s="73">
        <v>43279</v>
      </c>
      <c r="B434" s="70"/>
      <c r="C434" s="69" t="str">
        <f t="shared" si="13"/>
        <v/>
      </c>
      <c r="D434" s="76"/>
      <c r="E434" s="67"/>
      <c r="F434" s="75"/>
    </row>
    <row r="435" spans="1:6" s="74" customFormat="1" ht="15.75" thickBot="1" x14ac:dyDescent="0.25">
      <c r="A435" s="73">
        <v>43280</v>
      </c>
      <c r="B435" s="70"/>
      <c r="C435" s="69" t="str">
        <f t="shared" si="13"/>
        <v/>
      </c>
      <c r="D435" s="76"/>
      <c r="E435" s="67"/>
      <c r="F435" s="75"/>
    </row>
    <row r="436" spans="1:6" s="74" customFormat="1" ht="15.75" thickBot="1" x14ac:dyDescent="0.25">
      <c r="A436" s="73">
        <v>43281</v>
      </c>
      <c r="B436" s="70"/>
      <c r="C436" s="69" t="str">
        <f t="shared" si="13"/>
        <v/>
      </c>
      <c r="D436" s="76"/>
      <c r="E436" s="67"/>
      <c r="F436" s="75"/>
    </row>
    <row r="437" spans="1:6" s="74" customFormat="1" ht="15.75" thickBot="1" x14ac:dyDescent="0.25">
      <c r="A437" s="73">
        <v>43282</v>
      </c>
      <c r="B437" s="70"/>
      <c r="C437" s="69" t="str">
        <f t="shared" si="13"/>
        <v/>
      </c>
      <c r="D437" s="76"/>
      <c r="E437" s="67"/>
      <c r="F437" s="75"/>
    </row>
    <row r="438" spans="1:6" s="74" customFormat="1" ht="15.75" thickBot="1" x14ac:dyDescent="0.25">
      <c r="A438" s="73">
        <v>43283</v>
      </c>
      <c r="B438" s="70"/>
      <c r="C438" s="69" t="str">
        <f t="shared" si="13"/>
        <v/>
      </c>
      <c r="D438" s="76"/>
      <c r="E438" s="67"/>
      <c r="F438" s="75"/>
    </row>
    <row r="439" spans="1:6" s="74" customFormat="1" ht="15.75" thickBot="1" x14ac:dyDescent="0.25">
      <c r="A439" s="73">
        <v>43284</v>
      </c>
      <c r="B439" s="70"/>
      <c r="C439" s="69" t="str">
        <f t="shared" si="13"/>
        <v/>
      </c>
      <c r="D439" s="76"/>
      <c r="E439" s="67"/>
      <c r="F439" s="75"/>
    </row>
    <row r="440" spans="1:6" s="74" customFormat="1" ht="15.75" thickBot="1" x14ac:dyDescent="0.25">
      <c r="A440" s="73">
        <v>43285</v>
      </c>
      <c r="B440" s="70"/>
      <c r="C440" s="69" t="str">
        <f t="shared" si="13"/>
        <v/>
      </c>
      <c r="D440" s="76"/>
      <c r="E440" s="67"/>
      <c r="F440" s="75"/>
    </row>
    <row r="441" spans="1:6" s="74" customFormat="1" ht="15.75" thickBot="1" x14ac:dyDescent="0.25">
      <c r="A441" s="73">
        <v>43286</v>
      </c>
      <c r="B441" s="70"/>
      <c r="C441" s="69" t="str">
        <f t="shared" si="13"/>
        <v/>
      </c>
      <c r="D441" s="76"/>
      <c r="E441" s="67"/>
      <c r="F441" s="75"/>
    </row>
    <row r="442" spans="1:6" s="74" customFormat="1" ht="15.75" thickBot="1" x14ac:dyDescent="0.25">
      <c r="A442" s="73">
        <v>43287</v>
      </c>
      <c r="B442" s="70"/>
      <c r="C442" s="69" t="str">
        <f t="shared" si="13"/>
        <v/>
      </c>
      <c r="D442" s="76"/>
      <c r="E442" s="67"/>
      <c r="F442" s="75"/>
    </row>
    <row r="443" spans="1:6" s="74" customFormat="1" ht="15.75" thickBot="1" x14ac:dyDescent="0.25">
      <c r="A443" s="73">
        <v>43288</v>
      </c>
      <c r="B443" s="70"/>
      <c r="C443" s="69" t="str">
        <f t="shared" si="13"/>
        <v/>
      </c>
      <c r="D443" s="76"/>
      <c r="E443" s="67"/>
      <c r="F443" s="75"/>
    </row>
    <row r="444" spans="1:6" s="74" customFormat="1" ht="15.75" thickBot="1" x14ac:dyDescent="0.25">
      <c r="A444" s="73">
        <v>43289</v>
      </c>
      <c r="B444" s="70"/>
      <c r="C444" s="69" t="str">
        <f t="shared" si="13"/>
        <v/>
      </c>
      <c r="D444" s="76"/>
      <c r="E444" s="67"/>
      <c r="F444" s="75"/>
    </row>
    <row r="445" spans="1:6" s="74" customFormat="1" ht="15.75" thickBot="1" x14ac:dyDescent="0.25">
      <c r="A445" s="73">
        <v>43290</v>
      </c>
      <c r="B445" s="70"/>
      <c r="C445" s="69" t="str">
        <f t="shared" si="13"/>
        <v/>
      </c>
      <c r="D445" s="76"/>
      <c r="E445" s="67"/>
      <c r="F445" s="75"/>
    </row>
    <row r="446" spans="1:6" s="74" customFormat="1" ht="15.75" thickBot="1" x14ac:dyDescent="0.25">
      <c r="A446" s="73">
        <v>43291</v>
      </c>
      <c r="B446" s="70"/>
      <c r="C446" s="69" t="str">
        <f t="shared" si="13"/>
        <v/>
      </c>
      <c r="D446" s="76"/>
      <c r="E446" s="67"/>
      <c r="F446" s="75"/>
    </row>
    <row r="447" spans="1:6" s="74" customFormat="1" ht="15.75" thickBot="1" x14ac:dyDescent="0.25">
      <c r="A447" s="73">
        <v>43292</v>
      </c>
      <c r="B447" s="70"/>
      <c r="C447" s="69" t="str">
        <f t="shared" si="13"/>
        <v/>
      </c>
      <c r="D447" s="76"/>
      <c r="E447" s="67"/>
      <c r="F447" s="75"/>
    </row>
    <row r="448" spans="1:6" s="74" customFormat="1" ht="15.75" thickBot="1" x14ac:dyDescent="0.25">
      <c r="A448" s="73">
        <v>43293</v>
      </c>
      <c r="B448" s="70"/>
      <c r="C448" s="69" t="str">
        <f t="shared" si="13"/>
        <v/>
      </c>
      <c r="D448" s="76"/>
      <c r="E448" s="67"/>
      <c r="F448" s="75"/>
    </row>
    <row r="449" spans="1:6" s="74" customFormat="1" ht="15.75" thickBot="1" x14ac:dyDescent="0.25">
      <c r="A449" s="73">
        <v>43294</v>
      </c>
      <c r="B449" s="70"/>
      <c r="C449" s="69" t="str">
        <f t="shared" si="13"/>
        <v/>
      </c>
      <c r="D449" s="76"/>
      <c r="E449" s="67"/>
      <c r="F449" s="75"/>
    </row>
    <row r="450" spans="1:6" s="74" customFormat="1" ht="15.75" thickBot="1" x14ac:dyDescent="0.25">
      <c r="A450" s="73">
        <v>43295</v>
      </c>
      <c r="B450" s="70"/>
      <c r="C450" s="69" t="str">
        <f t="shared" si="13"/>
        <v/>
      </c>
      <c r="D450" s="76"/>
      <c r="E450" s="67"/>
      <c r="F450" s="75"/>
    </row>
    <row r="451" spans="1:6" s="74" customFormat="1" ht="15.75" thickBot="1" x14ac:dyDescent="0.25">
      <c r="A451" s="73">
        <v>43296</v>
      </c>
      <c r="B451" s="70"/>
      <c r="C451" s="69" t="str">
        <f t="shared" si="13"/>
        <v/>
      </c>
      <c r="D451" s="76"/>
      <c r="E451" s="67"/>
      <c r="F451" s="75"/>
    </row>
    <row r="452" spans="1:6" s="74" customFormat="1" ht="15.75" thickBot="1" x14ac:dyDescent="0.25">
      <c r="A452" s="73">
        <v>43297</v>
      </c>
      <c r="B452" s="70"/>
      <c r="C452" s="69" t="str">
        <f t="shared" si="13"/>
        <v/>
      </c>
      <c r="D452" s="76"/>
      <c r="E452" s="67"/>
      <c r="F452" s="75"/>
    </row>
    <row r="453" spans="1:6" s="74" customFormat="1" ht="15.75" thickBot="1" x14ac:dyDescent="0.25">
      <c r="A453" s="73">
        <v>43298</v>
      </c>
      <c r="B453" s="70"/>
      <c r="C453" s="69" t="str">
        <f t="shared" si="13"/>
        <v/>
      </c>
      <c r="D453" s="76"/>
      <c r="E453" s="67"/>
      <c r="F453" s="75"/>
    </row>
    <row r="454" spans="1:6" s="74" customFormat="1" ht="15.75" thickBot="1" x14ac:dyDescent="0.25">
      <c r="A454" s="73">
        <v>43299</v>
      </c>
      <c r="B454" s="70"/>
      <c r="C454" s="69" t="str">
        <f t="shared" si="13"/>
        <v/>
      </c>
      <c r="D454" s="76"/>
      <c r="E454" s="67"/>
      <c r="F454" s="75"/>
    </row>
    <row r="455" spans="1:6" s="74" customFormat="1" ht="15.75" thickBot="1" x14ac:dyDescent="0.25">
      <c r="A455" s="73">
        <v>43300</v>
      </c>
      <c r="B455" s="70"/>
      <c r="C455" s="69" t="str">
        <f t="shared" si="13"/>
        <v/>
      </c>
      <c r="D455" s="76"/>
      <c r="E455" s="67"/>
      <c r="F455" s="75"/>
    </row>
    <row r="456" spans="1:6" s="74" customFormat="1" ht="15.75" thickBot="1" x14ac:dyDescent="0.25">
      <c r="A456" s="73">
        <v>43301</v>
      </c>
      <c r="B456" s="70"/>
      <c r="C456" s="69" t="str">
        <f t="shared" si="13"/>
        <v/>
      </c>
      <c r="D456" s="76"/>
      <c r="E456" s="67"/>
      <c r="F456" s="75"/>
    </row>
    <row r="457" spans="1:6" s="74" customFormat="1" ht="15.75" thickBot="1" x14ac:dyDescent="0.25">
      <c r="A457" s="73">
        <v>43302</v>
      </c>
      <c r="B457" s="70"/>
      <c r="C457" s="69" t="str">
        <f t="shared" si="13"/>
        <v/>
      </c>
      <c r="D457" s="76"/>
      <c r="E457" s="67"/>
      <c r="F457" s="75"/>
    </row>
    <row r="458" spans="1:6" s="74" customFormat="1" ht="15.75" thickBot="1" x14ac:dyDescent="0.25">
      <c r="A458" s="73">
        <v>43303</v>
      </c>
      <c r="B458" s="70"/>
      <c r="C458" s="69" t="str">
        <f t="shared" si="13"/>
        <v/>
      </c>
      <c r="D458" s="76"/>
      <c r="E458" s="67"/>
      <c r="F458" s="75"/>
    </row>
    <row r="459" spans="1:6" s="74" customFormat="1" ht="15.75" thickBot="1" x14ac:dyDescent="0.25">
      <c r="A459" s="73">
        <v>43304</v>
      </c>
      <c r="B459" s="70"/>
      <c r="C459" s="69" t="str">
        <f t="shared" si="13"/>
        <v/>
      </c>
      <c r="D459" s="76"/>
      <c r="E459" s="67"/>
      <c r="F459" s="75"/>
    </row>
    <row r="460" spans="1:6" s="74" customFormat="1" ht="15.75" thickBot="1" x14ac:dyDescent="0.25">
      <c r="A460" s="73">
        <v>43305</v>
      </c>
      <c r="B460" s="70"/>
      <c r="C460" s="69" t="str">
        <f t="shared" si="13"/>
        <v/>
      </c>
      <c r="D460" s="76"/>
      <c r="E460" s="67"/>
      <c r="F460" s="75"/>
    </row>
    <row r="461" spans="1:6" s="74" customFormat="1" ht="15.75" thickBot="1" x14ac:dyDescent="0.25">
      <c r="A461" s="73">
        <v>43306</v>
      </c>
      <c r="B461" s="70"/>
      <c r="C461" s="69" t="str">
        <f t="shared" ref="C461:C524" si="14">IF(B461&gt;0, (B461-B460), "")</f>
        <v/>
      </c>
      <c r="D461" s="76"/>
      <c r="E461" s="67"/>
      <c r="F461" s="75"/>
    </row>
    <row r="462" spans="1:6" s="74" customFormat="1" ht="15.75" thickBot="1" x14ac:dyDescent="0.25">
      <c r="A462" s="73">
        <v>43307</v>
      </c>
      <c r="B462" s="70"/>
      <c r="C462" s="69" t="str">
        <f t="shared" si="14"/>
        <v/>
      </c>
      <c r="D462" s="76"/>
      <c r="E462" s="67"/>
      <c r="F462" s="75"/>
    </row>
    <row r="463" spans="1:6" s="74" customFormat="1" ht="15.75" thickBot="1" x14ac:dyDescent="0.25">
      <c r="A463" s="73">
        <v>43308</v>
      </c>
      <c r="B463" s="70"/>
      <c r="C463" s="69" t="str">
        <f t="shared" si="14"/>
        <v/>
      </c>
      <c r="D463" s="76"/>
      <c r="E463" s="67"/>
      <c r="F463" s="75"/>
    </row>
    <row r="464" spans="1:6" s="74" customFormat="1" ht="15.75" thickBot="1" x14ac:dyDescent="0.25">
      <c r="A464" s="73">
        <v>43309</v>
      </c>
      <c r="B464" s="70"/>
      <c r="C464" s="69" t="str">
        <f t="shared" si="14"/>
        <v/>
      </c>
      <c r="D464" s="76"/>
      <c r="E464" s="67"/>
      <c r="F464" s="75"/>
    </row>
    <row r="465" spans="1:6" s="74" customFormat="1" ht="15.75" thickBot="1" x14ac:dyDescent="0.25">
      <c r="A465" s="73">
        <v>43310</v>
      </c>
      <c r="B465" s="70"/>
      <c r="C465" s="69" t="str">
        <f t="shared" si="14"/>
        <v/>
      </c>
      <c r="D465" s="76"/>
      <c r="E465" s="67"/>
      <c r="F465" s="75"/>
    </row>
    <row r="466" spans="1:6" s="74" customFormat="1" ht="15.75" thickBot="1" x14ac:dyDescent="0.25">
      <c r="A466" s="73">
        <v>43311</v>
      </c>
      <c r="B466" s="70"/>
      <c r="C466" s="69" t="str">
        <f t="shared" si="14"/>
        <v/>
      </c>
      <c r="D466" s="76"/>
      <c r="E466" s="67"/>
      <c r="F466" s="75"/>
    </row>
    <row r="467" spans="1:6" s="74" customFormat="1" ht="15.75" thickBot="1" x14ac:dyDescent="0.25">
      <c r="A467" s="73">
        <v>43312</v>
      </c>
      <c r="B467" s="70"/>
      <c r="C467" s="69" t="str">
        <f t="shared" si="14"/>
        <v/>
      </c>
      <c r="D467" s="76"/>
      <c r="E467" s="67"/>
      <c r="F467" s="75"/>
    </row>
    <row r="468" spans="1:6" s="74" customFormat="1" ht="15.75" thickBot="1" x14ac:dyDescent="0.25">
      <c r="A468" s="73">
        <v>43313</v>
      </c>
      <c r="B468" s="70"/>
      <c r="C468" s="69" t="str">
        <f t="shared" si="14"/>
        <v/>
      </c>
      <c r="D468" s="76"/>
      <c r="E468" s="67"/>
      <c r="F468" s="75"/>
    </row>
    <row r="469" spans="1:6" s="74" customFormat="1" ht="15.75" thickBot="1" x14ac:dyDescent="0.25">
      <c r="A469" s="73">
        <v>43314</v>
      </c>
      <c r="B469" s="70"/>
      <c r="C469" s="69" t="str">
        <f t="shared" si="14"/>
        <v/>
      </c>
      <c r="D469" s="76"/>
      <c r="E469" s="67"/>
      <c r="F469" s="75"/>
    </row>
    <row r="470" spans="1:6" s="74" customFormat="1" ht="15.75" thickBot="1" x14ac:dyDescent="0.25">
      <c r="A470" s="73">
        <v>43315</v>
      </c>
      <c r="B470" s="70"/>
      <c r="C470" s="69" t="str">
        <f t="shared" si="14"/>
        <v/>
      </c>
      <c r="D470" s="76"/>
      <c r="E470" s="67"/>
      <c r="F470" s="75"/>
    </row>
    <row r="471" spans="1:6" s="74" customFormat="1" ht="15.75" thickBot="1" x14ac:dyDescent="0.25">
      <c r="A471" s="73">
        <v>43316</v>
      </c>
      <c r="B471" s="70"/>
      <c r="C471" s="69" t="str">
        <f t="shared" si="14"/>
        <v/>
      </c>
      <c r="D471" s="76"/>
      <c r="E471" s="67"/>
      <c r="F471" s="75"/>
    </row>
    <row r="472" spans="1:6" s="74" customFormat="1" ht="15.75" thickBot="1" x14ac:dyDescent="0.25">
      <c r="A472" s="73">
        <v>43317</v>
      </c>
      <c r="B472" s="70"/>
      <c r="C472" s="69" t="str">
        <f t="shared" si="14"/>
        <v/>
      </c>
      <c r="D472" s="76"/>
      <c r="E472" s="67"/>
      <c r="F472" s="75"/>
    </row>
    <row r="473" spans="1:6" s="74" customFormat="1" ht="15.75" thickBot="1" x14ac:dyDescent="0.25">
      <c r="A473" s="73">
        <v>43318</v>
      </c>
      <c r="B473" s="70"/>
      <c r="C473" s="69" t="str">
        <f t="shared" si="14"/>
        <v/>
      </c>
      <c r="D473" s="76"/>
      <c r="E473" s="67"/>
      <c r="F473" s="75"/>
    </row>
    <row r="474" spans="1:6" s="74" customFormat="1" ht="15.75" thickBot="1" x14ac:dyDescent="0.25">
      <c r="A474" s="73">
        <v>43319</v>
      </c>
      <c r="B474" s="70"/>
      <c r="C474" s="69" t="str">
        <f t="shared" si="14"/>
        <v/>
      </c>
      <c r="D474" s="76"/>
      <c r="E474" s="67"/>
      <c r="F474" s="75"/>
    </row>
    <row r="475" spans="1:6" s="74" customFormat="1" ht="15.75" thickBot="1" x14ac:dyDescent="0.25">
      <c r="A475" s="73">
        <v>43320</v>
      </c>
      <c r="B475" s="70"/>
      <c r="C475" s="69" t="str">
        <f t="shared" si="14"/>
        <v/>
      </c>
      <c r="D475" s="76"/>
      <c r="E475" s="67"/>
      <c r="F475" s="75"/>
    </row>
    <row r="476" spans="1:6" s="74" customFormat="1" ht="15.75" thickBot="1" x14ac:dyDescent="0.25">
      <c r="A476" s="73">
        <v>43321</v>
      </c>
      <c r="B476" s="70"/>
      <c r="C476" s="69" t="str">
        <f t="shared" si="14"/>
        <v/>
      </c>
      <c r="D476" s="76"/>
      <c r="E476" s="67"/>
      <c r="F476" s="75"/>
    </row>
    <row r="477" spans="1:6" s="74" customFormat="1" ht="15.75" thickBot="1" x14ac:dyDescent="0.25">
      <c r="A477" s="73">
        <v>43322</v>
      </c>
      <c r="B477" s="70"/>
      <c r="C477" s="69" t="str">
        <f t="shared" si="14"/>
        <v/>
      </c>
      <c r="D477" s="76"/>
      <c r="E477" s="67"/>
      <c r="F477" s="75"/>
    </row>
    <row r="478" spans="1:6" s="74" customFormat="1" ht="15.75" thickBot="1" x14ac:dyDescent="0.25">
      <c r="A478" s="73">
        <v>43323</v>
      </c>
      <c r="B478" s="70"/>
      <c r="C478" s="69" t="str">
        <f t="shared" si="14"/>
        <v/>
      </c>
      <c r="D478" s="76"/>
      <c r="E478" s="67"/>
      <c r="F478" s="75"/>
    </row>
    <row r="479" spans="1:6" s="74" customFormat="1" ht="15.75" thickBot="1" x14ac:dyDescent="0.25">
      <c r="A479" s="73">
        <v>43324</v>
      </c>
      <c r="B479" s="70"/>
      <c r="C479" s="69" t="str">
        <f t="shared" si="14"/>
        <v/>
      </c>
      <c r="D479" s="76"/>
      <c r="E479" s="67"/>
      <c r="F479" s="75"/>
    </row>
    <row r="480" spans="1:6" s="74" customFormat="1" ht="15.75" thickBot="1" x14ac:dyDescent="0.25">
      <c r="A480" s="73">
        <v>43325</v>
      </c>
      <c r="B480" s="70"/>
      <c r="C480" s="69" t="str">
        <f t="shared" si="14"/>
        <v/>
      </c>
      <c r="D480" s="76"/>
      <c r="E480" s="67"/>
      <c r="F480" s="75"/>
    </row>
    <row r="481" spans="1:6" s="74" customFormat="1" ht="15.75" thickBot="1" x14ac:dyDescent="0.25">
      <c r="A481" s="73">
        <v>43326</v>
      </c>
      <c r="B481" s="70"/>
      <c r="C481" s="69" t="str">
        <f t="shared" si="14"/>
        <v/>
      </c>
      <c r="D481" s="76"/>
      <c r="E481" s="67"/>
      <c r="F481" s="75"/>
    </row>
    <row r="482" spans="1:6" s="74" customFormat="1" ht="15.75" thickBot="1" x14ac:dyDescent="0.25">
      <c r="A482" s="73">
        <v>43327</v>
      </c>
      <c r="B482" s="70"/>
      <c r="C482" s="69" t="str">
        <f t="shared" si="14"/>
        <v/>
      </c>
      <c r="D482" s="76"/>
      <c r="E482" s="67"/>
      <c r="F482" s="75"/>
    </row>
    <row r="483" spans="1:6" s="74" customFormat="1" ht="15.75" thickBot="1" x14ac:dyDescent="0.25">
      <c r="A483" s="73">
        <v>43328</v>
      </c>
      <c r="B483" s="70"/>
      <c r="C483" s="69" t="str">
        <f t="shared" si="14"/>
        <v/>
      </c>
      <c r="D483" s="76"/>
      <c r="E483" s="67"/>
      <c r="F483" s="75"/>
    </row>
    <row r="484" spans="1:6" s="74" customFormat="1" ht="15.75" thickBot="1" x14ac:dyDescent="0.25">
      <c r="A484" s="73">
        <v>43329</v>
      </c>
      <c r="B484" s="70"/>
      <c r="C484" s="69" t="str">
        <f t="shared" si="14"/>
        <v/>
      </c>
      <c r="D484" s="76"/>
      <c r="E484" s="67"/>
      <c r="F484" s="75"/>
    </row>
    <row r="485" spans="1:6" s="74" customFormat="1" ht="15.75" thickBot="1" x14ac:dyDescent="0.25">
      <c r="A485" s="73">
        <v>43330</v>
      </c>
      <c r="B485" s="70"/>
      <c r="C485" s="69" t="str">
        <f t="shared" si="14"/>
        <v/>
      </c>
      <c r="D485" s="76"/>
      <c r="E485" s="67"/>
      <c r="F485" s="75"/>
    </row>
    <row r="486" spans="1:6" s="74" customFormat="1" ht="15.75" thickBot="1" x14ac:dyDescent="0.25">
      <c r="A486" s="73">
        <v>43331</v>
      </c>
      <c r="B486" s="70"/>
      <c r="C486" s="69" t="str">
        <f t="shared" si="14"/>
        <v/>
      </c>
      <c r="D486" s="76"/>
      <c r="E486" s="67"/>
      <c r="F486" s="75"/>
    </row>
    <row r="487" spans="1:6" s="74" customFormat="1" ht="15.75" thickBot="1" x14ac:dyDescent="0.25">
      <c r="A487" s="73">
        <v>43332</v>
      </c>
      <c r="B487" s="70"/>
      <c r="C487" s="69" t="str">
        <f t="shared" si="14"/>
        <v/>
      </c>
      <c r="D487" s="76"/>
      <c r="E487" s="67"/>
      <c r="F487" s="75"/>
    </row>
    <row r="488" spans="1:6" s="74" customFormat="1" ht="15.75" thickBot="1" x14ac:dyDescent="0.25">
      <c r="A488" s="73">
        <v>43333</v>
      </c>
      <c r="B488" s="70"/>
      <c r="C488" s="69" t="str">
        <f t="shared" si="14"/>
        <v/>
      </c>
      <c r="D488" s="76"/>
      <c r="E488" s="67"/>
      <c r="F488" s="75"/>
    </row>
    <row r="489" spans="1:6" s="74" customFormat="1" ht="15.75" thickBot="1" x14ac:dyDescent="0.25">
      <c r="A489" s="73">
        <v>43334</v>
      </c>
      <c r="B489" s="70"/>
      <c r="C489" s="69" t="str">
        <f t="shared" si="14"/>
        <v/>
      </c>
      <c r="D489" s="76"/>
      <c r="E489" s="67"/>
      <c r="F489" s="75"/>
    </row>
    <row r="490" spans="1:6" s="74" customFormat="1" ht="15.75" thickBot="1" x14ac:dyDescent="0.25">
      <c r="A490" s="73">
        <v>43335</v>
      </c>
      <c r="B490" s="70"/>
      <c r="C490" s="69" t="str">
        <f t="shared" si="14"/>
        <v/>
      </c>
      <c r="D490" s="76"/>
      <c r="E490" s="67"/>
      <c r="F490" s="75"/>
    </row>
    <row r="491" spans="1:6" s="74" customFormat="1" ht="15.75" thickBot="1" x14ac:dyDescent="0.25">
      <c r="A491" s="73">
        <v>43336</v>
      </c>
      <c r="B491" s="70"/>
      <c r="C491" s="69" t="str">
        <f t="shared" si="14"/>
        <v/>
      </c>
      <c r="D491" s="76"/>
      <c r="E491" s="67"/>
      <c r="F491" s="75"/>
    </row>
    <row r="492" spans="1:6" s="74" customFormat="1" ht="15.75" thickBot="1" x14ac:dyDescent="0.25">
      <c r="A492" s="73">
        <v>43337</v>
      </c>
      <c r="B492" s="70"/>
      <c r="C492" s="69" t="str">
        <f t="shared" si="14"/>
        <v/>
      </c>
      <c r="D492" s="76"/>
      <c r="E492" s="67"/>
      <c r="F492" s="75"/>
    </row>
    <row r="493" spans="1:6" s="74" customFormat="1" ht="15.75" thickBot="1" x14ac:dyDescent="0.25">
      <c r="A493" s="73">
        <v>43338</v>
      </c>
      <c r="B493" s="70"/>
      <c r="C493" s="69" t="str">
        <f t="shared" si="14"/>
        <v/>
      </c>
      <c r="D493" s="76"/>
      <c r="E493" s="67"/>
      <c r="F493" s="75"/>
    </row>
    <row r="494" spans="1:6" s="74" customFormat="1" ht="15.75" thickBot="1" x14ac:dyDescent="0.25">
      <c r="A494" s="73">
        <v>43339</v>
      </c>
      <c r="B494" s="70"/>
      <c r="C494" s="69" t="str">
        <f t="shared" si="14"/>
        <v/>
      </c>
      <c r="D494" s="76"/>
      <c r="E494" s="67"/>
      <c r="F494" s="75"/>
    </row>
    <row r="495" spans="1:6" s="74" customFormat="1" ht="15.75" thickBot="1" x14ac:dyDescent="0.25">
      <c r="A495" s="73">
        <v>43340</v>
      </c>
      <c r="B495" s="70"/>
      <c r="C495" s="69" t="str">
        <f t="shared" si="14"/>
        <v/>
      </c>
      <c r="D495" s="76"/>
      <c r="E495" s="67"/>
      <c r="F495" s="75"/>
    </row>
    <row r="496" spans="1:6" s="74" customFormat="1" ht="15.75" thickBot="1" x14ac:dyDescent="0.25">
      <c r="A496" s="73">
        <v>43341</v>
      </c>
      <c r="B496" s="70"/>
      <c r="C496" s="69" t="str">
        <f t="shared" si="14"/>
        <v/>
      </c>
      <c r="D496" s="76"/>
      <c r="E496" s="67"/>
      <c r="F496" s="75"/>
    </row>
    <row r="497" spans="1:6" s="74" customFormat="1" ht="15.75" thickBot="1" x14ac:dyDescent="0.25">
      <c r="A497" s="73">
        <v>43342</v>
      </c>
      <c r="B497" s="70"/>
      <c r="C497" s="77" t="str">
        <f t="shared" si="14"/>
        <v/>
      </c>
      <c r="D497" s="76"/>
      <c r="E497" s="67"/>
      <c r="F497" s="75"/>
    </row>
    <row r="498" spans="1:6" s="74" customFormat="1" ht="15.75" thickBot="1" x14ac:dyDescent="0.25">
      <c r="A498" s="73">
        <v>43343</v>
      </c>
      <c r="B498" s="70"/>
      <c r="C498" s="77" t="str">
        <f t="shared" si="14"/>
        <v/>
      </c>
      <c r="D498" s="76"/>
      <c r="E498" s="67"/>
      <c r="F498" s="75"/>
    </row>
    <row r="499" spans="1:6" s="74" customFormat="1" ht="15.75" thickBot="1" x14ac:dyDescent="0.25">
      <c r="A499" s="73">
        <v>43344</v>
      </c>
      <c r="B499" s="70"/>
      <c r="C499" s="77" t="str">
        <f t="shared" si="14"/>
        <v/>
      </c>
      <c r="D499" s="76"/>
      <c r="E499" s="67"/>
      <c r="F499" s="75"/>
    </row>
    <row r="500" spans="1:6" s="74" customFormat="1" ht="15.75" thickBot="1" x14ac:dyDescent="0.25">
      <c r="A500" s="73">
        <v>43345</v>
      </c>
      <c r="B500" s="70"/>
      <c r="C500" s="77" t="str">
        <f t="shared" si="14"/>
        <v/>
      </c>
      <c r="D500" s="76"/>
      <c r="E500" s="67"/>
      <c r="F500" s="75"/>
    </row>
    <row r="501" spans="1:6" s="74" customFormat="1" ht="15.75" thickBot="1" x14ac:dyDescent="0.25">
      <c r="A501" s="73">
        <v>43346</v>
      </c>
      <c r="B501" s="70"/>
      <c r="C501" s="77" t="str">
        <f t="shared" si="14"/>
        <v/>
      </c>
      <c r="D501" s="76"/>
      <c r="E501" s="67"/>
      <c r="F501" s="75"/>
    </row>
    <row r="502" spans="1:6" s="74" customFormat="1" ht="15.75" thickBot="1" x14ac:dyDescent="0.25">
      <c r="A502" s="73">
        <v>43347</v>
      </c>
      <c r="B502" s="70"/>
      <c r="C502" s="77" t="str">
        <f t="shared" si="14"/>
        <v/>
      </c>
      <c r="D502" s="76"/>
      <c r="E502" s="67"/>
      <c r="F502" s="75"/>
    </row>
    <row r="503" spans="1:6" s="74" customFormat="1" ht="15.75" thickBot="1" x14ac:dyDescent="0.25">
      <c r="A503" s="73">
        <v>43348</v>
      </c>
      <c r="B503" s="78"/>
      <c r="C503" s="77" t="str">
        <f t="shared" si="14"/>
        <v/>
      </c>
      <c r="D503" s="76"/>
      <c r="E503" s="67"/>
      <c r="F503" s="75"/>
    </row>
    <row r="504" spans="1:6" s="74" customFormat="1" ht="15.75" thickBot="1" x14ac:dyDescent="0.25">
      <c r="A504" s="73">
        <v>43349</v>
      </c>
      <c r="B504" s="78"/>
      <c r="C504" s="77" t="str">
        <f t="shared" si="14"/>
        <v/>
      </c>
      <c r="D504" s="76"/>
      <c r="E504" s="67"/>
      <c r="F504" s="75"/>
    </row>
    <row r="505" spans="1:6" s="74" customFormat="1" ht="15.75" thickBot="1" x14ac:dyDescent="0.25">
      <c r="A505" s="73">
        <v>43350</v>
      </c>
      <c r="B505" s="78"/>
      <c r="C505" s="77" t="str">
        <f t="shared" si="14"/>
        <v/>
      </c>
      <c r="D505" s="76"/>
      <c r="E505" s="67"/>
      <c r="F505" s="75"/>
    </row>
    <row r="506" spans="1:6" s="74" customFormat="1" ht="15.75" thickBot="1" x14ac:dyDescent="0.25">
      <c r="A506" s="73">
        <v>43351</v>
      </c>
      <c r="B506" s="78"/>
      <c r="C506" s="77" t="str">
        <f t="shared" si="14"/>
        <v/>
      </c>
      <c r="D506" s="76"/>
      <c r="E506" s="67"/>
      <c r="F506" s="75"/>
    </row>
    <row r="507" spans="1:6" s="74" customFormat="1" ht="15.75" thickBot="1" x14ac:dyDescent="0.25">
      <c r="A507" s="73">
        <v>43352</v>
      </c>
      <c r="B507" s="78"/>
      <c r="C507" s="77" t="str">
        <f t="shared" si="14"/>
        <v/>
      </c>
      <c r="D507" s="76"/>
      <c r="E507" s="67"/>
      <c r="F507" s="75"/>
    </row>
    <row r="508" spans="1:6" s="74" customFormat="1" ht="15.75" thickBot="1" x14ac:dyDescent="0.25">
      <c r="A508" s="73">
        <v>43353</v>
      </c>
      <c r="B508" s="78"/>
      <c r="C508" s="77" t="str">
        <f t="shared" si="14"/>
        <v/>
      </c>
      <c r="D508" s="76"/>
      <c r="E508" s="67"/>
      <c r="F508" s="75"/>
    </row>
    <row r="509" spans="1:6" s="74" customFormat="1" ht="15.75" thickBot="1" x14ac:dyDescent="0.25">
      <c r="A509" s="73">
        <v>43354</v>
      </c>
      <c r="B509" s="78"/>
      <c r="C509" s="77" t="str">
        <f t="shared" si="14"/>
        <v/>
      </c>
      <c r="D509" s="76"/>
      <c r="E509" s="67"/>
      <c r="F509" s="75"/>
    </row>
    <row r="510" spans="1:6" s="74" customFormat="1" ht="15.75" thickBot="1" x14ac:dyDescent="0.25">
      <c r="A510" s="73">
        <v>43355</v>
      </c>
      <c r="B510" s="78"/>
      <c r="C510" s="77" t="str">
        <f t="shared" si="14"/>
        <v/>
      </c>
      <c r="D510" s="76"/>
      <c r="E510" s="67"/>
      <c r="F510" s="75"/>
    </row>
    <row r="511" spans="1:6" s="74" customFormat="1" ht="15.75" thickBot="1" x14ac:dyDescent="0.25">
      <c r="A511" s="73">
        <v>43356</v>
      </c>
      <c r="B511" s="78"/>
      <c r="C511" s="77" t="str">
        <f t="shared" si="14"/>
        <v/>
      </c>
      <c r="D511" s="76"/>
      <c r="E511" s="67"/>
      <c r="F511" s="75"/>
    </row>
    <row r="512" spans="1:6" s="74" customFormat="1" ht="15.75" thickBot="1" x14ac:dyDescent="0.25">
      <c r="A512" s="73">
        <v>43357</v>
      </c>
      <c r="B512" s="78"/>
      <c r="C512" s="77" t="str">
        <f t="shared" si="14"/>
        <v/>
      </c>
      <c r="D512" s="76"/>
      <c r="E512" s="67"/>
      <c r="F512" s="75"/>
    </row>
    <row r="513" spans="1:6" s="74" customFormat="1" ht="15.75" thickBot="1" x14ac:dyDescent="0.25">
      <c r="A513" s="73">
        <v>43358</v>
      </c>
      <c r="B513" s="78"/>
      <c r="C513" s="77" t="str">
        <f t="shared" si="14"/>
        <v/>
      </c>
      <c r="D513" s="76"/>
      <c r="E513" s="67"/>
      <c r="F513" s="75"/>
    </row>
    <row r="514" spans="1:6" s="74" customFormat="1" ht="15.75" thickBot="1" x14ac:dyDescent="0.25">
      <c r="A514" s="73">
        <v>43359</v>
      </c>
      <c r="B514" s="78"/>
      <c r="C514" s="77" t="str">
        <f t="shared" si="14"/>
        <v/>
      </c>
      <c r="D514" s="76"/>
      <c r="E514" s="67"/>
      <c r="F514" s="75"/>
    </row>
    <row r="515" spans="1:6" s="74" customFormat="1" ht="15.75" thickBot="1" x14ac:dyDescent="0.25">
      <c r="A515" s="73">
        <v>43360</v>
      </c>
      <c r="B515" s="78"/>
      <c r="C515" s="77" t="str">
        <f t="shared" si="14"/>
        <v/>
      </c>
      <c r="D515" s="76"/>
      <c r="E515" s="67"/>
      <c r="F515" s="75"/>
    </row>
    <row r="516" spans="1:6" s="74" customFormat="1" ht="15.75" thickBot="1" x14ac:dyDescent="0.25">
      <c r="A516" s="73">
        <v>43361</v>
      </c>
      <c r="B516" s="78"/>
      <c r="C516" s="77" t="str">
        <f t="shared" si="14"/>
        <v/>
      </c>
      <c r="D516" s="76"/>
      <c r="E516" s="67"/>
      <c r="F516" s="75"/>
    </row>
    <row r="517" spans="1:6" s="74" customFormat="1" ht="15.75" thickBot="1" x14ac:dyDescent="0.25">
      <c r="A517" s="73">
        <v>43362</v>
      </c>
      <c r="B517" s="78"/>
      <c r="C517" s="77" t="str">
        <f t="shared" si="14"/>
        <v/>
      </c>
      <c r="D517" s="76"/>
      <c r="E517" s="67"/>
      <c r="F517" s="75"/>
    </row>
    <row r="518" spans="1:6" s="74" customFormat="1" ht="15.75" thickBot="1" x14ac:dyDescent="0.25">
      <c r="A518" s="73">
        <v>43363</v>
      </c>
      <c r="B518" s="78"/>
      <c r="C518" s="77" t="str">
        <f t="shared" si="14"/>
        <v/>
      </c>
      <c r="D518" s="76"/>
      <c r="E518" s="67"/>
      <c r="F518" s="75"/>
    </row>
    <row r="519" spans="1:6" s="74" customFormat="1" ht="15.75" thickBot="1" x14ac:dyDescent="0.25">
      <c r="A519" s="73">
        <v>43364</v>
      </c>
      <c r="B519" s="78"/>
      <c r="C519" s="77" t="str">
        <f t="shared" si="14"/>
        <v/>
      </c>
      <c r="D519" s="76"/>
      <c r="E519" s="67"/>
      <c r="F519" s="75"/>
    </row>
    <row r="520" spans="1:6" s="74" customFormat="1" ht="15.75" thickBot="1" x14ac:dyDescent="0.25">
      <c r="A520" s="73">
        <v>43365</v>
      </c>
      <c r="B520" s="78"/>
      <c r="C520" s="77" t="str">
        <f t="shared" si="14"/>
        <v/>
      </c>
      <c r="D520" s="76"/>
      <c r="E520" s="67"/>
      <c r="F520" s="75"/>
    </row>
    <row r="521" spans="1:6" s="74" customFormat="1" ht="15.75" thickBot="1" x14ac:dyDescent="0.25">
      <c r="A521" s="73">
        <v>43366</v>
      </c>
      <c r="B521" s="78"/>
      <c r="C521" s="77" t="str">
        <f t="shared" si="14"/>
        <v/>
      </c>
      <c r="D521" s="76"/>
      <c r="E521" s="67"/>
      <c r="F521" s="75"/>
    </row>
    <row r="522" spans="1:6" s="74" customFormat="1" ht="15.75" thickBot="1" x14ac:dyDescent="0.25">
      <c r="A522" s="73">
        <v>43367</v>
      </c>
      <c r="B522" s="78"/>
      <c r="C522" s="77" t="str">
        <f t="shared" si="14"/>
        <v/>
      </c>
      <c r="D522" s="76"/>
      <c r="E522" s="67"/>
      <c r="F522" s="75"/>
    </row>
    <row r="523" spans="1:6" s="74" customFormat="1" ht="15.75" thickBot="1" x14ac:dyDescent="0.25">
      <c r="A523" s="73">
        <v>43368</v>
      </c>
      <c r="B523" s="78"/>
      <c r="C523" s="77" t="str">
        <f t="shared" si="14"/>
        <v/>
      </c>
      <c r="D523" s="76"/>
      <c r="E523" s="67"/>
      <c r="F523" s="75"/>
    </row>
    <row r="524" spans="1:6" s="74" customFormat="1" ht="15.75" thickBot="1" x14ac:dyDescent="0.25">
      <c r="A524" s="73">
        <v>43369</v>
      </c>
      <c r="B524" s="78"/>
      <c r="C524" s="77" t="str">
        <f t="shared" si="14"/>
        <v/>
      </c>
      <c r="D524" s="76"/>
      <c r="E524" s="67"/>
      <c r="F524" s="75"/>
    </row>
    <row r="525" spans="1:6" s="74" customFormat="1" ht="15.75" thickBot="1" x14ac:dyDescent="0.25">
      <c r="A525" s="73">
        <v>43370</v>
      </c>
      <c r="B525" s="78"/>
      <c r="C525" s="77" t="str">
        <f t="shared" ref="C525:C588" si="15">IF(B525&gt;0, (B525-B524), "")</f>
        <v/>
      </c>
      <c r="D525" s="76"/>
      <c r="E525" s="67"/>
      <c r="F525" s="75"/>
    </row>
    <row r="526" spans="1:6" s="74" customFormat="1" ht="15.75" thickBot="1" x14ac:dyDescent="0.25">
      <c r="A526" s="73">
        <v>43371</v>
      </c>
      <c r="B526" s="78"/>
      <c r="C526" s="77" t="str">
        <f t="shared" si="15"/>
        <v/>
      </c>
      <c r="D526" s="76"/>
      <c r="E526" s="67"/>
      <c r="F526" s="75"/>
    </row>
    <row r="527" spans="1:6" s="74" customFormat="1" ht="15.75" thickBot="1" x14ac:dyDescent="0.25">
      <c r="A527" s="73">
        <v>43372</v>
      </c>
      <c r="B527" s="78"/>
      <c r="C527" s="77" t="str">
        <f t="shared" si="15"/>
        <v/>
      </c>
      <c r="D527" s="76"/>
      <c r="E527" s="67"/>
      <c r="F527" s="75"/>
    </row>
    <row r="528" spans="1:6" s="74" customFormat="1" ht="15.75" thickBot="1" x14ac:dyDescent="0.25">
      <c r="A528" s="73">
        <v>43373</v>
      </c>
      <c r="B528" s="78"/>
      <c r="C528" s="77" t="str">
        <f t="shared" si="15"/>
        <v/>
      </c>
      <c r="D528" s="76"/>
      <c r="E528" s="67"/>
      <c r="F528" s="75"/>
    </row>
    <row r="529" spans="1:6" s="74" customFormat="1" ht="15.75" thickBot="1" x14ac:dyDescent="0.25">
      <c r="A529" s="73">
        <v>43374</v>
      </c>
      <c r="B529" s="78"/>
      <c r="C529" s="77" t="str">
        <f t="shared" si="15"/>
        <v/>
      </c>
      <c r="D529" s="76"/>
      <c r="E529" s="67"/>
      <c r="F529" s="75"/>
    </row>
    <row r="530" spans="1:6" s="74" customFormat="1" ht="15.75" thickBot="1" x14ac:dyDescent="0.25">
      <c r="A530" s="73">
        <v>43375</v>
      </c>
      <c r="B530" s="78"/>
      <c r="C530" s="77" t="str">
        <f t="shared" si="15"/>
        <v/>
      </c>
      <c r="D530" s="76"/>
      <c r="E530" s="67"/>
      <c r="F530" s="75"/>
    </row>
    <row r="531" spans="1:6" s="74" customFormat="1" ht="15.75" thickBot="1" x14ac:dyDescent="0.25">
      <c r="A531" s="73">
        <v>43376</v>
      </c>
      <c r="B531" s="78"/>
      <c r="C531" s="77" t="str">
        <f t="shared" si="15"/>
        <v/>
      </c>
      <c r="D531" s="76"/>
      <c r="E531" s="67"/>
      <c r="F531" s="75"/>
    </row>
    <row r="532" spans="1:6" s="74" customFormat="1" ht="15.75" thickBot="1" x14ac:dyDescent="0.25">
      <c r="A532" s="73">
        <v>43377</v>
      </c>
      <c r="B532" s="78"/>
      <c r="C532" s="77" t="str">
        <f t="shared" si="15"/>
        <v/>
      </c>
      <c r="D532" s="76"/>
      <c r="E532" s="67"/>
      <c r="F532" s="75"/>
    </row>
    <row r="533" spans="1:6" s="74" customFormat="1" ht="15.75" thickBot="1" x14ac:dyDescent="0.25">
      <c r="A533" s="73">
        <v>43378</v>
      </c>
      <c r="B533" s="78"/>
      <c r="C533" s="77" t="str">
        <f t="shared" si="15"/>
        <v/>
      </c>
      <c r="D533" s="76"/>
      <c r="E533" s="67"/>
      <c r="F533" s="75"/>
    </row>
    <row r="534" spans="1:6" s="74" customFormat="1" ht="15.75" thickBot="1" x14ac:dyDescent="0.25">
      <c r="A534" s="73">
        <v>43379</v>
      </c>
      <c r="B534" s="78"/>
      <c r="C534" s="77" t="str">
        <f t="shared" si="15"/>
        <v/>
      </c>
      <c r="D534" s="76"/>
      <c r="E534" s="67"/>
      <c r="F534" s="75"/>
    </row>
    <row r="535" spans="1:6" s="74" customFormat="1" ht="15.75" thickBot="1" x14ac:dyDescent="0.25">
      <c r="A535" s="73">
        <v>43380</v>
      </c>
      <c r="B535" s="78"/>
      <c r="C535" s="77" t="str">
        <f t="shared" si="15"/>
        <v/>
      </c>
      <c r="D535" s="76"/>
      <c r="E535" s="67"/>
      <c r="F535" s="75"/>
    </row>
    <row r="536" spans="1:6" s="74" customFormat="1" ht="15.75" thickBot="1" x14ac:dyDescent="0.25">
      <c r="A536" s="73">
        <v>43381</v>
      </c>
      <c r="B536" s="78"/>
      <c r="C536" s="77" t="str">
        <f t="shared" si="15"/>
        <v/>
      </c>
      <c r="D536" s="76"/>
      <c r="E536" s="67"/>
      <c r="F536" s="75"/>
    </row>
    <row r="537" spans="1:6" s="74" customFormat="1" ht="15.75" thickBot="1" x14ac:dyDescent="0.25">
      <c r="A537" s="73">
        <v>43382</v>
      </c>
      <c r="B537" s="78"/>
      <c r="C537" s="77" t="str">
        <f t="shared" si="15"/>
        <v/>
      </c>
      <c r="D537" s="76"/>
      <c r="E537" s="67"/>
      <c r="F537" s="75"/>
    </row>
    <row r="538" spans="1:6" s="74" customFormat="1" ht="15.75" thickBot="1" x14ac:dyDescent="0.25">
      <c r="A538" s="73">
        <v>43383</v>
      </c>
      <c r="B538" s="78"/>
      <c r="C538" s="77" t="str">
        <f t="shared" si="15"/>
        <v/>
      </c>
      <c r="D538" s="76"/>
      <c r="E538" s="67"/>
      <c r="F538" s="75"/>
    </row>
    <row r="539" spans="1:6" s="74" customFormat="1" ht="15.75" thickBot="1" x14ac:dyDescent="0.25">
      <c r="A539" s="73">
        <v>43384</v>
      </c>
      <c r="B539" s="78"/>
      <c r="C539" s="77" t="str">
        <f t="shared" si="15"/>
        <v/>
      </c>
      <c r="D539" s="76"/>
      <c r="E539" s="67"/>
      <c r="F539" s="75"/>
    </row>
    <row r="540" spans="1:6" s="74" customFormat="1" ht="15.75" thickBot="1" x14ac:dyDescent="0.25">
      <c r="A540" s="73">
        <v>43385</v>
      </c>
      <c r="B540" s="78"/>
      <c r="C540" s="77" t="str">
        <f t="shared" si="15"/>
        <v/>
      </c>
      <c r="D540" s="76"/>
      <c r="E540" s="67"/>
      <c r="F540" s="75"/>
    </row>
    <row r="541" spans="1:6" s="74" customFormat="1" ht="15.75" thickBot="1" x14ac:dyDescent="0.25">
      <c r="A541" s="73">
        <v>43386</v>
      </c>
      <c r="B541" s="78"/>
      <c r="C541" s="77" t="str">
        <f t="shared" si="15"/>
        <v/>
      </c>
      <c r="D541" s="76"/>
      <c r="E541" s="67"/>
      <c r="F541" s="75"/>
    </row>
    <row r="542" spans="1:6" s="74" customFormat="1" ht="15.75" thickBot="1" x14ac:dyDescent="0.25">
      <c r="A542" s="73">
        <v>43387</v>
      </c>
      <c r="B542" s="78"/>
      <c r="C542" s="77" t="str">
        <f t="shared" si="15"/>
        <v/>
      </c>
      <c r="D542" s="76"/>
      <c r="E542" s="67"/>
      <c r="F542" s="75"/>
    </row>
    <row r="543" spans="1:6" s="74" customFormat="1" ht="15.75" thickBot="1" x14ac:dyDescent="0.25">
      <c r="A543" s="73">
        <v>43388</v>
      </c>
      <c r="B543" s="78"/>
      <c r="C543" s="77" t="str">
        <f t="shared" si="15"/>
        <v/>
      </c>
      <c r="D543" s="76"/>
      <c r="E543" s="67"/>
      <c r="F543" s="75"/>
    </row>
    <row r="544" spans="1:6" s="74" customFormat="1" ht="15.75" thickBot="1" x14ac:dyDescent="0.25">
      <c r="A544" s="73">
        <v>43389</v>
      </c>
      <c r="B544" s="78"/>
      <c r="C544" s="77" t="str">
        <f t="shared" si="15"/>
        <v/>
      </c>
      <c r="D544" s="76"/>
      <c r="E544" s="67"/>
      <c r="F544" s="75"/>
    </row>
    <row r="545" spans="1:6" s="74" customFormat="1" ht="15.75" thickBot="1" x14ac:dyDescent="0.25">
      <c r="A545" s="73">
        <v>43390</v>
      </c>
      <c r="B545" s="78"/>
      <c r="C545" s="77" t="str">
        <f t="shared" si="15"/>
        <v/>
      </c>
      <c r="D545" s="76"/>
      <c r="E545" s="67"/>
      <c r="F545" s="75"/>
    </row>
    <row r="546" spans="1:6" s="74" customFormat="1" ht="15.75" thickBot="1" x14ac:dyDescent="0.25">
      <c r="A546" s="73">
        <v>43391</v>
      </c>
      <c r="B546" s="78"/>
      <c r="C546" s="77" t="str">
        <f t="shared" si="15"/>
        <v/>
      </c>
      <c r="D546" s="76"/>
      <c r="E546" s="67"/>
      <c r="F546" s="75"/>
    </row>
    <row r="547" spans="1:6" s="74" customFormat="1" ht="15.75" thickBot="1" x14ac:dyDescent="0.25">
      <c r="A547" s="73">
        <v>43392</v>
      </c>
      <c r="B547" s="78"/>
      <c r="C547" s="77" t="str">
        <f t="shared" si="15"/>
        <v/>
      </c>
      <c r="D547" s="76"/>
      <c r="E547" s="67"/>
      <c r="F547" s="75"/>
    </row>
    <row r="548" spans="1:6" s="74" customFormat="1" ht="15.75" thickBot="1" x14ac:dyDescent="0.25">
      <c r="A548" s="73">
        <v>43393</v>
      </c>
      <c r="B548" s="78"/>
      <c r="C548" s="77" t="str">
        <f t="shared" si="15"/>
        <v/>
      </c>
      <c r="D548" s="76"/>
      <c r="E548" s="67"/>
      <c r="F548" s="75"/>
    </row>
    <row r="549" spans="1:6" s="74" customFormat="1" ht="15.75" thickBot="1" x14ac:dyDescent="0.25">
      <c r="A549" s="73">
        <v>43394</v>
      </c>
      <c r="B549" s="78"/>
      <c r="C549" s="77" t="str">
        <f t="shared" si="15"/>
        <v/>
      </c>
      <c r="D549" s="76"/>
      <c r="E549" s="67"/>
      <c r="F549" s="75"/>
    </row>
    <row r="550" spans="1:6" s="74" customFormat="1" ht="15.75" thickBot="1" x14ac:dyDescent="0.25">
      <c r="A550" s="73">
        <v>43395</v>
      </c>
      <c r="B550" s="78"/>
      <c r="C550" s="77" t="str">
        <f t="shared" si="15"/>
        <v/>
      </c>
      <c r="D550" s="76"/>
      <c r="E550" s="67"/>
      <c r="F550" s="75"/>
    </row>
    <row r="551" spans="1:6" s="74" customFormat="1" ht="15.75" thickBot="1" x14ac:dyDescent="0.25">
      <c r="A551" s="73">
        <v>43396</v>
      </c>
      <c r="B551" s="78"/>
      <c r="C551" s="77" t="str">
        <f t="shared" si="15"/>
        <v/>
      </c>
      <c r="D551" s="76"/>
      <c r="E551" s="67"/>
      <c r="F551" s="75"/>
    </row>
    <row r="552" spans="1:6" s="74" customFormat="1" ht="15.75" thickBot="1" x14ac:dyDescent="0.25">
      <c r="A552" s="73">
        <v>43397</v>
      </c>
      <c r="B552" s="78"/>
      <c r="C552" s="77" t="str">
        <f t="shared" si="15"/>
        <v/>
      </c>
      <c r="D552" s="76"/>
      <c r="E552" s="67"/>
      <c r="F552" s="75"/>
    </row>
    <row r="553" spans="1:6" s="74" customFormat="1" ht="15.75" thickBot="1" x14ac:dyDescent="0.25">
      <c r="A553" s="73">
        <v>43398</v>
      </c>
      <c r="B553" s="78"/>
      <c r="C553" s="77" t="str">
        <f t="shared" si="15"/>
        <v/>
      </c>
      <c r="D553" s="76"/>
      <c r="E553" s="67"/>
      <c r="F553" s="75"/>
    </row>
    <row r="554" spans="1:6" s="74" customFormat="1" ht="15.75" thickBot="1" x14ac:dyDescent="0.25">
      <c r="A554" s="73">
        <v>43399</v>
      </c>
      <c r="B554" s="78"/>
      <c r="C554" s="77" t="str">
        <f t="shared" si="15"/>
        <v/>
      </c>
      <c r="D554" s="76"/>
      <c r="E554" s="67"/>
      <c r="F554" s="75"/>
    </row>
    <row r="555" spans="1:6" s="74" customFormat="1" ht="15.75" thickBot="1" x14ac:dyDescent="0.25">
      <c r="A555" s="73">
        <v>43400</v>
      </c>
      <c r="B555" s="78"/>
      <c r="C555" s="77" t="str">
        <f t="shared" si="15"/>
        <v/>
      </c>
      <c r="D555" s="76"/>
      <c r="E555" s="67"/>
      <c r="F555" s="75"/>
    </row>
    <row r="556" spans="1:6" s="74" customFormat="1" ht="15.75" thickBot="1" x14ac:dyDescent="0.25">
      <c r="A556" s="73">
        <v>43401</v>
      </c>
      <c r="B556" s="78"/>
      <c r="C556" s="77" t="str">
        <f t="shared" si="15"/>
        <v/>
      </c>
      <c r="D556" s="76"/>
      <c r="E556" s="67"/>
      <c r="F556" s="75"/>
    </row>
    <row r="557" spans="1:6" s="74" customFormat="1" ht="15.75" thickBot="1" x14ac:dyDescent="0.25">
      <c r="A557" s="73">
        <v>43402</v>
      </c>
      <c r="B557" s="78"/>
      <c r="C557" s="77" t="str">
        <f t="shared" si="15"/>
        <v/>
      </c>
      <c r="D557" s="76"/>
      <c r="E557" s="67"/>
      <c r="F557" s="75"/>
    </row>
    <row r="558" spans="1:6" s="74" customFormat="1" ht="15.75" thickBot="1" x14ac:dyDescent="0.25">
      <c r="A558" s="73">
        <v>43403</v>
      </c>
      <c r="B558" s="78"/>
      <c r="C558" s="77" t="str">
        <f t="shared" si="15"/>
        <v/>
      </c>
      <c r="D558" s="76"/>
      <c r="E558" s="67"/>
      <c r="F558" s="75"/>
    </row>
    <row r="559" spans="1:6" s="74" customFormat="1" ht="15.75" thickBot="1" x14ac:dyDescent="0.25">
      <c r="A559" s="73">
        <v>43404</v>
      </c>
      <c r="B559" s="78"/>
      <c r="C559" s="77" t="str">
        <f t="shared" si="15"/>
        <v/>
      </c>
      <c r="D559" s="76"/>
      <c r="E559" s="67"/>
      <c r="F559" s="75"/>
    </row>
    <row r="560" spans="1:6" s="74" customFormat="1" ht="15.75" thickBot="1" x14ac:dyDescent="0.25">
      <c r="A560" s="73">
        <v>43405</v>
      </c>
      <c r="B560" s="78"/>
      <c r="C560" s="77" t="str">
        <f t="shared" si="15"/>
        <v/>
      </c>
      <c r="D560" s="76"/>
      <c r="E560" s="67"/>
      <c r="F560" s="75"/>
    </row>
    <row r="561" spans="1:6" s="74" customFormat="1" ht="15.75" thickBot="1" x14ac:dyDescent="0.25">
      <c r="A561" s="73">
        <v>43406</v>
      </c>
      <c r="B561" s="78"/>
      <c r="C561" s="77" t="str">
        <f t="shared" si="15"/>
        <v/>
      </c>
      <c r="D561" s="76"/>
      <c r="E561" s="67"/>
      <c r="F561" s="75"/>
    </row>
    <row r="562" spans="1:6" s="74" customFormat="1" ht="15.75" thickBot="1" x14ac:dyDescent="0.25">
      <c r="A562" s="73">
        <v>43407</v>
      </c>
      <c r="B562" s="78"/>
      <c r="C562" s="77" t="str">
        <f t="shared" si="15"/>
        <v/>
      </c>
      <c r="D562" s="76"/>
      <c r="E562" s="67"/>
      <c r="F562" s="75"/>
    </row>
    <row r="563" spans="1:6" s="74" customFormat="1" ht="15.75" thickBot="1" x14ac:dyDescent="0.25">
      <c r="A563" s="73">
        <v>43408</v>
      </c>
      <c r="B563" s="78"/>
      <c r="C563" s="77" t="str">
        <f t="shared" si="15"/>
        <v/>
      </c>
      <c r="D563" s="76"/>
      <c r="E563" s="67"/>
      <c r="F563" s="75"/>
    </row>
    <row r="564" spans="1:6" s="74" customFormat="1" ht="15.75" thickBot="1" x14ac:dyDescent="0.25">
      <c r="A564" s="73">
        <v>43409</v>
      </c>
      <c r="B564" s="78"/>
      <c r="C564" s="77" t="str">
        <f t="shared" si="15"/>
        <v/>
      </c>
      <c r="D564" s="76"/>
      <c r="E564" s="67"/>
      <c r="F564" s="75"/>
    </row>
    <row r="565" spans="1:6" s="74" customFormat="1" ht="15.75" thickBot="1" x14ac:dyDescent="0.25">
      <c r="A565" s="73">
        <v>43410</v>
      </c>
      <c r="B565" s="78"/>
      <c r="C565" s="77" t="str">
        <f t="shared" si="15"/>
        <v/>
      </c>
      <c r="D565" s="76"/>
      <c r="E565" s="67"/>
      <c r="F565" s="75"/>
    </row>
    <row r="566" spans="1:6" s="74" customFormat="1" ht="15.75" thickBot="1" x14ac:dyDescent="0.25">
      <c r="A566" s="73">
        <v>43411</v>
      </c>
      <c r="B566" s="78"/>
      <c r="C566" s="77" t="str">
        <f t="shared" si="15"/>
        <v/>
      </c>
      <c r="D566" s="76"/>
      <c r="E566" s="67"/>
      <c r="F566" s="75"/>
    </row>
    <row r="567" spans="1:6" s="74" customFormat="1" ht="15.75" thickBot="1" x14ac:dyDescent="0.25">
      <c r="A567" s="73">
        <v>43412</v>
      </c>
      <c r="B567" s="78"/>
      <c r="C567" s="77" t="str">
        <f t="shared" si="15"/>
        <v/>
      </c>
      <c r="D567" s="76"/>
      <c r="E567" s="67"/>
      <c r="F567" s="75"/>
    </row>
    <row r="568" spans="1:6" s="74" customFormat="1" ht="15.75" thickBot="1" x14ac:dyDescent="0.25">
      <c r="A568" s="73">
        <v>43413</v>
      </c>
      <c r="B568" s="78"/>
      <c r="C568" s="77" t="str">
        <f t="shared" si="15"/>
        <v/>
      </c>
      <c r="D568" s="76"/>
      <c r="E568" s="67"/>
      <c r="F568" s="75"/>
    </row>
    <row r="569" spans="1:6" s="74" customFormat="1" ht="15.75" thickBot="1" x14ac:dyDescent="0.25">
      <c r="A569" s="73">
        <v>43414</v>
      </c>
      <c r="B569" s="78"/>
      <c r="C569" s="77" t="str">
        <f t="shared" si="15"/>
        <v/>
      </c>
      <c r="D569" s="76"/>
      <c r="E569" s="67"/>
      <c r="F569" s="75"/>
    </row>
    <row r="570" spans="1:6" s="74" customFormat="1" ht="15.75" thickBot="1" x14ac:dyDescent="0.25">
      <c r="A570" s="73">
        <v>43415</v>
      </c>
      <c r="B570" s="78"/>
      <c r="C570" s="77" t="str">
        <f t="shared" si="15"/>
        <v/>
      </c>
      <c r="D570" s="76"/>
      <c r="E570" s="67"/>
      <c r="F570" s="75"/>
    </row>
    <row r="571" spans="1:6" s="74" customFormat="1" ht="15.75" thickBot="1" x14ac:dyDescent="0.25">
      <c r="A571" s="73">
        <v>43416</v>
      </c>
      <c r="B571" s="78"/>
      <c r="C571" s="77" t="str">
        <f t="shared" si="15"/>
        <v/>
      </c>
      <c r="D571" s="76"/>
      <c r="E571" s="67"/>
      <c r="F571" s="75"/>
    </row>
    <row r="572" spans="1:6" s="74" customFormat="1" ht="15.75" thickBot="1" x14ac:dyDescent="0.25">
      <c r="A572" s="73">
        <v>43417</v>
      </c>
      <c r="B572" s="78"/>
      <c r="C572" s="77" t="str">
        <f t="shared" si="15"/>
        <v/>
      </c>
      <c r="D572" s="76"/>
      <c r="E572" s="67"/>
      <c r="F572" s="75"/>
    </row>
    <row r="573" spans="1:6" s="74" customFormat="1" ht="15.75" thickBot="1" x14ac:dyDescent="0.25">
      <c r="A573" s="73">
        <v>43418</v>
      </c>
      <c r="B573" s="78"/>
      <c r="C573" s="77" t="str">
        <f t="shared" si="15"/>
        <v/>
      </c>
      <c r="D573" s="76"/>
      <c r="E573" s="67"/>
      <c r="F573" s="75"/>
    </row>
    <row r="574" spans="1:6" s="74" customFormat="1" ht="15.75" thickBot="1" x14ac:dyDescent="0.25">
      <c r="A574" s="73">
        <v>43419</v>
      </c>
      <c r="B574" s="78"/>
      <c r="C574" s="77" t="str">
        <f t="shared" si="15"/>
        <v/>
      </c>
      <c r="D574" s="76"/>
      <c r="E574" s="67"/>
      <c r="F574" s="75"/>
    </row>
    <row r="575" spans="1:6" s="74" customFormat="1" ht="15.75" thickBot="1" x14ac:dyDescent="0.25">
      <c r="A575" s="73">
        <v>43420</v>
      </c>
      <c r="B575" s="78"/>
      <c r="C575" s="77" t="str">
        <f t="shared" si="15"/>
        <v/>
      </c>
      <c r="D575" s="76"/>
      <c r="E575" s="67"/>
      <c r="F575" s="75"/>
    </row>
    <row r="576" spans="1:6" s="74" customFormat="1" ht="15.75" thickBot="1" x14ac:dyDescent="0.25">
      <c r="A576" s="73">
        <v>43421</v>
      </c>
      <c r="B576" s="78"/>
      <c r="C576" s="77" t="str">
        <f t="shared" si="15"/>
        <v/>
      </c>
      <c r="D576" s="76"/>
      <c r="E576" s="67"/>
      <c r="F576" s="75"/>
    </row>
    <row r="577" spans="1:6" s="74" customFormat="1" ht="15.75" thickBot="1" x14ac:dyDescent="0.25">
      <c r="A577" s="73">
        <v>43422</v>
      </c>
      <c r="B577" s="78"/>
      <c r="C577" s="77" t="str">
        <f t="shared" si="15"/>
        <v/>
      </c>
      <c r="D577" s="76"/>
      <c r="E577" s="67"/>
      <c r="F577" s="75"/>
    </row>
    <row r="578" spans="1:6" s="74" customFormat="1" ht="15.75" thickBot="1" x14ac:dyDescent="0.25">
      <c r="A578" s="73">
        <v>43423</v>
      </c>
      <c r="B578" s="78"/>
      <c r="C578" s="77" t="str">
        <f t="shared" si="15"/>
        <v/>
      </c>
      <c r="D578" s="76"/>
      <c r="E578" s="67"/>
      <c r="F578" s="75"/>
    </row>
    <row r="579" spans="1:6" s="74" customFormat="1" ht="15.75" thickBot="1" x14ac:dyDescent="0.25">
      <c r="A579" s="73">
        <v>43424</v>
      </c>
      <c r="B579" s="78"/>
      <c r="C579" s="77" t="str">
        <f t="shared" si="15"/>
        <v/>
      </c>
      <c r="D579" s="76"/>
      <c r="E579" s="67"/>
      <c r="F579" s="75"/>
    </row>
    <row r="580" spans="1:6" s="74" customFormat="1" ht="15.75" thickBot="1" x14ac:dyDescent="0.25">
      <c r="A580" s="73">
        <v>43425</v>
      </c>
      <c r="B580" s="78"/>
      <c r="C580" s="77" t="str">
        <f t="shared" si="15"/>
        <v/>
      </c>
      <c r="D580" s="76"/>
      <c r="E580" s="67"/>
      <c r="F580" s="75"/>
    </row>
    <row r="581" spans="1:6" s="74" customFormat="1" ht="15.75" thickBot="1" x14ac:dyDescent="0.25">
      <c r="A581" s="73">
        <v>43426</v>
      </c>
      <c r="B581" s="78"/>
      <c r="C581" s="77" t="str">
        <f t="shared" si="15"/>
        <v/>
      </c>
      <c r="D581" s="76"/>
      <c r="E581" s="67"/>
      <c r="F581" s="75"/>
    </row>
    <row r="582" spans="1:6" s="74" customFormat="1" ht="15.75" thickBot="1" x14ac:dyDescent="0.25">
      <c r="A582" s="73">
        <v>43427</v>
      </c>
      <c r="B582" s="78"/>
      <c r="C582" s="77" t="str">
        <f t="shared" si="15"/>
        <v/>
      </c>
      <c r="D582" s="76"/>
      <c r="E582" s="67"/>
      <c r="F582" s="75"/>
    </row>
    <row r="583" spans="1:6" s="74" customFormat="1" ht="15.75" thickBot="1" x14ac:dyDescent="0.25">
      <c r="A583" s="73">
        <v>43428</v>
      </c>
      <c r="B583" s="78"/>
      <c r="C583" s="77" t="str">
        <f t="shared" si="15"/>
        <v/>
      </c>
      <c r="D583" s="76"/>
      <c r="E583" s="67"/>
      <c r="F583" s="75"/>
    </row>
    <row r="584" spans="1:6" s="74" customFormat="1" ht="15.75" thickBot="1" x14ac:dyDescent="0.25">
      <c r="A584" s="73">
        <v>43429</v>
      </c>
      <c r="B584" s="78"/>
      <c r="C584" s="77" t="str">
        <f t="shared" si="15"/>
        <v/>
      </c>
      <c r="D584" s="76"/>
      <c r="E584" s="67"/>
      <c r="F584" s="75"/>
    </row>
    <row r="585" spans="1:6" s="74" customFormat="1" ht="15.75" thickBot="1" x14ac:dyDescent="0.25">
      <c r="A585" s="73">
        <v>43430</v>
      </c>
      <c r="B585" s="78"/>
      <c r="C585" s="77" t="str">
        <f t="shared" si="15"/>
        <v/>
      </c>
      <c r="D585" s="76"/>
      <c r="E585" s="67"/>
      <c r="F585" s="75"/>
    </row>
    <row r="586" spans="1:6" s="74" customFormat="1" ht="15.75" thickBot="1" x14ac:dyDescent="0.25">
      <c r="A586" s="73">
        <v>43431</v>
      </c>
      <c r="B586" s="78"/>
      <c r="C586" s="77" t="str">
        <f t="shared" si="15"/>
        <v/>
      </c>
      <c r="D586" s="76"/>
      <c r="E586" s="67"/>
      <c r="F586" s="75"/>
    </row>
    <row r="587" spans="1:6" s="74" customFormat="1" ht="15.75" thickBot="1" x14ac:dyDescent="0.25">
      <c r="A587" s="73">
        <v>43432</v>
      </c>
      <c r="B587" s="78"/>
      <c r="C587" s="77" t="str">
        <f t="shared" si="15"/>
        <v/>
      </c>
      <c r="D587" s="76"/>
      <c r="E587" s="67"/>
      <c r="F587" s="75"/>
    </row>
    <row r="588" spans="1:6" s="74" customFormat="1" ht="15.75" thickBot="1" x14ac:dyDescent="0.25">
      <c r="A588" s="73">
        <v>43433</v>
      </c>
      <c r="B588" s="78"/>
      <c r="C588" s="77" t="str">
        <f t="shared" si="15"/>
        <v/>
      </c>
      <c r="D588" s="76"/>
      <c r="E588" s="67"/>
      <c r="F588" s="75"/>
    </row>
    <row r="589" spans="1:6" s="74" customFormat="1" ht="15.75" thickBot="1" x14ac:dyDescent="0.25">
      <c r="A589" s="73">
        <v>43434</v>
      </c>
      <c r="B589" s="78"/>
      <c r="C589" s="77" t="str">
        <f t="shared" ref="C589:C652" si="16">IF(B589&gt;0, (B589-B588), "")</f>
        <v/>
      </c>
      <c r="D589" s="76"/>
      <c r="E589" s="67"/>
      <c r="F589" s="75"/>
    </row>
    <row r="590" spans="1:6" s="74" customFormat="1" ht="15.75" thickBot="1" x14ac:dyDescent="0.25">
      <c r="A590" s="73">
        <v>43435</v>
      </c>
      <c r="B590" s="78"/>
      <c r="C590" s="77" t="str">
        <f t="shared" si="16"/>
        <v/>
      </c>
      <c r="D590" s="76"/>
      <c r="E590" s="67"/>
      <c r="F590" s="75"/>
    </row>
    <row r="591" spans="1:6" s="74" customFormat="1" ht="15.75" thickBot="1" x14ac:dyDescent="0.25">
      <c r="A591" s="73">
        <v>43436</v>
      </c>
      <c r="B591" s="78"/>
      <c r="C591" s="77" t="str">
        <f t="shared" si="16"/>
        <v/>
      </c>
      <c r="D591" s="76"/>
      <c r="E591" s="67"/>
      <c r="F591" s="75"/>
    </row>
    <row r="592" spans="1:6" s="74" customFormat="1" ht="15.75" thickBot="1" x14ac:dyDescent="0.25">
      <c r="A592" s="73">
        <v>43437</v>
      </c>
      <c r="B592" s="78"/>
      <c r="C592" s="77" t="str">
        <f t="shared" si="16"/>
        <v/>
      </c>
      <c r="D592" s="76"/>
      <c r="E592" s="67"/>
      <c r="F592" s="75"/>
    </row>
    <row r="593" spans="1:6" s="74" customFormat="1" ht="15.75" thickBot="1" x14ac:dyDescent="0.25">
      <c r="A593" s="73">
        <v>43438</v>
      </c>
      <c r="B593" s="78"/>
      <c r="C593" s="77" t="str">
        <f t="shared" si="16"/>
        <v/>
      </c>
      <c r="D593" s="76"/>
      <c r="E593" s="67"/>
      <c r="F593" s="75"/>
    </row>
    <row r="594" spans="1:6" s="74" customFormat="1" ht="15.75" thickBot="1" x14ac:dyDescent="0.25">
      <c r="A594" s="73">
        <v>43439</v>
      </c>
      <c r="B594" s="78"/>
      <c r="C594" s="77" t="str">
        <f t="shared" si="16"/>
        <v/>
      </c>
      <c r="D594" s="76"/>
      <c r="E594" s="67"/>
      <c r="F594" s="75"/>
    </row>
    <row r="595" spans="1:6" s="74" customFormat="1" ht="15.75" thickBot="1" x14ac:dyDescent="0.25">
      <c r="A595" s="73">
        <v>43440</v>
      </c>
      <c r="B595" s="78"/>
      <c r="C595" s="77" t="str">
        <f t="shared" si="16"/>
        <v/>
      </c>
      <c r="D595" s="76"/>
      <c r="E595" s="67"/>
      <c r="F595" s="75"/>
    </row>
    <row r="596" spans="1:6" s="74" customFormat="1" ht="15.75" thickBot="1" x14ac:dyDescent="0.25">
      <c r="A596" s="73">
        <v>43441</v>
      </c>
      <c r="B596" s="78"/>
      <c r="C596" s="77" t="str">
        <f t="shared" si="16"/>
        <v/>
      </c>
      <c r="D596" s="76"/>
      <c r="E596" s="67"/>
      <c r="F596" s="75"/>
    </row>
    <row r="597" spans="1:6" s="74" customFormat="1" ht="15.75" thickBot="1" x14ac:dyDescent="0.25">
      <c r="A597" s="73">
        <v>43442</v>
      </c>
      <c r="B597" s="78"/>
      <c r="C597" s="77" t="str">
        <f t="shared" si="16"/>
        <v/>
      </c>
      <c r="D597" s="76"/>
      <c r="E597" s="67"/>
      <c r="F597" s="75"/>
    </row>
    <row r="598" spans="1:6" s="74" customFormat="1" ht="15.75" thickBot="1" x14ac:dyDescent="0.25">
      <c r="A598" s="73">
        <v>43443</v>
      </c>
      <c r="B598" s="78"/>
      <c r="C598" s="77" t="str">
        <f t="shared" si="16"/>
        <v/>
      </c>
      <c r="D598" s="76"/>
      <c r="E598" s="67"/>
      <c r="F598" s="75"/>
    </row>
    <row r="599" spans="1:6" s="74" customFormat="1" ht="15.75" thickBot="1" x14ac:dyDescent="0.25">
      <c r="A599" s="73">
        <v>43444</v>
      </c>
      <c r="B599" s="78"/>
      <c r="C599" s="77" t="str">
        <f t="shared" si="16"/>
        <v/>
      </c>
      <c r="D599" s="76"/>
      <c r="E599" s="67"/>
      <c r="F599" s="75"/>
    </row>
    <row r="600" spans="1:6" s="74" customFormat="1" ht="15.75" thickBot="1" x14ac:dyDescent="0.25">
      <c r="A600" s="73">
        <v>43445</v>
      </c>
      <c r="B600" s="78"/>
      <c r="C600" s="77" t="str">
        <f t="shared" si="16"/>
        <v/>
      </c>
      <c r="D600" s="76"/>
      <c r="E600" s="67"/>
      <c r="F600" s="75"/>
    </row>
    <row r="601" spans="1:6" s="74" customFormat="1" ht="15.75" thickBot="1" x14ac:dyDescent="0.25">
      <c r="A601" s="73">
        <v>43446</v>
      </c>
      <c r="B601" s="78"/>
      <c r="C601" s="77" t="str">
        <f t="shared" si="16"/>
        <v/>
      </c>
      <c r="D601" s="76"/>
      <c r="E601" s="67"/>
      <c r="F601" s="75"/>
    </row>
    <row r="602" spans="1:6" s="74" customFormat="1" ht="15.75" thickBot="1" x14ac:dyDescent="0.25">
      <c r="A602" s="73">
        <v>43447</v>
      </c>
      <c r="B602" s="78"/>
      <c r="C602" s="77" t="str">
        <f t="shared" si="16"/>
        <v/>
      </c>
      <c r="D602" s="76"/>
      <c r="E602" s="67"/>
      <c r="F602" s="75"/>
    </row>
    <row r="603" spans="1:6" s="74" customFormat="1" ht="15.75" thickBot="1" x14ac:dyDescent="0.25">
      <c r="A603" s="73">
        <v>43448</v>
      </c>
      <c r="B603" s="78"/>
      <c r="C603" s="77" t="str">
        <f t="shared" si="16"/>
        <v/>
      </c>
      <c r="D603" s="76"/>
      <c r="E603" s="67"/>
      <c r="F603" s="75"/>
    </row>
    <row r="604" spans="1:6" s="74" customFormat="1" ht="15.75" thickBot="1" x14ac:dyDescent="0.25">
      <c r="A604" s="73">
        <v>43449</v>
      </c>
      <c r="B604" s="78"/>
      <c r="C604" s="77" t="str">
        <f t="shared" si="16"/>
        <v/>
      </c>
      <c r="D604" s="76"/>
      <c r="E604" s="67"/>
      <c r="F604" s="75"/>
    </row>
    <row r="605" spans="1:6" s="74" customFormat="1" ht="15.75" thickBot="1" x14ac:dyDescent="0.25">
      <c r="A605" s="73">
        <v>43450</v>
      </c>
      <c r="B605" s="78"/>
      <c r="C605" s="77" t="str">
        <f t="shared" si="16"/>
        <v/>
      </c>
      <c r="D605" s="76"/>
      <c r="E605" s="67"/>
      <c r="F605" s="75"/>
    </row>
    <row r="606" spans="1:6" s="74" customFormat="1" ht="15.75" thickBot="1" x14ac:dyDescent="0.25">
      <c r="A606" s="73">
        <v>43451</v>
      </c>
      <c r="B606" s="78"/>
      <c r="C606" s="77" t="str">
        <f t="shared" si="16"/>
        <v/>
      </c>
      <c r="D606" s="76"/>
      <c r="E606" s="67"/>
      <c r="F606" s="75"/>
    </row>
    <row r="607" spans="1:6" s="74" customFormat="1" ht="15.75" thickBot="1" x14ac:dyDescent="0.25">
      <c r="A607" s="73">
        <v>43452</v>
      </c>
      <c r="B607" s="78"/>
      <c r="C607" s="77" t="str">
        <f t="shared" si="16"/>
        <v/>
      </c>
      <c r="D607" s="76"/>
      <c r="E607" s="67"/>
      <c r="F607" s="75"/>
    </row>
    <row r="608" spans="1:6" s="74" customFormat="1" ht="15.75" thickBot="1" x14ac:dyDescent="0.25">
      <c r="A608" s="73">
        <v>43453</v>
      </c>
      <c r="B608" s="78"/>
      <c r="C608" s="77" t="str">
        <f t="shared" si="16"/>
        <v/>
      </c>
      <c r="D608" s="76"/>
      <c r="E608" s="67"/>
      <c r="F608" s="75"/>
    </row>
    <row r="609" spans="1:6" s="74" customFormat="1" ht="15.75" thickBot="1" x14ac:dyDescent="0.25">
      <c r="A609" s="73">
        <v>43454</v>
      </c>
      <c r="B609" s="78"/>
      <c r="C609" s="77" t="str">
        <f t="shared" si="16"/>
        <v/>
      </c>
      <c r="D609" s="76"/>
      <c r="E609" s="67"/>
      <c r="F609" s="75"/>
    </row>
    <row r="610" spans="1:6" s="74" customFormat="1" ht="15.75" thickBot="1" x14ac:dyDescent="0.25">
      <c r="A610" s="73">
        <v>43455</v>
      </c>
      <c r="B610" s="78"/>
      <c r="C610" s="77" t="str">
        <f t="shared" si="16"/>
        <v/>
      </c>
      <c r="D610" s="76"/>
      <c r="E610" s="67"/>
      <c r="F610" s="75"/>
    </row>
    <row r="611" spans="1:6" s="74" customFormat="1" ht="15.75" thickBot="1" x14ac:dyDescent="0.25">
      <c r="A611" s="73">
        <v>43456</v>
      </c>
      <c r="B611" s="78"/>
      <c r="C611" s="77" t="str">
        <f t="shared" si="16"/>
        <v/>
      </c>
      <c r="D611" s="76"/>
      <c r="E611" s="67"/>
      <c r="F611" s="75"/>
    </row>
    <row r="612" spans="1:6" s="74" customFormat="1" ht="15.75" thickBot="1" x14ac:dyDescent="0.25">
      <c r="A612" s="73">
        <v>43457</v>
      </c>
      <c r="B612" s="78"/>
      <c r="C612" s="77" t="str">
        <f t="shared" si="16"/>
        <v/>
      </c>
      <c r="D612" s="76"/>
      <c r="E612" s="67"/>
      <c r="F612" s="75"/>
    </row>
    <row r="613" spans="1:6" s="74" customFormat="1" ht="15.75" thickBot="1" x14ac:dyDescent="0.25">
      <c r="A613" s="73">
        <v>43458</v>
      </c>
      <c r="B613" s="78"/>
      <c r="C613" s="77" t="str">
        <f t="shared" si="16"/>
        <v/>
      </c>
      <c r="D613" s="76"/>
      <c r="E613" s="67"/>
      <c r="F613" s="75"/>
    </row>
    <row r="614" spans="1:6" s="74" customFormat="1" ht="15.75" thickBot="1" x14ac:dyDescent="0.25">
      <c r="A614" s="73">
        <v>43459</v>
      </c>
      <c r="B614" s="78"/>
      <c r="C614" s="77" t="str">
        <f t="shared" si="16"/>
        <v/>
      </c>
      <c r="D614" s="76"/>
      <c r="E614" s="67"/>
      <c r="F614" s="75"/>
    </row>
    <row r="615" spans="1:6" s="74" customFormat="1" ht="15.75" thickBot="1" x14ac:dyDescent="0.25">
      <c r="A615" s="73">
        <v>43460</v>
      </c>
      <c r="B615" s="78"/>
      <c r="C615" s="77" t="str">
        <f t="shared" si="16"/>
        <v/>
      </c>
      <c r="D615" s="76"/>
      <c r="E615" s="67"/>
      <c r="F615" s="75"/>
    </row>
    <row r="616" spans="1:6" s="74" customFormat="1" ht="15.75" thickBot="1" x14ac:dyDescent="0.25">
      <c r="A616" s="73">
        <v>43461</v>
      </c>
      <c r="B616" s="78"/>
      <c r="C616" s="77" t="str">
        <f t="shared" si="16"/>
        <v/>
      </c>
      <c r="D616" s="76"/>
      <c r="E616" s="67"/>
      <c r="F616" s="75"/>
    </row>
    <row r="617" spans="1:6" s="74" customFormat="1" ht="15.75" thickBot="1" x14ac:dyDescent="0.25">
      <c r="A617" s="73">
        <v>43462</v>
      </c>
      <c r="B617" s="78"/>
      <c r="C617" s="77" t="str">
        <f t="shared" si="16"/>
        <v/>
      </c>
      <c r="D617" s="76"/>
      <c r="E617" s="67"/>
      <c r="F617" s="75"/>
    </row>
    <row r="618" spans="1:6" s="74" customFormat="1" ht="15.75" thickBot="1" x14ac:dyDescent="0.25">
      <c r="A618" s="73">
        <v>43463</v>
      </c>
      <c r="B618" s="78"/>
      <c r="C618" s="77" t="str">
        <f t="shared" si="16"/>
        <v/>
      </c>
      <c r="D618" s="76"/>
      <c r="E618" s="67"/>
      <c r="F618" s="75"/>
    </row>
    <row r="619" spans="1:6" s="74" customFormat="1" ht="15.75" thickBot="1" x14ac:dyDescent="0.25">
      <c r="A619" s="73">
        <v>43464</v>
      </c>
      <c r="B619" s="78"/>
      <c r="C619" s="77" t="str">
        <f t="shared" si="16"/>
        <v/>
      </c>
      <c r="D619" s="76"/>
      <c r="E619" s="67"/>
      <c r="F619" s="75"/>
    </row>
    <row r="620" spans="1:6" s="74" customFormat="1" ht="15.75" thickBot="1" x14ac:dyDescent="0.25">
      <c r="A620" s="73">
        <v>43465</v>
      </c>
      <c r="B620" s="78"/>
      <c r="C620" s="77" t="str">
        <f t="shared" si="16"/>
        <v/>
      </c>
      <c r="D620" s="76"/>
      <c r="E620" s="67"/>
      <c r="F620" s="75"/>
    </row>
    <row r="621" spans="1:6" s="74" customFormat="1" ht="15.75" thickBot="1" x14ac:dyDescent="0.25">
      <c r="A621" s="73">
        <v>43466</v>
      </c>
      <c r="B621" s="78"/>
      <c r="C621" s="77" t="str">
        <f t="shared" si="16"/>
        <v/>
      </c>
      <c r="D621" s="76"/>
      <c r="E621" s="67"/>
      <c r="F621" s="75"/>
    </row>
    <row r="622" spans="1:6" s="74" customFormat="1" ht="15.75" thickBot="1" x14ac:dyDescent="0.25">
      <c r="A622" s="73">
        <v>43467</v>
      </c>
      <c r="B622" s="78"/>
      <c r="C622" s="77" t="str">
        <f t="shared" si="16"/>
        <v/>
      </c>
      <c r="D622" s="76"/>
      <c r="E622" s="67"/>
      <c r="F622" s="75"/>
    </row>
    <row r="623" spans="1:6" s="74" customFormat="1" ht="15.75" thickBot="1" x14ac:dyDescent="0.25">
      <c r="A623" s="73">
        <v>43468</v>
      </c>
      <c r="B623" s="78"/>
      <c r="C623" s="77" t="str">
        <f t="shared" si="16"/>
        <v/>
      </c>
      <c r="D623" s="76"/>
      <c r="E623" s="67"/>
      <c r="F623" s="75"/>
    </row>
    <row r="624" spans="1:6" s="74" customFormat="1" ht="15.75" thickBot="1" x14ac:dyDescent="0.25">
      <c r="A624" s="73">
        <v>43469</v>
      </c>
      <c r="B624" s="78"/>
      <c r="C624" s="77" t="str">
        <f t="shared" si="16"/>
        <v/>
      </c>
      <c r="D624" s="76"/>
      <c r="E624" s="67"/>
      <c r="F624" s="75"/>
    </row>
    <row r="625" spans="1:6" s="74" customFormat="1" ht="15.75" thickBot="1" x14ac:dyDescent="0.25">
      <c r="A625" s="73">
        <v>43470</v>
      </c>
      <c r="B625" s="78"/>
      <c r="C625" s="77" t="str">
        <f t="shared" si="16"/>
        <v/>
      </c>
      <c r="D625" s="76"/>
      <c r="E625" s="67"/>
      <c r="F625" s="75"/>
    </row>
    <row r="626" spans="1:6" s="74" customFormat="1" ht="15.75" thickBot="1" x14ac:dyDescent="0.25">
      <c r="A626" s="73">
        <v>43471</v>
      </c>
      <c r="B626" s="78"/>
      <c r="C626" s="77" t="str">
        <f t="shared" si="16"/>
        <v/>
      </c>
      <c r="D626" s="76"/>
      <c r="E626" s="67"/>
      <c r="F626" s="75"/>
    </row>
    <row r="627" spans="1:6" s="74" customFormat="1" ht="15.75" thickBot="1" x14ac:dyDescent="0.25">
      <c r="A627" s="73">
        <v>43472</v>
      </c>
      <c r="B627" s="78"/>
      <c r="C627" s="77" t="str">
        <f t="shared" si="16"/>
        <v/>
      </c>
      <c r="D627" s="76"/>
      <c r="E627" s="67"/>
      <c r="F627" s="75"/>
    </row>
    <row r="628" spans="1:6" s="74" customFormat="1" ht="15.75" thickBot="1" x14ac:dyDescent="0.25">
      <c r="A628" s="73">
        <v>43473</v>
      </c>
      <c r="B628" s="78"/>
      <c r="C628" s="77" t="str">
        <f t="shared" si="16"/>
        <v/>
      </c>
      <c r="D628" s="76"/>
      <c r="E628" s="67"/>
      <c r="F628" s="75"/>
    </row>
    <row r="629" spans="1:6" s="74" customFormat="1" ht="15.75" thickBot="1" x14ac:dyDescent="0.25">
      <c r="A629" s="73">
        <v>43474</v>
      </c>
      <c r="B629" s="78"/>
      <c r="C629" s="77" t="str">
        <f t="shared" si="16"/>
        <v/>
      </c>
      <c r="D629" s="76"/>
      <c r="E629" s="67"/>
      <c r="F629" s="75"/>
    </row>
    <row r="630" spans="1:6" s="74" customFormat="1" ht="15.75" thickBot="1" x14ac:dyDescent="0.25">
      <c r="A630" s="73">
        <v>43475</v>
      </c>
      <c r="B630" s="78"/>
      <c r="C630" s="77" t="str">
        <f t="shared" si="16"/>
        <v/>
      </c>
      <c r="D630" s="76"/>
      <c r="E630" s="67"/>
      <c r="F630" s="75"/>
    </row>
    <row r="631" spans="1:6" s="74" customFormat="1" ht="15.75" thickBot="1" x14ac:dyDescent="0.25">
      <c r="A631" s="73">
        <v>43476</v>
      </c>
      <c r="B631" s="78"/>
      <c r="C631" s="77" t="str">
        <f t="shared" si="16"/>
        <v/>
      </c>
      <c r="D631" s="76"/>
      <c r="E631" s="67"/>
      <c r="F631" s="75"/>
    </row>
    <row r="632" spans="1:6" s="74" customFormat="1" ht="15.75" thickBot="1" x14ac:dyDescent="0.25">
      <c r="A632" s="73">
        <v>43477</v>
      </c>
      <c r="B632" s="78"/>
      <c r="C632" s="77" t="str">
        <f t="shared" si="16"/>
        <v/>
      </c>
      <c r="D632" s="76"/>
      <c r="E632" s="67"/>
      <c r="F632" s="75"/>
    </row>
    <row r="633" spans="1:6" s="74" customFormat="1" ht="15.75" thickBot="1" x14ac:dyDescent="0.25">
      <c r="A633" s="73">
        <v>43478</v>
      </c>
      <c r="B633" s="78"/>
      <c r="C633" s="77" t="str">
        <f t="shared" si="16"/>
        <v/>
      </c>
      <c r="D633" s="76"/>
      <c r="E633" s="67"/>
      <c r="F633" s="75"/>
    </row>
    <row r="634" spans="1:6" s="74" customFormat="1" ht="15.75" thickBot="1" x14ac:dyDescent="0.25">
      <c r="A634" s="73">
        <v>43479</v>
      </c>
      <c r="B634" s="78"/>
      <c r="C634" s="77" t="str">
        <f t="shared" si="16"/>
        <v/>
      </c>
      <c r="D634" s="76"/>
      <c r="E634" s="67"/>
      <c r="F634" s="75"/>
    </row>
    <row r="635" spans="1:6" s="74" customFormat="1" ht="15.75" thickBot="1" x14ac:dyDescent="0.25">
      <c r="A635" s="73">
        <v>43480</v>
      </c>
      <c r="B635" s="78"/>
      <c r="C635" s="77" t="str">
        <f t="shared" si="16"/>
        <v/>
      </c>
      <c r="D635" s="76"/>
      <c r="E635" s="67"/>
      <c r="F635" s="75"/>
    </row>
    <row r="636" spans="1:6" s="74" customFormat="1" ht="15.75" thickBot="1" x14ac:dyDescent="0.25">
      <c r="A636" s="73">
        <v>43481</v>
      </c>
      <c r="B636" s="78"/>
      <c r="C636" s="77" t="str">
        <f t="shared" si="16"/>
        <v/>
      </c>
      <c r="D636" s="76"/>
      <c r="E636" s="67"/>
      <c r="F636" s="75"/>
    </row>
    <row r="637" spans="1:6" s="74" customFormat="1" ht="15.75" thickBot="1" x14ac:dyDescent="0.25">
      <c r="A637" s="73">
        <v>43482</v>
      </c>
      <c r="B637" s="78"/>
      <c r="C637" s="77" t="str">
        <f t="shared" si="16"/>
        <v/>
      </c>
      <c r="D637" s="76"/>
      <c r="E637" s="67"/>
      <c r="F637" s="75"/>
    </row>
    <row r="638" spans="1:6" s="74" customFormat="1" ht="15.75" thickBot="1" x14ac:dyDescent="0.25">
      <c r="A638" s="73">
        <v>43483</v>
      </c>
      <c r="B638" s="78"/>
      <c r="C638" s="77" t="str">
        <f t="shared" si="16"/>
        <v/>
      </c>
      <c r="D638" s="76"/>
      <c r="E638" s="67"/>
      <c r="F638" s="75"/>
    </row>
    <row r="639" spans="1:6" s="74" customFormat="1" ht="15.75" thickBot="1" x14ac:dyDescent="0.25">
      <c r="A639" s="73">
        <v>43484</v>
      </c>
      <c r="B639" s="78"/>
      <c r="C639" s="77" t="str">
        <f t="shared" si="16"/>
        <v/>
      </c>
      <c r="D639" s="76"/>
      <c r="E639" s="67"/>
      <c r="F639" s="75"/>
    </row>
    <row r="640" spans="1:6" s="74" customFormat="1" ht="15.75" thickBot="1" x14ac:dyDescent="0.25">
      <c r="A640" s="73">
        <v>43485</v>
      </c>
      <c r="B640" s="78"/>
      <c r="C640" s="77" t="str">
        <f t="shared" si="16"/>
        <v/>
      </c>
      <c r="D640" s="76"/>
      <c r="E640" s="67"/>
      <c r="F640" s="75"/>
    </row>
    <row r="641" spans="1:6" s="74" customFormat="1" ht="15.75" thickBot="1" x14ac:dyDescent="0.25">
      <c r="A641" s="73">
        <v>43486</v>
      </c>
      <c r="B641" s="78"/>
      <c r="C641" s="77" t="str">
        <f t="shared" si="16"/>
        <v/>
      </c>
      <c r="D641" s="76"/>
      <c r="E641" s="67"/>
      <c r="F641" s="75"/>
    </row>
    <row r="642" spans="1:6" s="74" customFormat="1" ht="15.75" thickBot="1" x14ac:dyDescent="0.25">
      <c r="A642" s="73">
        <v>43487</v>
      </c>
      <c r="B642" s="78"/>
      <c r="C642" s="77" t="str">
        <f t="shared" si="16"/>
        <v/>
      </c>
      <c r="D642" s="76"/>
      <c r="E642" s="67"/>
      <c r="F642" s="75"/>
    </row>
    <row r="643" spans="1:6" s="74" customFormat="1" ht="15.75" thickBot="1" x14ac:dyDescent="0.25">
      <c r="A643" s="73">
        <v>43488</v>
      </c>
      <c r="B643" s="78"/>
      <c r="C643" s="77" t="str">
        <f t="shared" si="16"/>
        <v/>
      </c>
      <c r="D643" s="76"/>
      <c r="E643" s="67"/>
      <c r="F643" s="75"/>
    </row>
    <row r="644" spans="1:6" s="74" customFormat="1" ht="15.75" thickBot="1" x14ac:dyDescent="0.25">
      <c r="A644" s="73">
        <v>43489</v>
      </c>
      <c r="B644" s="78"/>
      <c r="C644" s="77" t="str">
        <f t="shared" si="16"/>
        <v/>
      </c>
      <c r="D644" s="76"/>
      <c r="E644" s="67"/>
      <c r="F644" s="75"/>
    </row>
    <row r="645" spans="1:6" s="74" customFormat="1" ht="15.75" thickBot="1" x14ac:dyDescent="0.25">
      <c r="A645" s="73">
        <v>43490</v>
      </c>
      <c r="B645" s="78"/>
      <c r="C645" s="77" t="str">
        <f t="shared" si="16"/>
        <v/>
      </c>
      <c r="D645" s="76"/>
      <c r="E645" s="67"/>
      <c r="F645" s="75"/>
    </row>
    <row r="646" spans="1:6" s="74" customFormat="1" ht="15.75" thickBot="1" x14ac:dyDescent="0.25">
      <c r="A646" s="73">
        <v>43491</v>
      </c>
      <c r="B646" s="78"/>
      <c r="C646" s="77" t="str">
        <f t="shared" si="16"/>
        <v/>
      </c>
      <c r="D646" s="76"/>
      <c r="E646" s="67"/>
      <c r="F646" s="75"/>
    </row>
    <row r="647" spans="1:6" s="74" customFormat="1" ht="15.75" thickBot="1" x14ac:dyDescent="0.25">
      <c r="A647" s="73">
        <v>43492</v>
      </c>
      <c r="B647" s="78"/>
      <c r="C647" s="77" t="str">
        <f t="shared" si="16"/>
        <v/>
      </c>
      <c r="D647" s="76"/>
      <c r="E647" s="67"/>
      <c r="F647" s="75"/>
    </row>
    <row r="648" spans="1:6" s="74" customFormat="1" ht="15.75" thickBot="1" x14ac:dyDescent="0.25">
      <c r="A648" s="73">
        <v>43493</v>
      </c>
      <c r="B648" s="78"/>
      <c r="C648" s="77" t="str">
        <f t="shared" si="16"/>
        <v/>
      </c>
      <c r="D648" s="76"/>
      <c r="E648" s="67"/>
      <c r="F648" s="75"/>
    </row>
    <row r="649" spans="1:6" s="74" customFormat="1" ht="15.75" thickBot="1" x14ac:dyDescent="0.25">
      <c r="A649" s="73">
        <v>43494</v>
      </c>
      <c r="B649" s="78"/>
      <c r="C649" s="77" t="str">
        <f t="shared" si="16"/>
        <v/>
      </c>
      <c r="D649" s="76"/>
      <c r="E649" s="67"/>
      <c r="F649" s="75"/>
    </row>
    <row r="650" spans="1:6" s="74" customFormat="1" ht="15.75" thickBot="1" x14ac:dyDescent="0.25">
      <c r="A650" s="73">
        <v>43495</v>
      </c>
      <c r="B650" s="78"/>
      <c r="C650" s="77" t="str">
        <f t="shared" si="16"/>
        <v/>
      </c>
      <c r="D650" s="76"/>
      <c r="E650" s="67"/>
      <c r="F650" s="75"/>
    </row>
    <row r="651" spans="1:6" s="74" customFormat="1" ht="15.75" thickBot="1" x14ac:dyDescent="0.25">
      <c r="A651" s="73">
        <v>43496</v>
      </c>
      <c r="B651" s="78"/>
      <c r="C651" s="77" t="str">
        <f t="shared" si="16"/>
        <v/>
      </c>
      <c r="D651" s="76"/>
      <c r="E651" s="67"/>
      <c r="F651" s="75"/>
    </row>
    <row r="652" spans="1:6" s="74" customFormat="1" ht="15.75" thickBot="1" x14ac:dyDescent="0.25">
      <c r="A652" s="73">
        <v>43497</v>
      </c>
      <c r="B652" s="78"/>
      <c r="C652" s="77" t="str">
        <f t="shared" si="16"/>
        <v/>
      </c>
      <c r="D652" s="76"/>
      <c r="E652" s="67"/>
      <c r="F652" s="75"/>
    </row>
    <row r="653" spans="1:6" s="74" customFormat="1" ht="15.75" thickBot="1" x14ac:dyDescent="0.25">
      <c r="A653" s="73">
        <v>43498</v>
      </c>
      <c r="B653" s="78"/>
      <c r="C653" s="77" t="str">
        <f t="shared" ref="C653:C675" si="17">IF(B653&gt;0, (B653-B652), "")</f>
        <v/>
      </c>
      <c r="D653" s="76"/>
      <c r="E653" s="67"/>
      <c r="F653" s="75"/>
    </row>
    <row r="654" spans="1:6" s="74" customFormat="1" ht="15.75" thickBot="1" x14ac:dyDescent="0.25">
      <c r="A654" s="73">
        <v>43499</v>
      </c>
      <c r="B654" s="78"/>
      <c r="C654" s="77" t="str">
        <f t="shared" si="17"/>
        <v/>
      </c>
      <c r="D654" s="76"/>
      <c r="E654" s="67"/>
      <c r="F654" s="75"/>
    </row>
    <row r="655" spans="1:6" s="74" customFormat="1" ht="15.75" thickBot="1" x14ac:dyDescent="0.25">
      <c r="A655" s="73">
        <v>43500</v>
      </c>
      <c r="B655" s="78"/>
      <c r="C655" s="77" t="str">
        <f t="shared" si="17"/>
        <v/>
      </c>
      <c r="D655" s="76"/>
      <c r="E655" s="67"/>
      <c r="F655" s="75"/>
    </row>
    <row r="656" spans="1:6" s="74" customFormat="1" ht="15.75" thickBot="1" x14ac:dyDescent="0.25">
      <c r="A656" s="73">
        <v>43501</v>
      </c>
      <c r="B656" s="78"/>
      <c r="C656" s="77" t="str">
        <f t="shared" si="17"/>
        <v/>
      </c>
      <c r="D656" s="76"/>
      <c r="E656" s="67"/>
      <c r="F656" s="75"/>
    </row>
    <row r="657" spans="1:6" s="74" customFormat="1" ht="15.75" thickBot="1" x14ac:dyDescent="0.25">
      <c r="A657" s="73">
        <v>43502</v>
      </c>
      <c r="B657" s="78"/>
      <c r="C657" s="77" t="str">
        <f t="shared" si="17"/>
        <v/>
      </c>
      <c r="D657" s="76"/>
      <c r="E657" s="67"/>
      <c r="F657" s="75"/>
    </row>
    <row r="658" spans="1:6" s="74" customFormat="1" ht="15.75" thickBot="1" x14ac:dyDescent="0.25">
      <c r="A658" s="73">
        <v>43503</v>
      </c>
      <c r="B658" s="78"/>
      <c r="C658" s="77" t="str">
        <f t="shared" si="17"/>
        <v/>
      </c>
      <c r="D658" s="76"/>
      <c r="E658" s="67"/>
      <c r="F658" s="75"/>
    </row>
    <row r="659" spans="1:6" s="74" customFormat="1" ht="15.75" thickBot="1" x14ac:dyDescent="0.25">
      <c r="A659" s="73">
        <v>43504</v>
      </c>
      <c r="B659" s="78"/>
      <c r="C659" s="77" t="str">
        <f t="shared" si="17"/>
        <v/>
      </c>
      <c r="D659" s="76"/>
      <c r="E659" s="67"/>
      <c r="F659" s="75"/>
    </row>
    <row r="660" spans="1:6" s="74" customFormat="1" ht="15.75" thickBot="1" x14ac:dyDescent="0.25">
      <c r="A660" s="73">
        <v>43505</v>
      </c>
      <c r="B660" s="78"/>
      <c r="C660" s="77" t="str">
        <f t="shared" si="17"/>
        <v/>
      </c>
      <c r="D660" s="76"/>
      <c r="E660" s="67"/>
      <c r="F660" s="75"/>
    </row>
    <row r="661" spans="1:6" s="74" customFormat="1" ht="15.75" thickBot="1" x14ac:dyDescent="0.25">
      <c r="A661" s="73">
        <v>43506</v>
      </c>
      <c r="B661" s="78"/>
      <c r="C661" s="77" t="str">
        <f t="shared" si="17"/>
        <v/>
      </c>
      <c r="D661" s="76"/>
      <c r="E661" s="67"/>
      <c r="F661" s="75"/>
    </row>
    <row r="662" spans="1:6" s="74" customFormat="1" ht="15.75" thickBot="1" x14ac:dyDescent="0.25">
      <c r="A662" s="73">
        <v>43507</v>
      </c>
      <c r="B662" s="78"/>
      <c r="C662" s="77" t="str">
        <f t="shared" si="17"/>
        <v/>
      </c>
      <c r="D662" s="76"/>
      <c r="E662" s="67"/>
      <c r="F662" s="75"/>
    </row>
    <row r="663" spans="1:6" s="74" customFormat="1" ht="15.75" thickBot="1" x14ac:dyDescent="0.25">
      <c r="A663" s="73">
        <v>43508</v>
      </c>
      <c r="B663" s="78"/>
      <c r="C663" s="77" t="str">
        <f t="shared" si="17"/>
        <v/>
      </c>
      <c r="D663" s="76"/>
      <c r="E663" s="67"/>
      <c r="F663" s="75"/>
    </row>
    <row r="664" spans="1:6" s="74" customFormat="1" ht="15.75" thickBot="1" x14ac:dyDescent="0.25">
      <c r="A664" s="73">
        <v>43509</v>
      </c>
      <c r="B664" s="78"/>
      <c r="C664" s="77" t="str">
        <f t="shared" si="17"/>
        <v/>
      </c>
      <c r="D664" s="76"/>
      <c r="E664" s="67"/>
      <c r="F664" s="75"/>
    </row>
    <row r="665" spans="1:6" s="74" customFormat="1" ht="15.75" thickBot="1" x14ac:dyDescent="0.25">
      <c r="A665" s="73">
        <v>43510</v>
      </c>
      <c r="B665" s="78"/>
      <c r="C665" s="77" t="str">
        <f t="shared" si="17"/>
        <v/>
      </c>
      <c r="D665" s="76"/>
      <c r="E665" s="67"/>
      <c r="F665" s="75"/>
    </row>
    <row r="666" spans="1:6" s="74" customFormat="1" ht="15.75" thickBot="1" x14ac:dyDescent="0.25">
      <c r="A666" s="73">
        <v>43511</v>
      </c>
      <c r="B666" s="78"/>
      <c r="C666" s="77" t="str">
        <f t="shared" si="17"/>
        <v/>
      </c>
      <c r="D666" s="76"/>
      <c r="E666" s="67"/>
      <c r="F666" s="75"/>
    </row>
    <row r="667" spans="1:6" s="74" customFormat="1" ht="15.75" thickBot="1" x14ac:dyDescent="0.25">
      <c r="A667" s="73">
        <v>43512</v>
      </c>
      <c r="B667" s="78"/>
      <c r="C667" s="77" t="str">
        <f t="shared" si="17"/>
        <v/>
      </c>
      <c r="D667" s="76"/>
      <c r="E667" s="67"/>
      <c r="F667" s="75"/>
    </row>
    <row r="668" spans="1:6" s="74" customFormat="1" ht="15.75" thickBot="1" x14ac:dyDescent="0.25">
      <c r="A668" s="73">
        <v>43513</v>
      </c>
      <c r="B668" s="78"/>
      <c r="C668" s="77" t="str">
        <f t="shared" si="17"/>
        <v/>
      </c>
      <c r="D668" s="76"/>
      <c r="E668" s="67"/>
      <c r="F668" s="75"/>
    </row>
    <row r="669" spans="1:6" s="74" customFormat="1" ht="15.75" thickBot="1" x14ac:dyDescent="0.25">
      <c r="A669" s="73">
        <v>43514</v>
      </c>
      <c r="B669" s="78"/>
      <c r="C669" s="77" t="str">
        <f t="shared" si="17"/>
        <v/>
      </c>
      <c r="D669" s="76"/>
      <c r="E669" s="67"/>
      <c r="F669" s="75"/>
    </row>
    <row r="670" spans="1:6" s="74" customFormat="1" ht="15.75" thickBot="1" x14ac:dyDescent="0.25">
      <c r="A670" s="73">
        <v>43515</v>
      </c>
      <c r="B670" s="78"/>
      <c r="C670" s="77" t="str">
        <f t="shared" si="17"/>
        <v/>
      </c>
      <c r="D670" s="76"/>
      <c r="E670" s="67"/>
      <c r="F670" s="75"/>
    </row>
    <row r="671" spans="1:6" s="74" customFormat="1" ht="15.75" thickBot="1" x14ac:dyDescent="0.25">
      <c r="A671" s="73">
        <v>43516</v>
      </c>
      <c r="B671" s="78"/>
      <c r="C671" s="77" t="str">
        <f t="shared" si="17"/>
        <v/>
      </c>
      <c r="D671" s="76"/>
      <c r="E671" s="67"/>
      <c r="F671" s="75"/>
    </row>
    <row r="672" spans="1:6" s="74" customFormat="1" ht="15.75" thickBot="1" x14ac:dyDescent="0.25">
      <c r="A672" s="73">
        <v>43517</v>
      </c>
      <c r="B672" s="78"/>
      <c r="C672" s="77" t="str">
        <f t="shared" si="17"/>
        <v/>
      </c>
      <c r="D672" s="76"/>
      <c r="E672" s="67"/>
      <c r="F672" s="75"/>
    </row>
    <row r="673" spans="1:6" s="74" customFormat="1" ht="15.75" thickBot="1" x14ac:dyDescent="0.25">
      <c r="A673" s="73">
        <v>43518</v>
      </c>
      <c r="B673" s="78"/>
      <c r="C673" s="77" t="str">
        <f t="shared" si="17"/>
        <v/>
      </c>
      <c r="D673" s="76"/>
      <c r="E673" s="67"/>
      <c r="F673" s="75"/>
    </row>
    <row r="674" spans="1:6" s="74" customFormat="1" ht="15.75" thickBot="1" x14ac:dyDescent="0.25">
      <c r="A674" s="73">
        <v>43519</v>
      </c>
      <c r="B674" s="78"/>
      <c r="C674" s="77" t="str">
        <f t="shared" si="17"/>
        <v/>
      </c>
      <c r="D674" s="76"/>
      <c r="E674" s="67"/>
      <c r="F674" s="75"/>
    </row>
    <row r="675" spans="1:6" s="74" customFormat="1" ht="15.75" thickBot="1" x14ac:dyDescent="0.25">
      <c r="A675" s="73">
        <v>43520</v>
      </c>
      <c r="B675" s="78"/>
      <c r="C675" s="77" t="str">
        <f t="shared" si="17"/>
        <v/>
      </c>
      <c r="D675" s="76"/>
      <c r="E675" s="67"/>
      <c r="F675" s="75"/>
    </row>
    <row r="676" spans="1:6" s="74" customFormat="1" ht="15.75" thickBot="1" x14ac:dyDescent="0.25">
      <c r="A676" s="73">
        <v>43521</v>
      </c>
      <c r="B676" s="78"/>
      <c r="C676" s="77"/>
      <c r="D676" s="76"/>
      <c r="E676" s="67"/>
      <c r="F676" s="75"/>
    </row>
    <row r="677" spans="1:6" s="74" customFormat="1" ht="15.75" thickBot="1" x14ac:dyDescent="0.25">
      <c r="A677" s="73">
        <v>43522</v>
      </c>
      <c r="B677" s="78"/>
      <c r="C677" s="77" t="str">
        <f t="shared" ref="C677:C705" si="18">IF(B677&gt;0, (B677-B676), "")</f>
        <v/>
      </c>
      <c r="D677" s="76"/>
      <c r="E677" s="67"/>
      <c r="F677" s="75"/>
    </row>
    <row r="678" spans="1:6" s="74" customFormat="1" ht="15.75" thickBot="1" x14ac:dyDescent="0.25">
      <c r="A678" s="73">
        <v>43523</v>
      </c>
      <c r="B678" s="78"/>
      <c r="C678" s="77" t="str">
        <f t="shared" si="18"/>
        <v/>
      </c>
      <c r="D678" s="76"/>
      <c r="E678" s="67"/>
      <c r="F678" s="75"/>
    </row>
    <row r="679" spans="1:6" s="74" customFormat="1" ht="15.75" thickBot="1" x14ac:dyDescent="0.25">
      <c r="A679" s="73">
        <v>43524</v>
      </c>
      <c r="B679" s="78"/>
      <c r="C679" s="77" t="str">
        <f t="shared" si="18"/>
        <v/>
      </c>
      <c r="D679" s="76"/>
      <c r="E679" s="67"/>
      <c r="F679" s="75"/>
    </row>
    <row r="680" spans="1:6" s="74" customFormat="1" ht="15.75" thickBot="1" x14ac:dyDescent="0.25">
      <c r="A680" s="73">
        <v>43525</v>
      </c>
      <c r="B680" s="78"/>
      <c r="C680" s="77" t="str">
        <f t="shared" si="18"/>
        <v/>
      </c>
      <c r="D680" s="76"/>
      <c r="E680" s="67"/>
      <c r="F680" s="75"/>
    </row>
    <row r="681" spans="1:6" s="74" customFormat="1" ht="15.75" thickBot="1" x14ac:dyDescent="0.25">
      <c r="A681" s="73">
        <v>43526</v>
      </c>
      <c r="B681" s="78"/>
      <c r="C681" s="77" t="str">
        <f t="shared" si="18"/>
        <v/>
      </c>
      <c r="D681" s="76"/>
      <c r="E681" s="67"/>
      <c r="F681" s="75"/>
    </row>
    <row r="682" spans="1:6" s="74" customFormat="1" ht="15.75" thickBot="1" x14ac:dyDescent="0.25">
      <c r="A682" s="73">
        <v>43527</v>
      </c>
      <c r="B682" s="78"/>
      <c r="C682" s="77" t="str">
        <f t="shared" si="18"/>
        <v/>
      </c>
      <c r="D682" s="76"/>
      <c r="E682" s="67"/>
      <c r="F682" s="75"/>
    </row>
    <row r="683" spans="1:6" s="74" customFormat="1" ht="15.75" thickBot="1" x14ac:dyDescent="0.25">
      <c r="A683" s="73">
        <v>43528</v>
      </c>
      <c r="B683" s="78"/>
      <c r="C683" s="77" t="str">
        <f t="shared" si="18"/>
        <v/>
      </c>
      <c r="D683" s="76"/>
      <c r="E683" s="67"/>
      <c r="F683" s="75"/>
    </row>
    <row r="684" spans="1:6" s="74" customFormat="1" ht="15.75" thickBot="1" x14ac:dyDescent="0.25">
      <c r="A684" s="73">
        <v>43529</v>
      </c>
      <c r="B684" s="78"/>
      <c r="C684" s="77" t="str">
        <f t="shared" si="18"/>
        <v/>
      </c>
      <c r="D684" s="76"/>
      <c r="E684" s="67"/>
      <c r="F684" s="75"/>
    </row>
    <row r="685" spans="1:6" s="74" customFormat="1" ht="15.75" thickBot="1" x14ac:dyDescent="0.25">
      <c r="A685" s="73">
        <v>43530</v>
      </c>
      <c r="B685" s="78"/>
      <c r="C685" s="77" t="str">
        <f t="shared" si="18"/>
        <v/>
      </c>
      <c r="D685" s="76"/>
      <c r="E685" s="67"/>
      <c r="F685" s="75"/>
    </row>
    <row r="686" spans="1:6" s="74" customFormat="1" ht="15.75" thickBot="1" x14ac:dyDescent="0.25">
      <c r="A686" s="73">
        <v>43531</v>
      </c>
      <c r="B686" s="78"/>
      <c r="C686" s="77" t="str">
        <f t="shared" si="18"/>
        <v/>
      </c>
      <c r="D686" s="76"/>
      <c r="E686" s="67"/>
      <c r="F686" s="75"/>
    </row>
    <row r="687" spans="1:6" s="74" customFormat="1" ht="15.75" thickBot="1" x14ac:dyDescent="0.25">
      <c r="A687" s="73">
        <v>43532</v>
      </c>
      <c r="B687" s="78"/>
      <c r="C687" s="77" t="str">
        <f t="shared" si="18"/>
        <v/>
      </c>
      <c r="D687" s="76"/>
      <c r="E687" s="67"/>
      <c r="F687" s="75"/>
    </row>
    <row r="688" spans="1:6" s="74" customFormat="1" ht="15.75" thickBot="1" x14ac:dyDescent="0.25">
      <c r="A688" s="73">
        <v>43533</v>
      </c>
      <c r="B688" s="78"/>
      <c r="C688" s="77" t="str">
        <f t="shared" si="18"/>
        <v/>
      </c>
      <c r="D688" s="76"/>
      <c r="E688" s="67"/>
      <c r="F688" s="75"/>
    </row>
    <row r="689" spans="1:6" s="74" customFormat="1" ht="15.75" thickBot="1" x14ac:dyDescent="0.25">
      <c r="A689" s="73">
        <v>43534</v>
      </c>
      <c r="B689" s="78"/>
      <c r="C689" s="77" t="str">
        <f t="shared" si="18"/>
        <v/>
      </c>
      <c r="D689" s="76"/>
      <c r="E689" s="67"/>
      <c r="F689" s="75"/>
    </row>
    <row r="690" spans="1:6" s="74" customFormat="1" ht="15.75" thickBot="1" x14ac:dyDescent="0.25">
      <c r="A690" s="73">
        <v>43535</v>
      </c>
      <c r="B690" s="78"/>
      <c r="C690" s="77" t="str">
        <f t="shared" si="18"/>
        <v/>
      </c>
      <c r="D690" s="76"/>
      <c r="E690" s="67"/>
      <c r="F690" s="75"/>
    </row>
    <row r="691" spans="1:6" s="74" customFormat="1" ht="15.75" thickBot="1" x14ac:dyDescent="0.25">
      <c r="A691" s="73">
        <v>43536</v>
      </c>
      <c r="B691" s="78"/>
      <c r="C691" s="77" t="str">
        <f t="shared" si="18"/>
        <v/>
      </c>
      <c r="D691" s="76"/>
      <c r="E691" s="67"/>
      <c r="F691" s="75"/>
    </row>
    <row r="692" spans="1:6" s="74" customFormat="1" ht="15.75" thickBot="1" x14ac:dyDescent="0.25">
      <c r="A692" s="73">
        <v>43537</v>
      </c>
      <c r="B692" s="78"/>
      <c r="C692" s="77" t="str">
        <f t="shared" si="18"/>
        <v/>
      </c>
      <c r="D692" s="76"/>
      <c r="E692" s="67"/>
      <c r="F692" s="75"/>
    </row>
    <row r="693" spans="1:6" s="74" customFormat="1" ht="15.75" thickBot="1" x14ac:dyDescent="0.25">
      <c r="A693" s="73">
        <v>43538</v>
      </c>
      <c r="B693" s="78"/>
      <c r="C693" s="77" t="str">
        <f t="shared" si="18"/>
        <v/>
      </c>
      <c r="D693" s="76"/>
      <c r="E693" s="67"/>
      <c r="F693" s="75"/>
    </row>
    <row r="694" spans="1:6" s="74" customFormat="1" ht="15.75" thickBot="1" x14ac:dyDescent="0.25">
      <c r="A694" s="73">
        <v>43539</v>
      </c>
      <c r="B694" s="78"/>
      <c r="C694" s="77" t="str">
        <f t="shared" si="18"/>
        <v/>
      </c>
      <c r="D694" s="76"/>
      <c r="E694" s="67"/>
      <c r="F694" s="75"/>
    </row>
    <row r="695" spans="1:6" s="74" customFormat="1" ht="15.75" thickBot="1" x14ac:dyDescent="0.25">
      <c r="A695" s="73">
        <v>43540</v>
      </c>
      <c r="B695" s="78"/>
      <c r="C695" s="77" t="str">
        <f t="shared" si="18"/>
        <v/>
      </c>
      <c r="D695" s="76"/>
      <c r="E695" s="67"/>
      <c r="F695" s="75"/>
    </row>
    <row r="696" spans="1:6" s="74" customFormat="1" ht="15.75" thickBot="1" x14ac:dyDescent="0.25">
      <c r="A696" s="73">
        <v>43541</v>
      </c>
      <c r="B696" s="78"/>
      <c r="C696" s="77" t="str">
        <f t="shared" si="18"/>
        <v/>
      </c>
      <c r="D696" s="76"/>
      <c r="E696" s="67"/>
      <c r="F696" s="75"/>
    </row>
    <row r="697" spans="1:6" s="74" customFormat="1" ht="15.75" thickBot="1" x14ac:dyDescent="0.25">
      <c r="A697" s="73">
        <v>43542</v>
      </c>
      <c r="B697" s="78"/>
      <c r="C697" s="77" t="str">
        <f t="shared" si="18"/>
        <v/>
      </c>
      <c r="D697" s="76"/>
      <c r="E697" s="67"/>
      <c r="F697" s="75"/>
    </row>
    <row r="698" spans="1:6" s="74" customFormat="1" ht="15.75" thickBot="1" x14ac:dyDescent="0.25">
      <c r="A698" s="73">
        <v>43543</v>
      </c>
      <c r="B698" s="78"/>
      <c r="C698" s="77" t="str">
        <f t="shared" si="18"/>
        <v/>
      </c>
      <c r="D698" s="76"/>
      <c r="E698" s="67"/>
      <c r="F698" s="75"/>
    </row>
    <row r="699" spans="1:6" s="74" customFormat="1" ht="15.75" thickBot="1" x14ac:dyDescent="0.25">
      <c r="A699" s="73">
        <v>43544</v>
      </c>
      <c r="B699" s="78"/>
      <c r="C699" s="77" t="str">
        <f t="shared" si="18"/>
        <v/>
      </c>
      <c r="D699" s="76"/>
      <c r="E699" s="67"/>
      <c r="F699" s="75"/>
    </row>
    <row r="700" spans="1:6" s="74" customFormat="1" ht="15.75" thickBot="1" x14ac:dyDescent="0.25">
      <c r="A700" s="73">
        <v>43545</v>
      </c>
      <c r="B700" s="78"/>
      <c r="C700" s="77" t="str">
        <f t="shared" si="18"/>
        <v/>
      </c>
      <c r="D700" s="76"/>
      <c r="E700" s="67"/>
      <c r="F700" s="75"/>
    </row>
    <row r="701" spans="1:6" s="74" customFormat="1" ht="15.75" thickBot="1" x14ac:dyDescent="0.25">
      <c r="A701" s="73">
        <v>43546</v>
      </c>
      <c r="B701" s="78"/>
      <c r="C701" s="77" t="str">
        <f t="shared" si="18"/>
        <v/>
      </c>
      <c r="D701" s="76"/>
      <c r="E701" s="67"/>
      <c r="F701" s="75"/>
    </row>
    <row r="702" spans="1:6" s="74" customFormat="1" ht="15.75" thickBot="1" x14ac:dyDescent="0.25">
      <c r="A702" s="73">
        <v>43547</v>
      </c>
      <c r="B702" s="78"/>
      <c r="C702" s="77" t="str">
        <f t="shared" si="18"/>
        <v/>
      </c>
      <c r="D702" s="76"/>
      <c r="E702" s="67"/>
      <c r="F702" s="75"/>
    </row>
    <row r="703" spans="1:6" s="74" customFormat="1" ht="15.75" thickBot="1" x14ac:dyDescent="0.25">
      <c r="A703" s="73">
        <v>43548</v>
      </c>
      <c r="B703" s="78"/>
      <c r="C703" s="77" t="str">
        <f t="shared" si="18"/>
        <v/>
      </c>
      <c r="D703" s="76"/>
      <c r="E703" s="67"/>
      <c r="F703" s="75"/>
    </row>
    <row r="704" spans="1:6" s="74" customFormat="1" ht="15.75" thickBot="1" x14ac:dyDescent="0.25">
      <c r="A704" s="73">
        <v>43549</v>
      </c>
      <c r="B704" s="78"/>
      <c r="C704" s="77" t="str">
        <f t="shared" si="18"/>
        <v/>
      </c>
      <c r="D704" s="76"/>
      <c r="E704" s="67"/>
      <c r="F704" s="75"/>
    </row>
    <row r="705" spans="1:6" s="74" customFormat="1" ht="15.75" thickBot="1" x14ac:dyDescent="0.25">
      <c r="A705" s="73">
        <v>43550</v>
      </c>
      <c r="B705" s="78"/>
      <c r="C705" s="77" t="str">
        <f t="shared" si="18"/>
        <v/>
      </c>
      <c r="D705" s="76"/>
      <c r="E705" s="67"/>
      <c r="F705" s="75"/>
    </row>
    <row r="706" spans="1:6" s="74" customFormat="1" ht="15.75" thickBot="1" x14ac:dyDescent="0.25">
      <c r="A706" s="73">
        <v>43551</v>
      </c>
      <c r="B706" s="78"/>
      <c r="C706" s="77"/>
      <c r="D706" s="76"/>
      <c r="E706" s="67"/>
      <c r="F706" s="75"/>
    </row>
    <row r="707" spans="1:6" s="74" customFormat="1" ht="15.75" thickBot="1" x14ac:dyDescent="0.25">
      <c r="A707" s="73">
        <v>43552</v>
      </c>
      <c r="B707" s="78"/>
      <c r="C707" s="77"/>
      <c r="D707" s="76"/>
      <c r="E707" s="67"/>
      <c r="F707" s="75"/>
    </row>
    <row r="708" spans="1:6" s="74" customFormat="1" ht="15.75" thickBot="1" x14ac:dyDescent="0.25">
      <c r="A708" s="73">
        <v>43553</v>
      </c>
      <c r="B708" s="78"/>
      <c r="C708" s="77"/>
      <c r="D708" s="76"/>
      <c r="E708" s="67"/>
      <c r="F708" s="75"/>
    </row>
    <row r="709" spans="1:6" s="74" customFormat="1" ht="15.75" thickBot="1" x14ac:dyDescent="0.25">
      <c r="A709" s="73">
        <v>43554</v>
      </c>
      <c r="B709" s="78"/>
      <c r="C709" s="77"/>
      <c r="D709" s="76"/>
      <c r="E709" s="67"/>
      <c r="F709" s="75"/>
    </row>
    <row r="710" spans="1:6" s="74" customFormat="1" ht="15.75" thickBot="1" x14ac:dyDescent="0.25">
      <c r="A710" s="73">
        <v>43555</v>
      </c>
      <c r="B710" s="78"/>
      <c r="C710" s="77"/>
      <c r="D710" s="76"/>
      <c r="E710" s="67"/>
      <c r="F710" s="75"/>
    </row>
    <row r="711" spans="1:6" s="74" customFormat="1" ht="15.75" thickBot="1" x14ac:dyDescent="0.25">
      <c r="A711" s="73">
        <v>43556</v>
      </c>
      <c r="B711" s="78"/>
      <c r="C711" s="77"/>
      <c r="D711" s="76"/>
      <c r="E711" s="67"/>
      <c r="F711" s="75"/>
    </row>
    <row r="712" spans="1:6" s="74" customFormat="1" ht="15.75" thickBot="1" x14ac:dyDescent="0.25">
      <c r="A712" s="73">
        <v>43557</v>
      </c>
      <c r="B712" s="78"/>
      <c r="C712" s="77"/>
      <c r="D712" s="76"/>
      <c r="E712" s="67"/>
      <c r="F712" s="75"/>
    </row>
    <row r="713" spans="1:6" s="74" customFormat="1" ht="15.75" thickBot="1" x14ac:dyDescent="0.25">
      <c r="A713" s="73">
        <v>43558</v>
      </c>
      <c r="B713" s="78"/>
      <c r="C713" s="77"/>
      <c r="D713" s="76"/>
      <c r="E713" s="67"/>
      <c r="F713" s="75"/>
    </row>
    <row r="714" spans="1:6" s="74" customFormat="1" ht="15.75" thickBot="1" x14ac:dyDescent="0.25">
      <c r="A714" s="73">
        <v>43559</v>
      </c>
      <c r="B714" s="78"/>
      <c r="C714" s="77"/>
      <c r="D714" s="76"/>
      <c r="E714" s="67"/>
      <c r="F714" s="75"/>
    </row>
    <row r="715" spans="1:6" s="74" customFormat="1" ht="15.75" thickBot="1" x14ac:dyDescent="0.25">
      <c r="A715" s="73">
        <v>43560</v>
      </c>
      <c r="B715" s="78"/>
      <c r="C715" s="77"/>
      <c r="D715" s="76"/>
      <c r="E715" s="67"/>
      <c r="F715" s="75"/>
    </row>
    <row r="716" spans="1:6" s="74" customFormat="1" ht="15.75" thickBot="1" x14ac:dyDescent="0.25">
      <c r="A716" s="73">
        <v>43561</v>
      </c>
      <c r="B716" s="78"/>
      <c r="C716" s="77"/>
      <c r="D716" s="76"/>
      <c r="E716" s="67"/>
      <c r="F716" s="75"/>
    </row>
    <row r="717" spans="1:6" s="74" customFormat="1" ht="15.75" thickBot="1" x14ac:dyDescent="0.25">
      <c r="A717" s="73">
        <v>43562</v>
      </c>
      <c r="B717" s="78"/>
      <c r="C717" s="77"/>
      <c r="D717" s="76"/>
      <c r="E717" s="67"/>
      <c r="F717" s="75"/>
    </row>
    <row r="718" spans="1:6" s="74" customFormat="1" ht="15.75" thickBot="1" x14ac:dyDescent="0.25">
      <c r="A718" s="73">
        <v>43563</v>
      </c>
      <c r="B718" s="78"/>
      <c r="C718" s="77" t="str">
        <f t="shared" ref="C718:C781" si="19">IF(B718&gt;0, (B718-B717), "")</f>
        <v/>
      </c>
      <c r="D718" s="76"/>
      <c r="E718" s="67"/>
      <c r="F718" s="75"/>
    </row>
    <row r="719" spans="1:6" s="74" customFormat="1" ht="15.75" thickBot="1" x14ac:dyDescent="0.25">
      <c r="A719" s="73">
        <v>43564</v>
      </c>
      <c r="B719" s="78"/>
      <c r="C719" s="77" t="str">
        <f t="shared" si="19"/>
        <v/>
      </c>
      <c r="D719" s="76"/>
      <c r="E719" s="67"/>
      <c r="F719" s="75"/>
    </row>
    <row r="720" spans="1:6" s="74" customFormat="1" ht="15.75" thickBot="1" x14ac:dyDescent="0.25">
      <c r="A720" s="73">
        <v>43565</v>
      </c>
      <c r="B720" s="78"/>
      <c r="C720" s="77" t="str">
        <f t="shared" si="19"/>
        <v/>
      </c>
      <c r="D720" s="76"/>
      <c r="E720" s="67"/>
      <c r="F720" s="75"/>
    </row>
    <row r="721" spans="1:6" s="74" customFormat="1" ht="15.75" thickBot="1" x14ac:dyDescent="0.25">
      <c r="A721" s="73">
        <v>43566</v>
      </c>
      <c r="B721" s="78"/>
      <c r="C721" s="77" t="str">
        <f t="shared" si="19"/>
        <v/>
      </c>
      <c r="D721" s="76"/>
      <c r="E721" s="67"/>
      <c r="F721" s="75"/>
    </row>
    <row r="722" spans="1:6" s="74" customFormat="1" ht="15.75" thickBot="1" x14ac:dyDescent="0.25">
      <c r="A722" s="73">
        <v>43567</v>
      </c>
      <c r="B722" s="78"/>
      <c r="C722" s="77" t="str">
        <f t="shared" si="19"/>
        <v/>
      </c>
      <c r="D722" s="76"/>
      <c r="E722" s="67"/>
      <c r="F722" s="75"/>
    </row>
    <row r="723" spans="1:6" s="74" customFormat="1" ht="15.75" thickBot="1" x14ac:dyDescent="0.25">
      <c r="A723" s="73">
        <v>43568</v>
      </c>
      <c r="B723" s="78"/>
      <c r="C723" s="77" t="str">
        <f t="shared" si="19"/>
        <v/>
      </c>
      <c r="D723" s="76"/>
      <c r="E723" s="67"/>
      <c r="F723" s="75"/>
    </row>
    <row r="724" spans="1:6" s="74" customFormat="1" ht="15.75" thickBot="1" x14ac:dyDescent="0.25">
      <c r="A724" s="73">
        <v>43569</v>
      </c>
      <c r="B724" s="78"/>
      <c r="C724" s="77" t="str">
        <f t="shared" si="19"/>
        <v/>
      </c>
      <c r="D724" s="76"/>
      <c r="E724" s="67"/>
      <c r="F724" s="75"/>
    </row>
    <row r="725" spans="1:6" s="74" customFormat="1" ht="15.75" thickBot="1" x14ac:dyDescent="0.25">
      <c r="A725" s="73">
        <v>43570</v>
      </c>
      <c r="B725" s="78"/>
      <c r="C725" s="77" t="str">
        <f t="shared" si="19"/>
        <v/>
      </c>
      <c r="D725" s="76"/>
      <c r="E725" s="67"/>
      <c r="F725" s="75"/>
    </row>
    <row r="726" spans="1:6" s="74" customFormat="1" ht="15.75" thickBot="1" x14ac:dyDescent="0.25">
      <c r="A726" s="73">
        <v>43571</v>
      </c>
      <c r="B726" s="78"/>
      <c r="C726" s="77" t="str">
        <f t="shared" si="19"/>
        <v/>
      </c>
      <c r="D726" s="76"/>
      <c r="E726" s="67"/>
      <c r="F726" s="75"/>
    </row>
    <row r="727" spans="1:6" s="74" customFormat="1" ht="15.75" thickBot="1" x14ac:dyDescent="0.25">
      <c r="A727" s="73">
        <v>43572</v>
      </c>
      <c r="B727" s="78"/>
      <c r="C727" s="77" t="str">
        <f t="shared" si="19"/>
        <v/>
      </c>
      <c r="D727" s="76"/>
      <c r="E727" s="67"/>
      <c r="F727" s="75"/>
    </row>
    <row r="728" spans="1:6" s="74" customFormat="1" ht="15.75" thickBot="1" x14ac:dyDescent="0.25">
      <c r="A728" s="73">
        <v>43573</v>
      </c>
      <c r="B728" s="78"/>
      <c r="C728" s="77" t="str">
        <f t="shared" si="19"/>
        <v/>
      </c>
      <c r="D728" s="76"/>
      <c r="E728" s="67"/>
      <c r="F728" s="75"/>
    </row>
    <row r="729" spans="1:6" s="74" customFormat="1" ht="15.75" thickBot="1" x14ac:dyDescent="0.25">
      <c r="A729" s="73">
        <v>43574</v>
      </c>
      <c r="B729" s="78"/>
      <c r="C729" s="77" t="str">
        <f t="shared" si="19"/>
        <v/>
      </c>
      <c r="D729" s="76"/>
      <c r="E729" s="67"/>
      <c r="F729" s="75"/>
    </row>
    <row r="730" spans="1:6" s="74" customFormat="1" ht="15.75" thickBot="1" x14ac:dyDescent="0.25">
      <c r="A730" s="73">
        <v>43575</v>
      </c>
      <c r="B730" s="78"/>
      <c r="C730" s="77" t="str">
        <f t="shared" si="19"/>
        <v/>
      </c>
      <c r="D730" s="76"/>
      <c r="E730" s="67"/>
      <c r="F730" s="75"/>
    </row>
    <row r="731" spans="1:6" s="74" customFormat="1" ht="15.75" thickBot="1" x14ac:dyDescent="0.25">
      <c r="A731" s="73">
        <v>43576</v>
      </c>
      <c r="B731" s="78"/>
      <c r="C731" s="77" t="str">
        <f t="shared" si="19"/>
        <v/>
      </c>
      <c r="D731" s="76"/>
      <c r="E731" s="67"/>
      <c r="F731" s="75"/>
    </row>
    <row r="732" spans="1:6" s="74" customFormat="1" ht="15.75" thickBot="1" x14ac:dyDescent="0.25">
      <c r="A732" s="73">
        <v>43577</v>
      </c>
      <c r="B732" s="78"/>
      <c r="C732" s="77" t="str">
        <f t="shared" si="19"/>
        <v/>
      </c>
      <c r="D732" s="76"/>
      <c r="E732" s="67"/>
      <c r="F732" s="75"/>
    </row>
    <row r="733" spans="1:6" s="74" customFormat="1" ht="15.75" thickBot="1" x14ac:dyDescent="0.25">
      <c r="A733" s="73">
        <v>43578</v>
      </c>
      <c r="B733" s="78"/>
      <c r="C733" s="77" t="str">
        <f t="shared" si="19"/>
        <v/>
      </c>
      <c r="D733" s="76"/>
      <c r="E733" s="67"/>
      <c r="F733" s="75"/>
    </row>
    <row r="734" spans="1:6" s="74" customFormat="1" ht="15.75" thickBot="1" x14ac:dyDescent="0.25">
      <c r="A734" s="73">
        <v>43579</v>
      </c>
      <c r="B734" s="78"/>
      <c r="C734" s="77" t="str">
        <f t="shared" si="19"/>
        <v/>
      </c>
      <c r="D734" s="76"/>
      <c r="E734" s="67"/>
      <c r="F734" s="75"/>
    </row>
    <row r="735" spans="1:6" s="74" customFormat="1" ht="15.75" thickBot="1" x14ac:dyDescent="0.25">
      <c r="A735" s="73">
        <v>43580</v>
      </c>
      <c r="B735" s="78"/>
      <c r="C735" s="77" t="str">
        <f t="shared" si="19"/>
        <v/>
      </c>
      <c r="D735" s="76"/>
      <c r="E735" s="67"/>
      <c r="F735" s="75"/>
    </row>
    <row r="736" spans="1:6" s="74" customFormat="1" ht="15.75" thickBot="1" x14ac:dyDescent="0.25">
      <c r="A736" s="73">
        <v>43581</v>
      </c>
      <c r="B736" s="78"/>
      <c r="C736" s="77" t="str">
        <f t="shared" si="19"/>
        <v/>
      </c>
      <c r="D736" s="76"/>
      <c r="E736" s="67"/>
      <c r="F736" s="75"/>
    </row>
    <row r="737" spans="1:6" s="74" customFormat="1" ht="15.75" thickBot="1" x14ac:dyDescent="0.25">
      <c r="A737" s="73">
        <v>43582</v>
      </c>
      <c r="B737" s="78"/>
      <c r="C737" s="77" t="str">
        <f t="shared" si="19"/>
        <v/>
      </c>
      <c r="D737" s="76"/>
      <c r="E737" s="67"/>
      <c r="F737" s="75"/>
    </row>
    <row r="738" spans="1:6" s="74" customFormat="1" ht="15.75" thickBot="1" x14ac:dyDescent="0.25">
      <c r="A738" s="73">
        <v>43583</v>
      </c>
      <c r="B738" s="78"/>
      <c r="C738" s="77" t="str">
        <f t="shared" si="19"/>
        <v/>
      </c>
      <c r="D738" s="76"/>
      <c r="E738" s="67"/>
      <c r="F738" s="75"/>
    </row>
    <row r="739" spans="1:6" s="74" customFormat="1" ht="15.75" thickBot="1" x14ac:dyDescent="0.25">
      <c r="A739" s="73">
        <v>43584</v>
      </c>
      <c r="B739" s="78"/>
      <c r="C739" s="77" t="str">
        <f t="shared" si="19"/>
        <v/>
      </c>
      <c r="D739" s="76"/>
      <c r="E739" s="67"/>
      <c r="F739" s="75"/>
    </row>
    <row r="740" spans="1:6" s="74" customFormat="1" ht="15.75" thickBot="1" x14ac:dyDescent="0.25">
      <c r="A740" s="73">
        <v>43585</v>
      </c>
      <c r="B740" s="78"/>
      <c r="C740" s="77" t="str">
        <f t="shared" si="19"/>
        <v/>
      </c>
      <c r="D740" s="76"/>
      <c r="E740" s="67"/>
      <c r="F740" s="75"/>
    </row>
    <row r="741" spans="1:6" s="74" customFormat="1" ht="15.75" thickBot="1" x14ac:dyDescent="0.25">
      <c r="A741" s="73">
        <v>43586</v>
      </c>
      <c r="B741" s="78"/>
      <c r="C741" s="77" t="str">
        <f t="shared" si="19"/>
        <v/>
      </c>
      <c r="D741" s="76"/>
      <c r="E741" s="67"/>
      <c r="F741" s="75"/>
    </row>
    <row r="742" spans="1:6" s="74" customFormat="1" ht="15.75" thickBot="1" x14ac:dyDescent="0.25">
      <c r="A742" s="73">
        <v>43587</v>
      </c>
      <c r="B742" s="78"/>
      <c r="C742" s="77" t="str">
        <f t="shared" si="19"/>
        <v/>
      </c>
      <c r="D742" s="76"/>
      <c r="E742" s="67"/>
      <c r="F742" s="75"/>
    </row>
    <row r="743" spans="1:6" s="74" customFormat="1" ht="15.75" thickBot="1" x14ac:dyDescent="0.25">
      <c r="A743" s="73">
        <v>43588</v>
      </c>
      <c r="B743" s="78"/>
      <c r="C743" s="77" t="str">
        <f t="shared" si="19"/>
        <v/>
      </c>
      <c r="D743" s="76"/>
      <c r="E743" s="67"/>
      <c r="F743" s="75"/>
    </row>
    <row r="744" spans="1:6" s="74" customFormat="1" ht="15.75" thickBot="1" x14ac:dyDescent="0.25">
      <c r="A744" s="73">
        <v>43589</v>
      </c>
      <c r="B744" s="78"/>
      <c r="C744" s="77" t="str">
        <f t="shared" si="19"/>
        <v/>
      </c>
      <c r="D744" s="76"/>
      <c r="E744" s="67"/>
      <c r="F744" s="75"/>
    </row>
    <row r="745" spans="1:6" s="74" customFormat="1" ht="15.75" thickBot="1" x14ac:dyDescent="0.25">
      <c r="A745" s="73">
        <v>43590</v>
      </c>
      <c r="B745" s="78"/>
      <c r="C745" s="77" t="str">
        <f t="shared" si="19"/>
        <v/>
      </c>
      <c r="D745" s="76"/>
      <c r="E745" s="67"/>
      <c r="F745" s="75"/>
    </row>
    <row r="746" spans="1:6" s="74" customFormat="1" ht="15.75" thickBot="1" x14ac:dyDescent="0.25">
      <c r="A746" s="73">
        <v>43591</v>
      </c>
      <c r="B746" s="78"/>
      <c r="C746" s="77" t="str">
        <f t="shared" si="19"/>
        <v/>
      </c>
      <c r="D746" s="76"/>
      <c r="E746" s="67"/>
      <c r="F746" s="75"/>
    </row>
    <row r="747" spans="1:6" s="74" customFormat="1" ht="15.75" thickBot="1" x14ac:dyDescent="0.25">
      <c r="A747" s="73">
        <v>43592</v>
      </c>
      <c r="B747" s="78"/>
      <c r="C747" s="77" t="str">
        <f t="shared" si="19"/>
        <v/>
      </c>
      <c r="D747" s="76"/>
      <c r="E747" s="67"/>
      <c r="F747" s="75"/>
    </row>
    <row r="748" spans="1:6" s="74" customFormat="1" ht="15.75" thickBot="1" x14ac:dyDescent="0.25">
      <c r="A748" s="73">
        <v>43593</v>
      </c>
      <c r="B748" s="78"/>
      <c r="C748" s="77" t="str">
        <f t="shared" si="19"/>
        <v/>
      </c>
      <c r="D748" s="76"/>
      <c r="E748" s="67"/>
      <c r="F748" s="75"/>
    </row>
    <row r="749" spans="1:6" s="74" customFormat="1" ht="15.75" thickBot="1" x14ac:dyDescent="0.25">
      <c r="A749" s="73">
        <v>43594</v>
      </c>
      <c r="B749" s="78"/>
      <c r="C749" s="77" t="str">
        <f t="shared" si="19"/>
        <v/>
      </c>
      <c r="D749" s="76"/>
      <c r="E749" s="67"/>
      <c r="F749" s="75"/>
    </row>
    <row r="750" spans="1:6" s="74" customFormat="1" ht="15.75" thickBot="1" x14ac:dyDescent="0.25">
      <c r="A750" s="73">
        <v>43595</v>
      </c>
      <c r="B750" s="78"/>
      <c r="C750" s="77" t="str">
        <f t="shared" si="19"/>
        <v/>
      </c>
      <c r="D750" s="76"/>
      <c r="E750" s="67"/>
      <c r="F750" s="75"/>
    </row>
    <row r="751" spans="1:6" s="74" customFormat="1" ht="15.75" thickBot="1" x14ac:dyDescent="0.25">
      <c r="A751" s="73">
        <v>43596</v>
      </c>
      <c r="B751" s="78"/>
      <c r="C751" s="77" t="str">
        <f t="shared" si="19"/>
        <v/>
      </c>
      <c r="D751" s="76"/>
      <c r="E751" s="67"/>
      <c r="F751" s="75"/>
    </row>
    <row r="752" spans="1:6" s="74" customFormat="1" ht="15.75" thickBot="1" x14ac:dyDescent="0.25">
      <c r="A752" s="73">
        <v>43597</v>
      </c>
      <c r="B752" s="78"/>
      <c r="C752" s="77" t="str">
        <f t="shared" si="19"/>
        <v/>
      </c>
      <c r="D752" s="76"/>
      <c r="E752" s="67"/>
      <c r="F752" s="75"/>
    </row>
    <row r="753" spans="1:6" s="74" customFormat="1" ht="15.75" thickBot="1" x14ac:dyDescent="0.25">
      <c r="A753" s="73">
        <v>43598</v>
      </c>
      <c r="B753" s="78"/>
      <c r="C753" s="77" t="str">
        <f t="shared" si="19"/>
        <v/>
      </c>
      <c r="D753" s="76"/>
      <c r="E753" s="67"/>
      <c r="F753" s="75"/>
    </row>
    <row r="754" spans="1:6" s="74" customFormat="1" ht="15.75" thickBot="1" x14ac:dyDescent="0.25">
      <c r="A754" s="73">
        <v>43599</v>
      </c>
      <c r="B754" s="78"/>
      <c r="C754" s="77" t="str">
        <f t="shared" si="19"/>
        <v/>
      </c>
      <c r="D754" s="76"/>
      <c r="E754" s="67"/>
      <c r="F754" s="75"/>
    </row>
    <row r="755" spans="1:6" s="74" customFormat="1" ht="15.75" thickBot="1" x14ac:dyDescent="0.25">
      <c r="A755" s="73">
        <v>43600</v>
      </c>
      <c r="B755" s="78"/>
      <c r="C755" s="77" t="str">
        <f t="shared" si="19"/>
        <v/>
      </c>
      <c r="D755" s="76"/>
      <c r="E755" s="67"/>
      <c r="F755" s="75"/>
    </row>
    <row r="756" spans="1:6" s="74" customFormat="1" ht="15.75" thickBot="1" x14ac:dyDescent="0.25">
      <c r="A756" s="73">
        <v>43601</v>
      </c>
      <c r="B756" s="78"/>
      <c r="C756" s="77" t="str">
        <f t="shared" si="19"/>
        <v/>
      </c>
      <c r="D756" s="76"/>
      <c r="E756" s="67"/>
      <c r="F756" s="75"/>
    </row>
    <row r="757" spans="1:6" s="74" customFormat="1" ht="15.75" thickBot="1" x14ac:dyDescent="0.25">
      <c r="A757" s="73">
        <v>43602</v>
      </c>
      <c r="B757" s="78"/>
      <c r="C757" s="77" t="str">
        <f t="shared" si="19"/>
        <v/>
      </c>
      <c r="D757" s="76"/>
      <c r="E757" s="67"/>
      <c r="F757" s="75"/>
    </row>
    <row r="758" spans="1:6" s="74" customFormat="1" ht="15.75" thickBot="1" x14ac:dyDescent="0.25">
      <c r="A758" s="73">
        <v>43603</v>
      </c>
      <c r="B758" s="78"/>
      <c r="C758" s="77" t="str">
        <f t="shared" si="19"/>
        <v/>
      </c>
      <c r="D758" s="76"/>
      <c r="E758" s="67"/>
      <c r="F758" s="75"/>
    </row>
    <row r="759" spans="1:6" s="74" customFormat="1" ht="15.75" thickBot="1" x14ac:dyDescent="0.25">
      <c r="A759" s="73">
        <v>43604</v>
      </c>
      <c r="B759" s="78"/>
      <c r="C759" s="77" t="str">
        <f t="shared" si="19"/>
        <v/>
      </c>
      <c r="D759" s="76"/>
      <c r="E759" s="67"/>
      <c r="F759" s="75"/>
    </row>
    <row r="760" spans="1:6" s="74" customFormat="1" ht="15.75" thickBot="1" x14ac:dyDescent="0.25">
      <c r="A760" s="73">
        <v>43605</v>
      </c>
      <c r="B760" s="78"/>
      <c r="C760" s="77" t="str">
        <f t="shared" si="19"/>
        <v/>
      </c>
      <c r="D760" s="76"/>
      <c r="E760" s="67"/>
      <c r="F760" s="75"/>
    </row>
    <row r="761" spans="1:6" s="74" customFormat="1" ht="15.75" thickBot="1" x14ac:dyDescent="0.25">
      <c r="A761" s="73">
        <v>43606</v>
      </c>
      <c r="B761" s="78"/>
      <c r="C761" s="77" t="str">
        <f t="shared" si="19"/>
        <v/>
      </c>
      <c r="D761" s="76"/>
      <c r="E761" s="67"/>
      <c r="F761" s="75"/>
    </row>
    <row r="762" spans="1:6" s="74" customFormat="1" ht="15.75" thickBot="1" x14ac:dyDescent="0.25">
      <c r="A762" s="73">
        <v>43607</v>
      </c>
      <c r="B762" s="78"/>
      <c r="C762" s="77" t="str">
        <f t="shared" si="19"/>
        <v/>
      </c>
      <c r="D762" s="76"/>
      <c r="E762" s="67"/>
      <c r="F762" s="75"/>
    </row>
    <row r="763" spans="1:6" s="74" customFormat="1" ht="15.75" thickBot="1" x14ac:dyDescent="0.25">
      <c r="A763" s="73">
        <v>43608</v>
      </c>
      <c r="B763" s="78"/>
      <c r="C763" s="77" t="str">
        <f t="shared" si="19"/>
        <v/>
      </c>
      <c r="D763" s="76"/>
      <c r="E763" s="67"/>
      <c r="F763" s="75"/>
    </row>
    <row r="764" spans="1:6" s="74" customFormat="1" ht="15.75" thickBot="1" x14ac:dyDescent="0.25">
      <c r="A764" s="73">
        <v>43609</v>
      </c>
      <c r="B764" s="78"/>
      <c r="C764" s="77" t="str">
        <f t="shared" si="19"/>
        <v/>
      </c>
      <c r="D764" s="76"/>
      <c r="E764" s="67"/>
      <c r="F764" s="75"/>
    </row>
    <row r="765" spans="1:6" s="74" customFormat="1" ht="15.75" thickBot="1" x14ac:dyDescent="0.25">
      <c r="A765" s="73">
        <v>43610</v>
      </c>
      <c r="B765" s="78"/>
      <c r="C765" s="77" t="str">
        <f t="shared" si="19"/>
        <v/>
      </c>
      <c r="D765" s="76"/>
      <c r="E765" s="67"/>
      <c r="F765" s="75"/>
    </row>
    <row r="766" spans="1:6" s="74" customFormat="1" ht="15.75" thickBot="1" x14ac:dyDescent="0.25">
      <c r="A766" s="73">
        <v>43611</v>
      </c>
      <c r="B766" s="78"/>
      <c r="C766" s="77" t="str">
        <f t="shared" si="19"/>
        <v/>
      </c>
      <c r="D766" s="76"/>
      <c r="E766" s="67"/>
      <c r="F766" s="75"/>
    </row>
    <row r="767" spans="1:6" s="74" customFormat="1" ht="15.75" thickBot="1" x14ac:dyDescent="0.25">
      <c r="A767" s="73">
        <v>43612</v>
      </c>
      <c r="B767" s="78"/>
      <c r="C767" s="77" t="str">
        <f t="shared" si="19"/>
        <v/>
      </c>
      <c r="D767" s="76"/>
      <c r="E767" s="67"/>
      <c r="F767" s="75"/>
    </row>
    <row r="768" spans="1:6" s="74" customFormat="1" ht="15.75" thickBot="1" x14ac:dyDescent="0.25">
      <c r="A768" s="73">
        <v>43613</v>
      </c>
      <c r="B768" s="78"/>
      <c r="C768" s="77" t="str">
        <f t="shared" si="19"/>
        <v/>
      </c>
      <c r="D768" s="76"/>
      <c r="E768" s="67"/>
      <c r="F768" s="75"/>
    </row>
    <row r="769" spans="1:6" s="74" customFormat="1" ht="15.75" thickBot="1" x14ac:dyDescent="0.25">
      <c r="A769" s="73">
        <v>43614</v>
      </c>
      <c r="B769" s="78"/>
      <c r="C769" s="77" t="str">
        <f t="shared" si="19"/>
        <v/>
      </c>
      <c r="D769" s="76"/>
      <c r="E769" s="67"/>
      <c r="F769" s="75"/>
    </row>
    <row r="770" spans="1:6" s="74" customFormat="1" ht="15.75" thickBot="1" x14ac:dyDescent="0.25">
      <c r="A770" s="73">
        <v>43615</v>
      </c>
      <c r="B770" s="78"/>
      <c r="C770" s="77" t="str">
        <f t="shared" si="19"/>
        <v/>
      </c>
      <c r="D770" s="76"/>
      <c r="E770" s="67"/>
      <c r="F770" s="75"/>
    </row>
    <row r="771" spans="1:6" s="74" customFormat="1" ht="15.75" thickBot="1" x14ac:dyDescent="0.25">
      <c r="A771" s="73">
        <v>43616</v>
      </c>
      <c r="B771" s="78"/>
      <c r="C771" s="77" t="str">
        <f t="shared" si="19"/>
        <v/>
      </c>
      <c r="D771" s="76"/>
      <c r="E771" s="67"/>
      <c r="F771" s="75"/>
    </row>
    <row r="772" spans="1:6" s="74" customFormat="1" ht="15.75" thickBot="1" x14ac:dyDescent="0.25">
      <c r="A772" s="73">
        <v>43617</v>
      </c>
      <c r="B772" s="78"/>
      <c r="C772" s="77" t="str">
        <f t="shared" si="19"/>
        <v/>
      </c>
      <c r="D772" s="76"/>
      <c r="E772" s="67"/>
      <c r="F772" s="75"/>
    </row>
    <row r="773" spans="1:6" s="74" customFormat="1" ht="15.75" thickBot="1" x14ac:dyDescent="0.25">
      <c r="A773" s="73">
        <v>43618</v>
      </c>
      <c r="B773" s="78"/>
      <c r="C773" s="77" t="str">
        <f t="shared" si="19"/>
        <v/>
      </c>
      <c r="D773" s="76"/>
      <c r="E773" s="67"/>
      <c r="F773" s="75"/>
    </row>
    <row r="774" spans="1:6" s="74" customFormat="1" ht="15.75" thickBot="1" x14ac:dyDescent="0.25">
      <c r="A774" s="73">
        <v>43619</v>
      </c>
      <c r="B774" s="78"/>
      <c r="C774" s="77" t="str">
        <f t="shared" si="19"/>
        <v/>
      </c>
      <c r="D774" s="76"/>
      <c r="E774" s="67"/>
      <c r="F774" s="75"/>
    </row>
    <row r="775" spans="1:6" s="74" customFormat="1" ht="15.75" thickBot="1" x14ac:dyDescent="0.25">
      <c r="A775" s="73">
        <v>43620</v>
      </c>
      <c r="B775" s="78"/>
      <c r="C775" s="77" t="str">
        <f t="shared" si="19"/>
        <v/>
      </c>
      <c r="D775" s="76"/>
      <c r="E775" s="67"/>
      <c r="F775" s="75"/>
    </row>
    <row r="776" spans="1:6" s="74" customFormat="1" ht="15.75" thickBot="1" x14ac:dyDescent="0.25">
      <c r="A776" s="73">
        <v>43621</v>
      </c>
      <c r="B776" s="78"/>
      <c r="C776" s="77" t="str">
        <f t="shared" si="19"/>
        <v/>
      </c>
      <c r="D776" s="76"/>
      <c r="E776" s="67"/>
      <c r="F776" s="75"/>
    </row>
    <row r="777" spans="1:6" s="74" customFormat="1" ht="15.75" thickBot="1" x14ac:dyDescent="0.25">
      <c r="A777" s="73">
        <v>43622</v>
      </c>
      <c r="B777" s="78"/>
      <c r="C777" s="77" t="str">
        <f t="shared" si="19"/>
        <v/>
      </c>
      <c r="D777" s="76"/>
      <c r="E777" s="67"/>
      <c r="F777" s="75"/>
    </row>
    <row r="778" spans="1:6" s="74" customFormat="1" ht="15.75" thickBot="1" x14ac:dyDescent="0.25">
      <c r="A778" s="73">
        <v>43623</v>
      </c>
      <c r="B778" s="78"/>
      <c r="C778" s="77" t="str">
        <f t="shared" si="19"/>
        <v/>
      </c>
      <c r="D778" s="76"/>
      <c r="E778" s="67"/>
      <c r="F778" s="75"/>
    </row>
    <row r="779" spans="1:6" s="74" customFormat="1" ht="15.75" thickBot="1" x14ac:dyDescent="0.25">
      <c r="A779" s="73">
        <v>43624</v>
      </c>
      <c r="B779" s="78"/>
      <c r="C779" s="77" t="str">
        <f t="shared" si="19"/>
        <v/>
      </c>
      <c r="D779" s="76"/>
      <c r="E779" s="67"/>
      <c r="F779" s="75"/>
    </row>
    <row r="780" spans="1:6" s="74" customFormat="1" ht="15.75" thickBot="1" x14ac:dyDescent="0.25">
      <c r="A780" s="73">
        <v>43625</v>
      </c>
      <c r="B780" s="78"/>
      <c r="C780" s="77" t="str">
        <f t="shared" si="19"/>
        <v/>
      </c>
      <c r="D780" s="76"/>
      <c r="E780" s="67"/>
      <c r="F780" s="75"/>
    </row>
    <row r="781" spans="1:6" s="74" customFormat="1" ht="15.75" thickBot="1" x14ac:dyDescent="0.25">
      <c r="A781" s="73">
        <v>43626</v>
      </c>
      <c r="B781" s="78"/>
      <c r="C781" s="77" t="str">
        <f t="shared" si="19"/>
        <v/>
      </c>
      <c r="D781" s="76"/>
      <c r="E781" s="67"/>
      <c r="F781" s="75"/>
    </row>
    <row r="782" spans="1:6" s="74" customFormat="1" ht="15.75" thickBot="1" x14ac:dyDescent="0.25">
      <c r="A782" s="73">
        <v>43627</v>
      </c>
      <c r="B782" s="78"/>
      <c r="C782" s="77" t="str">
        <f t="shared" ref="C782:C845" si="20">IF(B782&gt;0, (B782-B781), "")</f>
        <v/>
      </c>
      <c r="D782" s="76"/>
      <c r="E782" s="67"/>
      <c r="F782" s="75"/>
    </row>
    <row r="783" spans="1:6" s="74" customFormat="1" ht="15.75" thickBot="1" x14ac:dyDescent="0.25">
      <c r="A783" s="73">
        <v>43628</v>
      </c>
      <c r="B783" s="78"/>
      <c r="C783" s="77" t="str">
        <f t="shared" si="20"/>
        <v/>
      </c>
      <c r="D783" s="76"/>
      <c r="E783" s="67"/>
      <c r="F783" s="75"/>
    </row>
    <row r="784" spans="1:6" s="74" customFormat="1" ht="15.75" thickBot="1" x14ac:dyDescent="0.25">
      <c r="A784" s="73">
        <v>43629</v>
      </c>
      <c r="B784" s="78"/>
      <c r="C784" s="77" t="str">
        <f t="shared" si="20"/>
        <v/>
      </c>
      <c r="D784" s="76"/>
      <c r="E784" s="67"/>
      <c r="F784" s="75"/>
    </row>
    <row r="785" spans="1:6" s="74" customFormat="1" ht="15.75" thickBot="1" x14ac:dyDescent="0.25">
      <c r="A785" s="73">
        <v>43630</v>
      </c>
      <c r="B785" s="78"/>
      <c r="C785" s="77" t="str">
        <f t="shared" si="20"/>
        <v/>
      </c>
      <c r="D785" s="76"/>
      <c r="E785" s="67"/>
      <c r="F785" s="75"/>
    </row>
    <row r="786" spans="1:6" s="74" customFormat="1" ht="15.75" thickBot="1" x14ac:dyDescent="0.25">
      <c r="A786" s="73">
        <v>43631</v>
      </c>
      <c r="B786" s="78"/>
      <c r="C786" s="77" t="str">
        <f t="shared" si="20"/>
        <v/>
      </c>
      <c r="D786" s="76"/>
      <c r="E786" s="67"/>
      <c r="F786" s="75"/>
    </row>
    <row r="787" spans="1:6" s="74" customFormat="1" ht="15.75" thickBot="1" x14ac:dyDescent="0.25">
      <c r="A787" s="73">
        <v>43632</v>
      </c>
      <c r="B787" s="78"/>
      <c r="C787" s="77" t="str">
        <f t="shared" si="20"/>
        <v/>
      </c>
      <c r="D787" s="76"/>
      <c r="E787" s="67"/>
      <c r="F787" s="75"/>
    </row>
    <row r="788" spans="1:6" s="74" customFormat="1" ht="15.75" thickBot="1" x14ac:dyDescent="0.25">
      <c r="A788" s="73">
        <v>43633</v>
      </c>
      <c r="B788" s="78"/>
      <c r="C788" s="77" t="str">
        <f t="shared" si="20"/>
        <v/>
      </c>
      <c r="D788" s="76"/>
      <c r="E788" s="67"/>
      <c r="F788" s="75"/>
    </row>
    <row r="789" spans="1:6" s="74" customFormat="1" ht="15.75" thickBot="1" x14ac:dyDescent="0.25">
      <c r="A789" s="73">
        <v>43634</v>
      </c>
      <c r="B789" s="78"/>
      <c r="C789" s="77" t="str">
        <f t="shared" si="20"/>
        <v/>
      </c>
      <c r="D789" s="76"/>
      <c r="E789" s="67"/>
      <c r="F789" s="75"/>
    </row>
    <row r="790" spans="1:6" s="74" customFormat="1" ht="15.75" thickBot="1" x14ac:dyDescent="0.25">
      <c r="A790" s="73">
        <v>43635</v>
      </c>
      <c r="B790" s="78"/>
      <c r="C790" s="77" t="str">
        <f t="shared" si="20"/>
        <v/>
      </c>
      <c r="D790" s="76"/>
      <c r="E790" s="67"/>
      <c r="F790" s="75"/>
    </row>
    <row r="791" spans="1:6" s="74" customFormat="1" ht="15.75" thickBot="1" x14ac:dyDescent="0.25">
      <c r="A791" s="73">
        <v>43636</v>
      </c>
      <c r="B791" s="78"/>
      <c r="C791" s="77" t="str">
        <f t="shared" si="20"/>
        <v/>
      </c>
      <c r="D791" s="76"/>
      <c r="E791" s="67"/>
      <c r="F791" s="75"/>
    </row>
    <row r="792" spans="1:6" s="74" customFormat="1" ht="15.75" thickBot="1" x14ac:dyDescent="0.25">
      <c r="A792" s="73">
        <v>43637</v>
      </c>
      <c r="B792" s="78"/>
      <c r="C792" s="77" t="str">
        <f t="shared" si="20"/>
        <v/>
      </c>
      <c r="D792" s="76"/>
      <c r="E792" s="67"/>
      <c r="F792" s="75"/>
    </row>
    <row r="793" spans="1:6" s="74" customFormat="1" ht="15.75" thickBot="1" x14ac:dyDescent="0.25">
      <c r="A793" s="73">
        <v>43638</v>
      </c>
      <c r="B793" s="78"/>
      <c r="C793" s="77" t="str">
        <f t="shared" si="20"/>
        <v/>
      </c>
      <c r="D793" s="76"/>
      <c r="E793" s="67"/>
      <c r="F793" s="75"/>
    </row>
    <row r="794" spans="1:6" s="74" customFormat="1" ht="15.75" thickBot="1" x14ac:dyDescent="0.25">
      <c r="A794" s="73">
        <v>43639</v>
      </c>
      <c r="B794" s="78"/>
      <c r="C794" s="77" t="str">
        <f t="shared" si="20"/>
        <v/>
      </c>
      <c r="D794" s="76"/>
      <c r="E794" s="67"/>
      <c r="F794" s="75"/>
    </row>
    <row r="795" spans="1:6" s="74" customFormat="1" ht="15.75" thickBot="1" x14ac:dyDescent="0.25">
      <c r="A795" s="73">
        <v>43640</v>
      </c>
      <c r="B795" s="78"/>
      <c r="C795" s="77" t="str">
        <f t="shared" si="20"/>
        <v/>
      </c>
      <c r="D795" s="76"/>
      <c r="E795" s="67"/>
      <c r="F795" s="75"/>
    </row>
    <row r="796" spans="1:6" s="74" customFormat="1" ht="15.75" thickBot="1" x14ac:dyDescent="0.25">
      <c r="A796" s="73">
        <v>43641</v>
      </c>
      <c r="B796" s="78"/>
      <c r="C796" s="77" t="str">
        <f t="shared" si="20"/>
        <v/>
      </c>
      <c r="D796" s="76"/>
      <c r="E796" s="67"/>
      <c r="F796" s="75"/>
    </row>
    <row r="797" spans="1:6" s="74" customFormat="1" ht="15.75" thickBot="1" x14ac:dyDescent="0.25">
      <c r="A797" s="73">
        <v>43642</v>
      </c>
      <c r="B797" s="78"/>
      <c r="C797" s="77" t="str">
        <f t="shared" si="20"/>
        <v/>
      </c>
      <c r="D797" s="76"/>
      <c r="E797" s="67"/>
      <c r="F797" s="75"/>
    </row>
    <row r="798" spans="1:6" s="74" customFormat="1" ht="15.75" thickBot="1" x14ac:dyDescent="0.25">
      <c r="A798" s="73">
        <v>43643</v>
      </c>
      <c r="B798" s="78"/>
      <c r="C798" s="77" t="str">
        <f t="shared" si="20"/>
        <v/>
      </c>
      <c r="D798" s="76"/>
      <c r="E798" s="67"/>
      <c r="F798" s="75"/>
    </row>
    <row r="799" spans="1:6" s="74" customFormat="1" ht="15.75" thickBot="1" x14ac:dyDescent="0.25">
      <c r="A799" s="73">
        <v>43644</v>
      </c>
      <c r="B799" s="78"/>
      <c r="C799" s="77" t="str">
        <f t="shared" si="20"/>
        <v/>
      </c>
      <c r="D799" s="76"/>
      <c r="E799" s="67"/>
      <c r="F799" s="75"/>
    </row>
    <row r="800" spans="1:6" s="74" customFormat="1" ht="15.75" thickBot="1" x14ac:dyDescent="0.25">
      <c r="A800" s="73">
        <v>43645</v>
      </c>
      <c r="B800" s="78"/>
      <c r="C800" s="77" t="str">
        <f t="shared" si="20"/>
        <v/>
      </c>
      <c r="D800" s="76"/>
      <c r="E800" s="67"/>
      <c r="F800" s="75"/>
    </row>
    <row r="801" spans="1:6" s="74" customFormat="1" ht="15.75" thickBot="1" x14ac:dyDescent="0.25">
      <c r="A801" s="73">
        <v>43646</v>
      </c>
      <c r="B801" s="78"/>
      <c r="C801" s="77" t="str">
        <f t="shared" si="20"/>
        <v/>
      </c>
      <c r="D801" s="76"/>
      <c r="E801" s="67"/>
      <c r="F801" s="75"/>
    </row>
    <row r="802" spans="1:6" s="74" customFormat="1" ht="15.75" thickBot="1" x14ac:dyDescent="0.25">
      <c r="A802" s="73">
        <v>43647</v>
      </c>
      <c r="B802" s="78"/>
      <c r="C802" s="77" t="str">
        <f t="shared" si="20"/>
        <v/>
      </c>
      <c r="D802" s="76"/>
      <c r="E802" s="67"/>
      <c r="F802" s="75"/>
    </row>
    <row r="803" spans="1:6" s="74" customFormat="1" ht="15.75" thickBot="1" x14ac:dyDescent="0.25">
      <c r="A803" s="73">
        <v>43648</v>
      </c>
      <c r="B803" s="78"/>
      <c r="C803" s="77" t="str">
        <f t="shared" si="20"/>
        <v/>
      </c>
      <c r="D803" s="76"/>
      <c r="E803" s="67"/>
      <c r="F803" s="75"/>
    </row>
    <row r="804" spans="1:6" s="74" customFormat="1" ht="15.75" thickBot="1" x14ac:dyDescent="0.25">
      <c r="A804" s="73">
        <v>43649</v>
      </c>
      <c r="B804" s="78"/>
      <c r="C804" s="77" t="str">
        <f t="shared" si="20"/>
        <v/>
      </c>
      <c r="D804" s="76"/>
      <c r="E804" s="67"/>
      <c r="F804" s="75"/>
    </row>
    <row r="805" spans="1:6" s="74" customFormat="1" ht="15.75" thickBot="1" x14ac:dyDescent="0.25">
      <c r="A805" s="73">
        <v>43650</v>
      </c>
      <c r="B805" s="78"/>
      <c r="C805" s="77" t="str">
        <f t="shared" si="20"/>
        <v/>
      </c>
      <c r="D805" s="76"/>
      <c r="E805" s="67"/>
      <c r="F805" s="75"/>
    </row>
    <row r="806" spans="1:6" s="74" customFormat="1" ht="15.75" thickBot="1" x14ac:dyDescent="0.25">
      <c r="A806" s="73">
        <v>43651</v>
      </c>
      <c r="B806" s="78"/>
      <c r="C806" s="77" t="str">
        <f t="shared" si="20"/>
        <v/>
      </c>
      <c r="D806" s="76"/>
      <c r="E806" s="67"/>
      <c r="F806" s="75"/>
    </row>
    <row r="807" spans="1:6" s="74" customFormat="1" ht="15.75" thickBot="1" x14ac:dyDescent="0.25">
      <c r="A807" s="73">
        <v>43652</v>
      </c>
      <c r="B807" s="78"/>
      <c r="C807" s="77" t="str">
        <f t="shared" si="20"/>
        <v/>
      </c>
      <c r="D807" s="76"/>
      <c r="E807" s="67"/>
      <c r="F807" s="75"/>
    </row>
    <row r="808" spans="1:6" s="74" customFormat="1" ht="15.75" thickBot="1" x14ac:dyDescent="0.25">
      <c r="A808" s="73">
        <v>43653</v>
      </c>
      <c r="B808" s="78"/>
      <c r="C808" s="77" t="str">
        <f t="shared" si="20"/>
        <v/>
      </c>
      <c r="D808" s="76"/>
      <c r="E808" s="67"/>
      <c r="F808" s="75"/>
    </row>
    <row r="809" spans="1:6" s="74" customFormat="1" ht="15.75" thickBot="1" x14ac:dyDescent="0.25">
      <c r="A809" s="73">
        <v>43654</v>
      </c>
      <c r="B809" s="78"/>
      <c r="C809" s="77" t="str">
        <f t="shared" si="20"/>
        <v/>
      </c>
      <c r="D809" s="76"/>
      <c r="E809" s="67"/>
      <c r="F809" s="75"/>
    </row>
    <row r="810" spans="1:6" s="74" customFormat="1" ht="15.75" thickBot="1" x14ac:dyDescent="0.25">
      <c r="A810" s="73">
        <v>43655</v>
      </c>
      <c r="B810" s="78"/>
      <c r="C810" s="77" t="str">
        <f t="shared" si="20"/>
        <v/>
      </c>
      <c r="D810" s="76"/>
      <c r="E810" s="67"/>
      <c r="F810" s="75"/>
    </row>
    <row r="811" spans="1:6" s="74" customFormat="1" ht="15.75" thickBot="1" x14ac:dyDescent="0.25">
      <c r="A811" s="73">
        <v>43656</v>
      </c>
      <c r="B811" s="78"/>
      <c r="C811" s="77" t="str">
        <f t="shared" si="20"/>
        <v/>
      </c>
      <c r="D811" s="76"/>
      <c r="E811" s="67"/>
      <c r="F811" s="75"/>
    </row>
    <row r="812" spans="1:6" s="74" customFormat="1" ht="15.75" thickBot="1" x14ac:dyDescent="0.25">
      <c r="A812" s="73">
        <v>43657</v>
      </c>
      <c r="B812" s="78"/>
      <c r="C812" s="77" t="str">
        <f t="shared" si="20"/>
        <v/>
      </c>
      <c r="D812" s="76"/>
      <c r="E812" s="67"/>
      <c r="F812" s="75"/>
    </row>
    <row r="813" spans="1:6" s="74" customFormat="1" ht="15.75" thickBot="1" x14ac:dyDescent="0.25">
      <c r="A813" s="73">
        <v>43658</v>
      </c>
      <c r="B813" s="78"/>
      <c r="C813" s="77" t="str">
        <f t="shared" si="20"/>
        <v/>
      </c>
      <c r="D813" s="76"/>
      <c r="E813" s="67"/>
      <c r="F813" s="75"/>
    </row>
    <row r="814" spans="1:6" s="74" customFormat="1" ht="15.75" thickBot="1" x14ac:dyDescent="0.25">
      <c r="A814" s="73">
        <v>43659</v>
      </c>
      <c r="B814" s="78"/>
      <c r="C814" s="77" t="str">
        <f t="shared" si="20"/>
        <v/>
      </c>
      <c r="D814" s="76"/>
      <c r="E814" s="67"/>
      <c r="F814" s="75"/>
    </row>
    <row r="815" spans="1:6" s="74" customFormat="1" ht="15.75" thickBot="1" x14ac:dyDescent="0.25">
      <c r="A815" s="73">
        <v>43660</v>
      </c>
      <c r="B815" s="78"/>
      <c r="C815" s="77" t="str">
        <f t="shared" si="20"/>
        <v/>
      </c>
      <c r="D815" s="76"/>
      <c r="E815" s="67"/>
      <c r="F815" s="75"/>
    </row>
    <row r="816" spans="1:6" s="74" customFormat="1" ht="15.75" thickBot="1" x14ac:dyDescent="0.25">
      <c r="A816" s="73">
        <v>43661</v>
      </c>
      <c r="B816" s="78"/>
      <c r="C816" s="77" t="str">
        <f t="shared" si="20"/>
        <v/>
      </c>
      <c r="D816" s="76"/>
      <c r="E816" s="67"/>
      <c r="F816" s="75"/>
    </row>
    <row r="817" spans="1:6" s="74" customFormat="1" ht="15.75" thickBot="1" x14ac:dyDescent="0.25">
      <c r="A817" s="73">
        <v>43662</v>
      </c>
      <c r="B817" s="78"/>
      <c r="C817" s="77" t="str">
        <f t="shared" si="20"/>
        <v/>
      </c>
      <c r="D817" s="76"/>
      <c r="E817" s="67"/>
      <c r="F817" s="75"/>
    </row>
    <row r="818" spans="1:6" s="74" customFormat="1" ht="15.75" thickBot="1" x14ac:dyDescent="0.25">
      <c r="A818" s="73">
        <v>43663</v>
      </c>
      <c r="B818" s="78"/>
      <c r="C818" s="77" t="str">
        <f t="shared" si="20"/>
        <v/>
      </c>
      <c r="D818" s="76"/>
      <c r="E818" s="67"/>
      <c r="F818" s="75"/>
    </row>
    <row r="819" spans="1:6" s="74" customFormat="1" ht="15.75" thickBot="1" x14ac:dyDescent="0.25">
      <c r="A819" s="73">
        <v>43664</v>
      </c>
      <c r="B819" s="78"/>
      <c r="C819" s="77" t="str">
        <f t="shared" si="20"/>
        <v/>
      </c>
      <c r="D819" s="76"/>
      <c r="E819" s="67"/>
      <c r="F819" s="75"/>
    </row>
    <row r="820" spans="1:6" s="74" customFormat="1" ht="15.75" thickBot="1" x14ac:dyDescent="0.25">
      <c r="A820" s="73">
        <v>43665</v>
      </c>
      <c r="B820" s="78"/>
      <c r="C820" s="77" t="str">
        <f t="shared" si="20"/>
        <v/>
      </c>
      <c r="D820" s="76"/>
      <c r="E820" s="67"/>
      <c r="F820" s="75"/>
    </row>
    <row r="821" spans="1:6" s="74" customFormat="1" ht="15.75" thickBot="1" x14ac:dyDescent="0.25">
      <c r="A821" s="73">
        <v>43666</v>
      </c>
      <c r="B821" s="78"/>
      <c r="C821" s="77" t="str">
        <f t="shared" si="20"/>
        <v/>
      </c>
      <c r="D821" s="76"/>
      <c r="E821" s="67"/>
      <c r="F821" s="75"/>
    </row>
    <row r="822" spans="1:6" s="74" customFormat="1" ht="15.75" thickBot="1" x14ac:dyDescent="0.25">
      <c r="A822" s="73">
        <v>43667</v>
      </c>
      <c r="B822" s="78"/>
      <c r="C822" s="77" t="str">
        <f t="shared" si="20"/>
        <v/>
      </c>
      <c r="D822" s="76"/>
      <c r="E822" s="67"/>
      <c r="F822" s="75"/>
    </row>
    <row r="823" spans="1:6" s="74" customFormat="1" ht="15.75" thickBot="1" x14ac:dyDescent="0.25">
      <c r="A823" s="73">
        <v>43668</v>
      </c>
      <c r="B823" s="78"/>
      <c r="C823" s="77" t="str">
        <f t="shared" si="20"/>
        <v/>
      </c>
      <c r="D823" s="76"/>
      <c r="E823" s="67"/>
      <c r="F823" s="75"/>
    </row>
    <row r="824" spans="1:6" s="74" customFormat="1" ht="15.75" thickBot="1" x14ac:dyDescent="0.25">
      <c r="A824" s="73">
        <v>43669</v>
      </c>
      <c r="B824" s="78"/>
      <c r="C824" s="77" t="str">
        <f t="shared" si="20"/>
        <v/>
      </c>
      <c r="D824" s="76"/>
      <c r="E824" s="67"/>
      <c r="F824" s="75"/>
    </row>
    <row r="825" spans="1:6" s="74" customFormat="1" ht="15.75" thickBot="1" x14ac:dyDescent="0.25">
      <c r="A825" s="73">
        <v>43670</v>
      </c>
      <c r="B825" s="78"/>
      <c r="C825" s="77" t="str">
        <f t="shared" si="20"/>
        <v/>
      </c>
      <c r="D825" s="76"/>
      <c r="E825" s="67"/>
      <c r="F825" s="75"/>
    </row>
    <row r="826" spans="1:6" s="74" customFormat="1" ht="15.75" thickBot="1" x14ac:dyDescent="0.25">
      <c r="A826" s="73">
        <v>43671</v>
      </c>
      <c r="B826" s="78"/>
      <c r="C826" s="77" t="str">
        <f t="shared" si="20"/>
        <v/>
      </c>
      <c r="D826" s="76"/>
      <c r="E826" s="67"/>
      <c r="F826" s="75"/>
    </row>
    <row r="827" spans="1:6" s="74" customFormat="1" ht="15.75" thickBot="1" x14ac:dyDescent="0.25">
      <c r="A827" s="73">
        <v>43672</v>
      </c>
      <c r="B827" s="78"/>
      <c r="C827" s="77" t="str">
        <f t="shared" si="20"/>
        <v/>
      </c>
      <c r="D827" s="76"/>
      <c r="E827" s="67"/>
      <c r="F827" s="75"/>
    </row>
    <row r="828" spans="1:6" s="74" customFormat="1" ht="15.75" thickBot="1" x14ac:dyDescent="0.25">
      <c r="A828" s="73">
        <v>43673</v>
      </c>
      <c r="B828" s="78"/>
      <c r="C828" s="77" t="str">
        <f t="shared" si="20"/>
        <v/>
      </c>
      <c r="D828" s="76"/>
      <c r="E828" s="67"/>
      <c r="F828" s="75"/>
    </row>
    <row r="829" spans="1:6" s="74" customFormat="1" ht="15.75" thickBot="1" x14ac:dyDescent="0.25">
      <c r="A829" s="73">
        <v>43674</v>
      </c>
      <c r="B829" s="78"/>
      <c r="C829" s="77" t="str">
        <f t="shared" si="20"/>
        <v/>
      </c>
      <c r="D829" s="76"/>
      <c r="E829" s="67"/>
      <c r="F829" s="75"/>
    </row>
    <row r="830" spans="1:6" s="74" customFormat="1" ht="15.75" thickBot="1" x14ac:dyDescent="0.25">
      <c r="A830" s="73">
        <v>43675</v>
      </c>
      <c r="B830" s="78"/>
      <c r="C830" s="77" t="str">
        <f t="shared" si="20"/>
        <v/>
      </c>
      <c r="D830" s="76"/>
      <c r="E830" s="67"/>
      <c r="F830" s="75"/>
    </row>
    <row r="831" spans="1:6" s="74" customFormat="1" ht="15.75" thickBot="1" x14ac:dyDescent="0.25">
      <c r="A831" s="73">
        <v>43676</v>
      </c>
      <c r="B831" s="78"/>
      <c r="C831" s="77" t="str">
        <f t="shared" si="20"/>
        <v/>
      </c>
      <c r="D831" s="76"/>
      <c r="E831" s="67"/>
      <c r="F831" s="75"/>
    </row>
    <row r="832" spans="1:6" s="74" customFormat="1" ht="15.75" thickBot="1" x14ac:dyDescent="0.25">
      <c r="A832" s="73">
        <v>43677</v>
      </c>
      <c r="B832" s="78"/>
      <c r="C832" s="77" t="str">
        <f t="shared" si="20"/>
        <v/>
      </c>
      <c r="D832" s="76"/>
      <c r="E832" s="67"/>
      <c r="F832" s="75"/>
    </row>
    <row r="833" spans="1:6" s="74" customFormat="1" ht="15.75" thickBot="1" x14ac:dyDescent="0.25">
      <c r="A833" s="73">
        <v>43678</v>
      </c>
      <c r="B833" s="78"/>
      <c r="C833" s="77" t="str">
        <f t="shared" si="20"/>
        <v/>
      </c>
      <c r="D833" s="76"/>
      <c r="E833" s="67"/>
      <c r="F833" s="75"/>
    </row>
    <row r="834" spans="1:6" s="74" customFormat="1" ht="15.75" thickBot="1" x14ac:dyDescent="0.25">
      <c r="A834" s="73">
        <v>43679</v>
      </c>
      <c r="B834" s="78"/>
      <c r="C834" s="77" t="str">
        <f t="shared" si="20"/>
        <v/>
      </c>
      <c r="D834" s="76"/>
      <c r="E834" s="67"/>
      <c r="F834" s="75"/>
    </row>
    <row r="835" spans="1:6" s="74" customFormat="1" ht="15.75" thickBot="1" x14ac:dyDescent="0.25">
      <c r="A835" s="73">
        <v>43680</v>
      </c>
      <c r="B835" s="78"/>
      <c r="C835" s="77" t="str">
        <f t="shared" si="20"/>
        <v/>
      </c>
      <c r="D835" s="76"/>
      <c r="E835" s="67"/>
      <c r="F835" s="75"/>
    </row>
    <row r="836" spans="1:6" s="74" customFormat="1" ht="15.75" thickBot="1" x14ac:dyDescent="0.25">
      <c r="A836" s="73">
        <v>43681</v>
      </c>
      <c r="B836" s="78"/>
      <c r="C836" s="77" t="str">
        <f t="shared" si="20"/>
        <v/>
      </c>
      <c r="D836" s="76"/>
      <c r="E836" s="67"/>
      <c r="F836" s="75"/>
    </row>
    <row r="837" spans="1:6" s="74" customFormat="1" ht="15.75" thickBot="1" x14ac:dyDescent="0.25">
      <c r="A837" s="73">
        <v>43682</v>
      </c>
      <c r="B837" s="78"/>
      <c r="C837" s="77" t="str">
        <f t="shared" si="20"/>
        <v/>
      </c>
      <c r="D837" s="76"/>
      <c r="E837" s="67"/>
      <c r="F837" s="75"/>
    </row>
    <row r="838" spans="1:6" s="74" customFormat="1" ht="15.75" thickBot="1" x14ac:dyDescent="0.25">
      <c r="A838" s="73">
        <v>43683</v>
      </c>
      <c r="B838" s="78"/>
      <c r="C838" s="77" t="str">
        <f t="shared" si="20"/>
        <v/>
      </c>
      <c r="D838" s="76"/>
      <c r="E838" s="67"/>
      <c r="F838" s="75"/>
    </row>
    <row r="839" spans="1:6" s="74" customFormat="1" ht="15.75" thickBot="1" x14ac:dyDescent="0.25">
      <c r="A839" s="73">
        <v>43684</v>
      </c>
      <c r="B839" s="78"/>
      <c r="C839" s="77" t="str">
        <f t="shared" si="20"/>
        <v/>
      </c>
      <c r="D839" s="76"/>
      <c r="E839" s="67"/>
      <c r="F839" s="75"/>
    </row>
    <row r="840" spans="1:6" s="74" customFormat="1" ht="15.75" thickBot="1" x14ac:dyDescent="0.25">
      <c r="A840" s="73">
        <v>43685</v>
      </c>
      <c r="B840" s="78"/>
      <c r="C840" s="77" t="str">
        <f t="shared" si="20"/>
        <v/>
      </c>
      <c r="D840" s="76"/>
      <c r="E840" s="67"/>
      <c r="F840" s="75"/>
    </row>
    <row r="841" spans="1:6" s="74" customFormat="1" ht="15.75" thickBot="1" x14ac:dyDescent="0.25">
      <c r="A841" s="73">
        <v>43686</v>
      </c>
      <c r="B841" s="78"/>
      <c r="C841" s="77" t="str">
        <f t="shared" si="20"/>
        <v/>
      </c>
      <c r="D841" s="76"/>
      <c r="E841" s="67"/>
      <c r="F841" s="75"/>
    </row>
    <row r="842" spans="1:6" s="74" customFormat="1" ht="15.75" thickBot="1" x14ac:dyDescent="0.25">
      <c r="A842" s="73">
        <v>43687</v>
      </c>
      <c r="B842" s="78"/>
      <c r="C842" s="77" t="str">
        <f t="shared" si="20"/>
        <v/>
      </c>
      <c r="D842" s="76"/>
      <c r="E842" s="67"/>
      <c r="F842" s="75"/>
    </row>
    <row r="843" spans="1:6" s="74" customFormat="1" ht="15.75" thickBot="1" x14ac:dyDescent="0.25">
      <c r="A843" s="73">
        <v>43688</v>
      </c>
      <c r="B843" s="78"/>
      <c r="C843" s="77" t="str">
        <f t="shared" si="20"/>
        <v/>
      </c>
      <c r="D843" s="76"/>
      <c r="E843" s="67"/>
      <c r="F843" s="75"/>
    </row>
    <row r="844" spans="1:6" s="74" customFormat="1" ht="15.75" thickBot="1" x14ac:dyDescent="0.25">
      <c r="A844" s="73">
        <v>43689</v>
      </c>
      <c r="B844" s="78"/>
      <c r="C844" s="77" t="str">
        <f t="shared" si="20"/>
        <v/>
      </c>
      <c r="D844" s="76"/>
      <c r="E844" s="67"/>
      <c r="F844" s="75"/>
    </row>
    <row r="845" spans="1:6" s="74" customFormat="1" ht="15.75" thickBot="1" x14ac:dyDescent="0.25">
      <c r="A845" s="73">
        <v>43690</v>
      </c>
      <c r="B845" s="78"/>
      <c r="C845" s="77" t="str">
        <f t="shared" si="20"/>
        <v/>
      </c>
      <c r="D845" s="76"/>
      <c r="E845" s="67"/>
      <c r="F845" s="75"/>
    </row>
    <row r="846" spans="1:6" s="74" customFormat="1" ht="15.75" thickBot="1" x14ac:dyDescent="0.25">
      <c r="A846" s="73">
        <v>43691</v>
      </c>
      <c r="B846" s="78"/>
      <c r="C846" s="77" t="str">
        <f t="shared" ref="C846:C909" si="21">IF(B846&gt;0, (B846-B845), "")</f>
        <v/>
      </c>
      <c r="D846" s="76"/>
      <c r="E846" s="67"/>
      <c r="F846" s="75"/>
    </row>
    <row r="847" spans="1:6" s="74" customFormat="1" ht="15.75" thickBot="1" x14ac:dyDescent="0.25">
      <c r="A847" s="73">
        <v>43692</v>
      </c>
      <c r="B847" s="78"/>
      <c r="C847" s="77" t="str">
        <f t="shared" si="21"/>
        <v/>
      </c>
      <c r="D847" s="76"/>
      <c r="E847" s="67"/>
      <c r="F847" s="75"/>
    </row>
    <row r="848" spans="1:6" s="74" customFormat="1" ht="15.75" thickBot="1" x14ac:dyDescent="0.25">
      <c r="A848" s="73">
        <v>43693</v>
      </c>
      <c r="B848" s="78"/>
      <c r="C848" s="77" t="str">
        <f t="shared" si="21"/>
        <v/>
      </c>
      <c r="D848" s="76"/>
      <c r="E848" s="67"/>
      <c r="F848" s="75"/>
    </row>
    <row r="849" spans="1:6" s="74" customFormat="1" ht="15.75" thickBot="1" x14ac:dyDescent="0.25">
      <c r="A849" s="73">
        <v>43694</v>
      </c>
      <c r="B849" s="78"/>
      <c r="C849" s="77" t="str">
        <f t="shared" si="21"/>
        <v/>
      </c>
      <c r="D849" s="76"/>
      <c r="E849" s="67"/>
      <c r="F849" s="75"/>
    </row>
    <row r="850" spans="1:6" s="74" customFormat="1" ht="15.75" thickBot="1" x14ac:dyDescent="0.25">
      <c r="A850" s="73">
        <v>43695</v>
      </c>
      <c r="B850" s="78"/>
      <c r="C850" s="77" t="str">
        <f t="shared" si="21"/>
        <v/>
      </c>
      <c r="D850" s="76"/>
      <c r="E850" s="67"/>
      <c r="F850" s="75"/>
    </row>
    <row r="851" spans="1:6" s="74" customFormat="1" ht="15.75" thickBot="1" x14ac:dyDescent="0.25">
      <c r="A851" s="73">
        <v>43696</v>
      </c>
      <c r="B851" s="78"/>
      <c r="C851" s="77" t="str">
        <f t="shared" si="21"/>
        <v/>
      </c>
      <c r="D851" s="76"/>
      <c r="E851" s="67"/>
      <c r="F851" s="75"/>
    </row>
    <row r="852" spans="1:6" s="74" customFormat="1" ht="15.75" thickBot="1" x14ac:dyDescent="0.25">
      <c r="A852" s="73">
        <v>43697</v>
      </c>
      <c r="B852" s="78"/>
      <c r="C852" s="77" t="str">
        <f t="shared" si="21"/>
        <v/>
      </c>
      <c r="D852" s="76"/>
      <c r="E852" s="67"/>
      <c r="F852" s="75"/>
    </row>
    <row r="853" spans="1:6" s="74" customFormat="1" ht="15.75" thickBot="1" x14ac:dyDescent="0.25">
      <c r="A853" s="73">
        <v>43698</v>
      </c>
      <c r="B853" s="78"/>
      <c r="C853" s="77" t="str">
        <f t="shared" si="21"/>
        <v/>
      </c>
      <c r="D853" s="76"/>
      <c r="E853" s="67"/>
      <c r="F853" s="75"/>
    </row>
    <row r="854" spans="1:6" s="74" customFormat="1" ht="15.75" thickBot="1" x14ac:dyDescent="0.25">
      <c r="A854" s="73">
        <v>43699</v>
      </c>
      <c r="B854" s="78"/>
      <c r="C854" s="77" t="str">
        <f t="shared" si="21"/>
        <v/>
      </c>
      <c r="D854" s="76"/>
      <c r="E854" s="67"/>
      <c r="F854" s="75"/>
    </row>
    <row r="855" spans="1:6" s="74" customFormat="1" ht="15.75" thickBot="1" x14ac:dyDescent="0.25">
      <c r="A855" s="73">
        <v>43700</v>
      </c>
      <c r="B855" s="78"/>
      <c r="C855" s="77" t="str">
        <f t="shared" si="21"/>
        <v/>
      </c>
      <c r="D855" s="76"/>
      <c r="E855" s="67"/>
      <c r="F855" s="75"/>
    </row>
    <row r="856" spans="1:6" s="74" customFormat="1" ht="15.75" thickBot="1" x14ac:dyDescent="0.25">
      <c r="A856" s="73">
        <v>43701</v>
      </c>
      <c r="B856" s="78"/>
      <c r="C856" s="77" t="str">
        <f t="shared" si="21"/>
        <v/>
      </c>
      <c r="D856" s="76"/>
      <c r="E856" s="67"/>
      <c r="F856" s="75"/>
    </row>
    <row r="857" spans="1:6" s="74" customFormat="1" ht="15.75" thickBot="1" x14ac:dyDescent="0.25">
      <c r="A857" s="73">
        <v>43702</v>
      </c>
      <c r="B857" s="78"/>
      <c r="C857" s="77" t="str">
        <f t="shared" si="21"/>
        <v/>
      </c>
      <c r="D857" s="76"/>
      <c r="E857" s="67"/>
      <c r="F857" s="75"/>
    </row>
    <row r="858" spans="1:6" s="74" customFormat="1" ht="15.75" thickBot="1" x14ac:dyDescent="0.25">
      <c r="A858" s="73">
        <v>43703</v>
      </c>
      <c r="B858" s="78"/>
      <c r="C858" s="77" t="str">
        <f t="shared" si="21"/>
        <v/>
      </c>
      <c r="D858" s="76"/>
      <c r="E858" s="67"/>
      <c r="F858" s="75"/>
    </row>
    <row r="859" spans="1:6" s="74" customFormat="1" ht="15.75" thickBot="1" x14ac:dyDescent="0.25">
      <c r="A859" s="73">
        <v>43704</v>
      </c>
      <c r="B859" s="78"/>
      <c r="C859" s="77" t="str">
        <f t="shared" si="21"/>
        <v/>
      </c>
      <c r="D859" s="76"/>
      <c r="E859" s="67"/>
      <c r="F859" s="75"/>
    </row>
    <row r="860" spans="1:6" s="74" customFormat="1" ht="15.75" thickBot="1" x14ac:dyDescent="0.25">
      <c r="A860" s="73">
        <v>43705</v>
      </c>
      <c r="B860" s="78"/>
      <c r="C860" s="77" t="str">
        <f t="shared" si="21"/>
        <v/>
      </c>
      <c r="D860" s="76"/>
      <c r="E860" s="67"/>
      <c r="F860" s="75"/>
    </row>
    <row r="861" spans="1:6" s="74" customFormat="1" ht="15.75" thickBot="1" x14ac:dyDescent="0.25">
      <c r="A861" s="73">
        <v>43706</v>
      </c>
      <c r="B861" s="78"/>
      <c r="C861" s="77" t="str">
        <f t="shared" si="21"/>
        <v/>
      </c>
      <c r="D861" s="76"/>
      <c r="E861" s="67"/>
      <c r="F861" s="75"/>
    </row>
    <row r="862" spans="1:6" s="74" customFormat="1" ht="15.75" thickBot="1" x14ac:dyDescent="0.25">
      <c r="A862" s="73">
        <v>43707</v>
      </c>
      <c r="B862" s="78"/>
      <c r="C862" s="77" t="str">
        <f t="shared" si="21"/>
        <v/>
      </c>
      <c r="D862" s="76"/>
      <c r="E862" s="67"/>
      <c r="F862" s="75"/>
    </row>
    <row r="863" spans="1:6" s="74" customFormat="1" ht="15.75" thickBot="1" x14ac:dyDescent="0.25">
      <c r="A863" s="73">
        <v>43708</v>
      </c>
      <c r="B863" s="78"/>
      <c r="C863" s="77" t="str">
        <f t="shared" si="21"/>
        <v/>
      </c>
      <c r="D863" s="76"/>
      <c r="E863" s="67"/>
      <c r="F863" s="75"/>
    </row>
    <row r="864" spans="1:6" s="74" customFormat="1" ht="15.75" thickBot="1" x14ac:dyDescent="0.25">
      <c r="A864" s="73">
        <v>43709</v>
      </c>
      <c r="B864" s="78"/>
      <c r="C864" s="77" t="str">
        <f t="shared" si="21"/>
        <v/>
      </c>
      <c r="D864" s="76"/>
      <c r="E864" s="67"/>
      <c r="F864" s="75"/>
    </row>
    <row r="865" spans="1:6" s="74" customFormat="1" ht="15.75" thickBot="1" x14ac:dyDescent="0.25">
      <c r="A865" s="73">
        <v>43710</v>
      </c>
      <c r="B865" s="78"/>
      <c r="C865" s="77" t="str">
        <f t="shared" si="21"/>
        <v/>
      </c>
      <c r="D865" s="76"/>
      <c r="E865" s="67"/>
      <c r="F865" s="75"/>
    </row>
    <row r="866" spans="1:6" s="74" customFormat="1" ht="15.75" thickBot="1" x14ac:dyDescent="0.25">
      <c r="A866" s="73">
        <v>43711</v>
      </c>
      <c r="B866" s="78"/>
      <c r="C866" s="77" t="str">
        <f t="shared" si="21"/>
        <v/>
      </c>
      <c r="D866" s="76"/>
      <c r="E866" s="67"/>
      <c r="F866" s="75"/>
    </row>
    <row r="867" spans="1:6" s="74" customFormat="1" ht="15.75" thickBot="1" x14ac:dyDescent="0.25">
      <c r="A867" s="73">
        <v>43712</v>
      </c>
      <c r="B867" s="78"/>
      <c r="C867" s="77" t="str">
        <f t="shared" si="21"/>
        <v/>
      </c>
      <c r="D867" s="76"/>
      <c r="E867" s="67"/>
      <c r="F867" s="75"/>
    </row>
    <row r="868" spans="1:6" s="74" customFormat="1" ht="15.75" thickBot="1" x14ac:dyDescent="0.25">
      <c r="A868" s="73">
        <v>43713</v>
      </c>
      <c r="B868" s="78"/>
      <c r="C868" s="77" t="str">
        <f t="shared" si="21"/>
        <v/>
      </c>
      <c r="D868" s="76"/>
      <c r="E868" s="67"/>
      <c r="F868" s="75"/>
    </row>
    <row r="869" spans="1:6" s="74" customFormat="1" ht="15.75" thickBot="1" x14ac:dyDescent="0.25">
      <c r="A869" s="73">
        <v>43714</v>
      </c>
      <c r="B869" s="78"/>
      <c r="C869" s="77" t="str">
        <f t="shared" si="21"/>
        <v/>
      </c>
      <c r="D869" s="76"/>
      <c r="E869" s="67"/>
      <c r="F869" s="75"/>
    </row>
    <row r="870" spans="1:6" s="74" customFormat="1" ht="15.75" thickBot="1" x14ac:dyDescent="0.25">
      <c r="A870" s="73">
        <v>43715</v>
      </c>
      <c r="B870" s="78"/>
      <c r="C870" s="77" t="str">
        <f t="shared" si="21"/>
        <v/>
      </c>
      <c r="D870" s="76"/>
      <c r="E870" s="67"/>
      <c r="F870" s="75"/>
    </row>
    <row r="871" spans="1:6" s="74" customFormat="1" ht="15.75" thickBot="1" x14ac:dyDescent="0.25">
      <c r="A871" s="73">
        <v>43716</v>
      </c>
      <c r="B871" s="78"/>
      <c r="C871" s="77" t="str">
        <f t="shared" si="21"/>
        <v/>
      </c>
      <c r="D871" s="76"/>
      <c r="E871" s="67"/>
      <c r="F871" s="75"/>
    </row>
    <row r="872" spans="1:6" s="74" customFormat="1" ht="15.75" thickBot="1" x14ac:dyDescent="0.25">
      <c r="A872" s="73">
        <v>43717</v>
      </c>
      <c r="B872" s="78"/>
      <c r="C872" s="77" t="str">
        <f t="shared" si="21"/>
        <v/>
      </c>
      <c r="D872" s="76"/>
      <c r="E872" s="67"/>
      <c r="F872" s="75"/>
    </row>
    <row r="873" spans="1:6" s="74" customFormat="1" ht="15.75" thickBot="1" x14ac:dyDescent="0.25">
      <c r="A873" s="73">
        <v>43718</v>
      </c>
      <c r="B873" s="78"/>
      <c r="C873" s="77" t="str">
        <f t="shared" si="21"/>
        <v/>
      </c>
      <c r="D873" s="76"/>
      <c r="E873" s="67"/>
      <c r="F873" s="75"/>
    </row>
    <row r="874" spans="1:6" s="74" customFormat="1" ht="15.75" thickBot="1" x14ac:dyDescent="0.25">
      <c r="A874" s="73">
        <v>43719</v>
      </c>
      <c r="B874" s="78"/>
      <c r="C874" s="77" t="str">
        <f t="shared" si="21"/>
        <v/>
      </c>
      <c r="D874" s="76"/>
      <c r="E874" s="67"/>
      <c r="F874" s="75"/>
    </row>
    <row r="875" spans="1:6" s="74" customFormat="1" ht="15.75" thickBot="1" x14ac:dyDescent="0.25">
      <c r="A875" s="73">
        <v>43720</v>
      </c>
      <c r="B875" s="78"/>
      <c r="C875" s="77" t="str">
        <f t="shared" si="21"/>
        <v/>
      </c>
      <c r="D875" s="76"/>
      <c r="E875" s="67"/>
      <c r="F875" s="75"/>
    </row>
    <row r="876" spans="1:6" s="74" customFormat="1" ht="15.75" thickBot="1" x14ac:dyDescent="0.25">
      <c r="A876" s="73">
        <v>43721</v>
      </c>
      <c r="B876" s="78"/>
      <c r="C876" s="77" t="str">
        <f t="shared" si="21"/>
        <v/>
      </c>
      <c r="D876" s="76"/>
      <c r="E876" s="67"/>
      <c r="F876" s="75"/>
    </row>
    <row r="877" spans="1:6" s="74" customFormat="1" ht="15.75" thickBot="1" x14ac:dyDescent="0.25">
      <c r="A877" s="73">
        <v>43722</v>
      </c>
      <c r="B877" s="78"/>
      <c r="C877" s="77" t="str">
        <f t="shared" si="21"/>
        <v/>
      </c>
      <c r="D877" s="76"/>
      <c r="E877" s="67"/>
      <c r="F877" s="75"/>
    </row>
    <row r="878" spans="1:6" s="74" customFormat="1" ht="15.75" thickBot="1" x14ac:dyDescent="0.25">
      <c r="A878" s="73">
        <v>43723</v>
      </c>
      <c r="B878" s="78"/>
      <c r="C878" s="77" t="str">
        <f t="shared" si="21"/>
        <v/>
      </c>
      <c r="D878" s="76"/>
      <c r="E878" s="67"/>
      <c r="F878" s="75"/>
    </row>
    <row r="879" spans="1:6" s="74" customFormat="1" ht="15.75" thickBot="1" x14ac:dyDescent="0.25">
      <c r="A879" s="73">
        <v>43724</v>
      </c>
      <c r="B879" s="78"/>
      <c r="C879" s="77" t="str">
        <f t="shared" si="21"/>
        <v/>
      </c>
      <c r="D879" s="76"/>
      <c r="E879" s="67"/>
      <c r="F879" s="75"/>
    </row>
    <row r="880" spans="1:6" s="74" customFormat="1" ht="15.75" thickBot="1" x14ac:dyDescent="0.25">
      <c r="A880" s="73">
        <v>43725</v>
      </c>
      <c r="B880" s="78"/>
      <c r="C880" s="77" t="str">
        <f t="shared" si="21"/>
        <v/>
      </c>
      <c r="D880" s="76"/>
      <c r="E880" s="67"/>
      <c r="F880" s="75"/>
    </row>
    <row r="881" spans="1:6" s="74" customFormat="1" ht="15.75" thickBot="1" x14ac:dyDescent="0.25">
      <c r="A881" s="73">
        <v>43726</v>
      </c>
      <c r="B881" s="78"/>
      <c r="C881" s="77" t="str">
        <f t="shared" si="21"/>
        <v/>
      </c>
      <c r="D881" s="76"/>
      <c r="E881" s="67"/>
      <c r="F881" s="75"/>
    </row>
    <row r="882" spans="1:6" s="74" customFormat="1" ht="15.75" thickBot="1" x14ac:dyDescent="0.25">
      <c r="A882" s="73">
        <v>43727</v>
      </c>
      <c r="B882" s="78"/>
      <c r="C882" s="77" t="str">
        <f t="shared" si="21"/>
        <v/>
      </c>
      <c r="D882" s="76"/>
      <c r="E882" s="67"/>
      <c r="F882" s="75"/>
    </row>
    <row r="883" spans="1:6" s="74" customFormat="1" ht="15.75" thickBot="1" x14ac:dyDescent="0.25">
      <c r="A883" s="73">
        <v>43728</v>
      </c>
      <c r="B883" s="78"/>
      <c r="C883" s="77" t="str">
        <f t="shared" si="21"/>
        <v/>
      </c>
      <c r="D883" s="76"/>
      <c r="E883" s="67"/>
      <c r="F883" s="75"/>
    </row>
    <row r="884" spans="1:6" s="74" customFormat="1" ht="15.75" thickBot="1" x14ac:dyDescent="0.25">
      <c r="A884" s="73">
        <v>43729</v>
      </c>
      <c r="B884" s="78"/>
      <c r="C884" s="77" t="str">
        <f t="shared" si="21"/>
        <v/>
      </c>
      <c r="D884" s="76"/>
      <c r="E884" s="67"/>
      <c r="F884" s="75"/>
    </row>
    <row r="885" spans="1:6" s="74" customFormat="1" ht="15.75" thickBot="1" x14ac:dyDescent="0.25">
      <c r="A885" s="73">
        <v>43730</v>
      </c>
      <c r="B885" s="78"/>
      <c r="C885" s="77" t="str">
        <f t="shared" si="21"/>
        <v/>
      </c>
      <c r="D885" s="76"/>
      <c r="E885" s="67"/>
      <c r="F885" s="75"/>
    </row>
    <row r="886" spans="1:6" s="74" customFormat="1" ht="15.75" thickBot="1" x14ac:dyDescent="0.25">
      <c r="A886" s="73">
        <v>43731</v>
      </c>
      <c r="B886" s="78"/>
      <c r="C886" s="77" t="str">
        <f t="shared" si="21"/>
        <v/>
      </c>
      <c r="D886" s="76"/>
      <c r="E886" s="67"/>
      <c r="F886" s="75"/>
    </row>
    <row r="887" spans="1:6" s="74" customFormat="1" ht="15.75" thickBot="1" x14ac:dyDescent="0.25">
      <c r="A887" s="73">
        <v>43732</v>
      </c>
      <c r="B887" s="78"/>
      <c r="C887" s="77" t="str">
        <f t="shared" si="21"/>
        <v/>
      </c>
      <c r="D887" s="76"/>
      <c r="E887" s="67"/>
      <c r="F887" s="75"/>
    </row>
    <row r="888" spans="1:6" s="74" customFormat="1" ht="15.75" thickBot="1" x14ac:dyDescent="0.25">
      <c r="A888" s="73">
        <v>43733</v>
      </c>
      <c r="B888" s="78"/>
      <c r="C888" s="77" t="str">
        <f t="shared" si="21"/>
        <v/>
      </c>
      <c r="D888" s="76"/>
      <c r="E888" s="67"/>
      <c r="F888" s="75"/>
    </row>
    <row r="889" spans="1:6" s="74" customFormat="1" ht="15.75" thickBot="1" x14ac:dyDescent="0.25">
      <c r="A889" s="73">
        <v>43734</v>
      </c>
      <c r="B889" s="78"/>
      <c r="C889" s="77" t="str">
        <f t="shared" si="21"/>
        <v/>
      </c>
      <c r="D889" s="76"/>
      <c r="E889" s="67"/>
      <c r="F889" s="75"/>
    </row>
    <row r="890" spans="1:6" s="74" customFormat="1" ht="15.75" thickBot="1" x14ac:dyDescent="0.25">
      <c r="A890" s="73">
        <v>43735</v>
      </c>
      <c r="B890" s="78"/>
      <c r="C890" s="77" t="str">
        <f t="shared" si="21"/>
        <v/>
      </c>
      <c r="D890" s="76"/>
      <c r="E890" s="67"/>
      <c r="F890" s="75"/>
    </row>
    <row r="891" spans="1:6" s="74" customFormat="1" ht="15.75" thickBot="1" x14ac:dyDescent="0.25">
      <c r="A891" s="73">
        <v>43736</v>
      </c>
      <c r="B891" s="78"/>
      <c r="C891" s="77" t="str">
        <f t="shared" si="21"/>
        <v/>
      </c>
      <c r="D891" s="76"/>
      <c r="E891" s="67"/>
      <c r="F891" s="75"/>
    </row>
    <row r="892" spans="1:6" s="74" customFormat="1" ht="15.75" thickBot="1" x14ac:dyDescent="0.25">
      <c r="A892" s="73">
        <v>43737</v>
      </c>
      <c r="B892" s="78"/>
      <c r="C892" s="77" t="str">
        <f t="shared" si="21"/>
        <v/>
      </c>
      <c r="D892" s="76"/>
      <c r="E892" s="67"/>
      <c r="F892" s="75"/>
    </row>
    <row r="893" spans="1:6" s="74" customFormat="1" ht="15.75" thickBot="1" x14ac:dyDescent="0.25">
      <c r="A893" s="73">
        <v>43738</v>
      </c>
      <c r="B893" s="78"/>
      <c r="C893" s="77" t="str">
        <f t="shared" si="21"/>
        <v/>
      </c>
      <c r="D893" s="76"/>
      <c r="E893" s="67"/>
      <c r="F893" s="75"/>
    </row>
    <row r="894" spans="1:6" s="74" customFormat="1" ht="15.75" thickBot="1" x14ac:dyDescent="0.25">
      <c r="A894" s="73">
        <v>43739</v>
      </c>
      <c r="B894" s="78"/>
      <c r="C894" s="77" t="str">
        <f t="shared" si="21"/>
        <v/>
      </c>
      <c r="D894" s="76"/>
      <c r="E894" s="67"/>
      <c r="F894" s="75"/>
    </row>
    <row r="895" spans="1:6" s="74" customFormat="1" ht="15.75" thickBot="1" x14ac:dyDescent="0.25">
      <c r="A895" s="73">
        <v>43740</v>
      </c>
      <c r="B895" s="78"/>
      <c r="C895" s="77" t="str">
        <f t="shared" si="21"/>
        <v/>
      </c>
      <c r="D895" s="76"/>
      <c r="E895" s="67"/>
      <c r="F895" s="75"/>
    </row>
    <row r="896" spans="1:6" s="74" customFormat="1" ht="15.75" thickBot="1" x14ac:dyDescent="0.25">
      <c r="A896" s="73">
        <v>43741</v>
      </c>
      <c r="B896" s="78"/>
      <c r="C896" s="77" t="str">
        <f t="shared" si="21"/>
        <v/>
      </c>
      <c r="D896" s="76"/>
      <c r="E896" s="67"/>
      <c r="F896" s="75"/>
    </row>
    <row r="897" spans="1:6" s="74" customFormat="1" ht="15.75" thickBot="1" x14ac:dyDescent="0.25">
      <c r="A897" s="73">
        <v>43742</v>
      </c>
      <c r="B897" s="78"/>
      <c r="C897" s="77" t="str">
        <f t="shared" si="21"/>
        <v/>
      </c>
      <c r="D897" s="76"/>
      <c r="E897" s="67"/>
      <c r="F897" s="75"/>
    </row>
    <row r="898" spans="1:6" s="74" customFormat="1" ht="15.75" thickBot="1" x14ac:dyDescent="0.25">
      <c r="A898" s="73">
        <v>43743</v>
      </c>
      <c r="B898" s="78"/>
      <c r="C898" s="77" t="str">
        <f t="shared" si="21"/>
        <v/>
      </c>
      <c r="D898" s="76"/>
      <c r="E898" s="67"/>
      <c r="F898" s="75"/>
    </row>
    <row r="899" spans="1:6" s="74" customFormat="1" ht="15.75" thickBot="1" x14ac:dyDescent="0.25">
      <c r="A899" s="73">
        <v>43744</v>
      </c>
      <c r="B899" s="78"/>
      <c r="C899" s="77" t="str">
        <f t="shared" si="21"/>
        <v/>
      </c>
      <c r="D899" s="76"/>
      <c r="E899" s="67"/>
      <c r="F899" s="75"/>
    </row>
    <row r="900" spans="1:6" s="74" customFormat="1" ht="15.75" thickBot="1" x14ac:dyDescent="0.25">
      <c r="A900" s="73">
        <v>43745</v>
      </c>
      <c r="B900" s="78"/>
      <c r="C900" s="77" t="str">
        <f t="shared" si="21"/>
        <v/>
      </c>
      <c r="D900" s="76"/>
      <c r="E900" s="67"/>
      <c r="F900" s="75"/>
    </row>
    <row r="901" spans="1:6" s="74" customFormat="1" ht="15.75" thickBot="1" x14ac:dyDescent="0.25">
      <c r="A901" s="73">
        <v>43746</v>
      </c>
      <c r="B901" s="78"/>
      <c r="C901" s="77" t="str">
        <f t="shared" si="21"/>
        <v/>
      </c>
      <c r="D901" s="76"/>
      <c r="E901" s="67"/>
      <c r="F901" s="75"/>
    </row>
    <row r="902" spans="1:6" s="74" customFormat="1" ht="15.75" thickBot="1" x14ac:dyDescent="0.25">
      <c r="A902" s="73">
        <v>43747</v>
      </c>
      <c r="B902" s="78"/>
      <c r="C902" s="77" t="str">
        <f t="shared" si="21"/>
        <v/>
      </c>
      <c r="D902" s="76"/>
      <c r="E902" s="67"/>
      <c r="F902" s="75"/>
    </row>
    <row r="903" spans="1:6" s="74" customFormat="1" ht="15.75" thickBot="1" x14ac:dyDescent="0.25">
      <c r="A903" s="73">
        <v>43748</v>
      </c>
      <c r="B903" s="78"/>
      <c r="C903" s="77" t="str">
        <f t="shared" si="21"/>
        <v/>
      </c>
      <c r="D903" s="76"/>
      <c r="E903" s="67"/>
      <c r="F903" s="75"/>
    </row>
    <row r="904" spans="1:6" s="74" customFormat="1" ht="15.75" thickBot="1" x14ac:dyDescent="0.25">
      <c r="A904" s="73">
        <v>43749</v>
      </c>
      <c r="B904" s="78"/>
      <c r="C904" s="77" t="str">
        <f t="shared" si="21"/>
        <v/>
      </c>
      <c r="D904" s="76"/>
      <c r="E904" s="67"/>
      <c r="F904" s="75"/>
    </row>
    <row r="905" spans="1:6" s="74" customFormat="1" ht="15.75" thickBot="1" x14ac:dyDescent="0.25">
      <c r="A905" s="73">
        <v>43750</v>
      </c>
      <c r="B905" s="78"/>
      <c r="C905" s="77" t="str">
        <f t="shared" si="21"/>
        <v/>
      </c>
      <c r="D905" s="76"/>
      <c r="E905" s="67"/>
      <c r="F905" s="75"/>
    </row>
    <row r="906" spans="1:6" s="74" customFormat="1" ht="15.75" thickBot="1" x14ac:dyDescent="0.25">
      <c r="A906" s="73">
        <v>43751</v>
      </c>
      <c r="B906" s="78"/>
      <c r="C906" s="77" t="str">
        <f t="shared" si="21"/>
        <v/>
      </c>
      <c r="D906" s="76"/>
      <c r="E906" s="67"/>
      <c r="F906" s="75"/>
    </row>
    <row r="907" spans="1:6" s="74" customFormat="1" ht="15.75" thickBot="1" x14ac:dyDescent="0.25">
      <c r="A907" s="73">
        <v>43752</v>
      </c>
      <c r="B907" s="78"/>
      <c r="C907" s="77" t="str">
        <f t="shared" si="21"/>
        <v/>
      </c>
      <c r="D907" s="76"/>
      <c r="E907" s="67"/>
      <c r="F907" s="75"/>
    </row>
    <row r="908" spans="1:6" s="74" customFormat="1" ht="15.75" thickBot="1" x14ac:dyDescent="0.25">
      <c r="A908" s="73">
        <v>43753</v>
      </c>
      <c r="B908" s="78"/>
      <c r="C908" s="77" t="str">
        <f t="shared" si="21"/>
        <v/>
      </c>
      <c r="D908" s="76"/>
      <c r="E908" s="67"/>
      <c r="F908" s="75"/>
    </row>
    <row r="909" spans="1:6" s="74" customFormat="1" ht="15.75" thickBot="1" x14ac:dyDescent="0.25">
      <c r="A909" s="73">
        <v>43754</v>
      </c>
      <c r="B909" s="78"/>
      <c r="C909" s="77" t="str">
        <f t="shared" si="21"/>
        <v/>
      </c>
      <c r="D909" s="76"/>
      <c r="E909" s="67"/>
      <c r="F909" s="75"/>
    </row>
    <row r="910" spans="1:6" s="74" customFormat="1" ht="15.75" thickBot="1" x14ac:dyDescent="0.25">
      <c r="A910" s="73">
        <v>43755</v>
      </c>
      <c r="B910" s="78"/>
      <c r="C910" s="77" t="str">
        <f t="shared" ref="C910:C973" si="22">IF(B910&gt;0, (B910-B909), "")</f>
        <v/>
      </c>
      <c r="D910" s="76"/>
      <c r="E910" s="67"/>
      <c r="F910" s="75"/>
    </row>
    <row r="911" spans="1:6" s="74" customFormat="1" ht="15.75" thickBot="1" x14ac:dyDescent="0.25">
      <c r="A911" s="73">
        <v>43756</v>
      </c>
      <c r="B911" s="78"/>
      <c r="C911" s="77" t="str">
        <f t="shared" si="22"/>
        <v/>
      </c>
      <c r="D911" s="76"/>
      <c r="E911" s="67"/>
      <c r="F911" s="75"/>
    </row>
    <row r="912" spans="1:6" s="74" customFormat="1" ht="15.75" thickBot="1" x14ac:dyDescent="0.25">
      <c r="A912" s="73">
        <v>43757</v>
      </c>
      <c r="B912" s="78"/>
      <c r="C912" s="77" t="str">
        <f t="shared" si="22"/>
        <v/>
      </c>
      <c r="D912" s="76"/>
      <c r="E912" s="67"/>
      <c r="F912" s="75"/>
    </row>
    <row r="913" spans="1:6" s="74" customFormat="1" ht="15.75" thickBot="1" x14ac:dyDescent="0.25">
      <c r="A913" s="73">
        <v>43758</v>
      </c>
      <c r="B913" s="78"/>
      <c r="C913" s="77" t="str">
        <f t="shared" si="22"/>
        <v/>
      </c>
      <c r="D913" s="76"/>
      <c r="E913" s="67"/>
      <c r="F913" s="75"/>
    </row>
    <row r="914" spans="1:6" s="74" customFormat="1" ht="15.75" thickBot="1" x14ac:dyDescent="0.25">
      <c r="A914" s="73">
        <v>43759</v>
      </c>
      <c r="B914" s="78"/>
      <c r="C914" s="77" t="str">
        <f t="shared" si="22"/>
        <v/>
      </c>
      <c r="D914" s="76"/>
      <c r="E914" s="67"/>
      <c r="F914" s="75"/>
    </row>
    <row r="915" spans="1:6" s="74" customFormat="1" ht="15.75" thickBot="1" x14ac:dyDescent="0.25">
      <c r="A915" s="73">
        <v>43760</v>
      </c>
      <c r="B915" s="78"/>
      <c r="C915" s="77" t="str">
        <f t="shared" si="22"/>
        <v/>
      </c>
      <c r="D915" s="76"/>
      <c r="E915" s="67"/>
      <c r="F915" s="75"/>
    </row>
    <row r="916" spans="1:6" s="74" customFormat="1" ht="15.75" thickBot="1" x14ac:dyDescent="0.25">
      <c r="A916" s="73">
        <v>43761</v>
      </c>
      <c r="B916" s="78"/>
      <c r="C916" s="77" t="str">
        <f t="shared" si="22"/>
        <v/>
      </c>
      <c r="D916" s="76"/>
      <c r="E916" s="67"/>
      <c r="F916" s="75"/>
    </row>
    <row r="917" spans="1:6" s="74" customFormat="1" ht="15.75" thickBot="1" x14ac:dyDescent="0.25">
      <c r="A917" s="73">
        <v>43762</v>
      </c>
      <c r="B917" s="78"/>
      <c r="C917" s="77" t="str">
        <f t="shared" si="22"/>
        <v/>
      </c>
      <c r="D917" s="76"/>
      <c r="E917" s="67"/>
      <c r="F917" s="75"/>
    </row>
    <row r="918" spans="1:6" s="74" customFormat="1" ht="15.75" thickBot="1" x14ac:dyDescent="0.25">
      <c r="A918" s="73">
        <v>43763</v>
      </c>
      <c r="B918" s="78"/>
      <c r="C918" s="77" t="str">
        <f t="shared" si="22"/>
        <v/>
      </c>
      <c r="D918" s="76"/>
      <c r="E918" s="67"/>
      <c r="F918" s="75"/>
    </row>
    <row r="919" spans="1:6" s="74" customFormat="1" ht="15.75" thickBot="1" x14ac:dyDescent="0.25">
      <c r="A919" s="73">
        <v>43764</v>
      </c>
      <c r="B919" s="78"/>
      <c r="C919" s="77" t="str">
        <f t="shared" si="22"/>
        <v/>
      </c>
      <c r="D919" s="76"/>
      <c r="E919" s="67"/>
      <c r="F919" s="75"/>
    </row>
    <row r="920" spans="1:6" s="74" customFormat="1" ht="15.75" thickBot="1" x14ac:dyDescent="0.25">
      <c r="A920" s="73">
        <v>43765</v>
      </c>
      <c r="B920" s="78"/>
      <c r="C920" s="77" t="str">
        <f t="shared" si="22"/>
        <v/>
      </c>
      <c r="D920" s="76"/>
      <c r="E920" s="67"/>
      <c r="F920" s="75"/>
    </row>
    <row r="921" spans="1:6" s="74" customFormat="1" ht="15.75" thickBot="1" x14ac:dyDescent="0.25">
      <c r="A921" s="73">
        <v>43766</v>
      </c>
      <c r="B921" s="78"/>
      <c r="C921" s="77" t="str">
        <f t="shared" si="22"/>
        <v/>
      </c>
      <c r="D921" s="76"/>
      <c r="E921" s="67"/>
      <c r="F921" s="75"/>
    </row>
    <row r="922" spans="1:6" s="74" customFormat="1" ht="15.75" thickBot="1" x14ac:dyDescent="0.25">
      <c r="A922" s="73">
        <v>43767</v>
      </c>
      <c r="B922" s="78"/>
      <c r="C922" s="77" t="str">
        <f t="shared" si="22"/>
        <v/>
      </c>
      <c r="D922" s="76"/>
      <c r="E922" s="67"/>
      <c r="F922" s="75"/>
    </row>
    <row r="923" spans="1:6" s="74" customFormat="1" ht="15.75" thickBot="1" x14ac:dyDescent="0.25">
      <c r="A923" s="73">
        <v>43768</v>
      </c>
      <c r="B923" s="78"/>
      <c r="C923" s="77" t="str">
        <f t="shared" si="22"/>
        <v/>
      </c>
      <c r="D923" s="76"/>
      <c r="E923" s="67"/>
      <c r="F923" s="75"/>
    </row>
    <row r="924" spans="1:6" s="74" customFormat="1" ht="15.75" thickBot="1" x14ac:dyDescent="0.25">
      <c r="A924" s="73">
        <v>43769</v>
      </c>
      <c r="B924" s="78"/>
      <c r="C924" s="77" t="str">
        <f t="shared" si="22"/>
        <v/>
      </c>
      <c r="D924" s="76"/>
      <c r="E924" s="67"/>
      <c r="F924" s="75"/>
    </row>
    <row r="925" spans="1:6" s="74" customFormat="1" ht="15.75" thickBot="1" x14ac:dyDescent="0.25">
      <c r="A925" s="73">
        <v>43770</v>
      </c>
      <c r="B925" s="78"/>
      <c r="C925" s="77" t="str">
        <f t="shared" si="22"/>
        <v/>
      </c>
      <c r="D925" s="76"/>
      <c r="E925" s="67"/>
      <c r="F925" s="75"/>
    </row>
    <row r="926" spans="1:6" s="74" customFormat="1" ht="15.75" thickBot="1" x14ac:dyDescent="0.25">
      <c r="A926" s="73">
        <v>43771</v>
      </c>
      <c r="B926" s="78"/>
      <c r="C926" s="77" t="str">
        <f t="shared" si="22"/>
        <v/>
      </c>
      <c r="D926" s="76"/>
      <c r="E926" s="67"/>
      <c r="F926" s="75"/>
    </row>
    <row r="927" spans="1:6" s="74" customFormat="1" ht="15.75" thickBot="1" x14ac:dyDescent="0.25">
      <c r="A927" s="73">
        <v>43772</v>
      </c>
      <c r="B927" s="78"/>
      <c r="C927" s="77" t="str">
        <f t="shared" si="22"/>
        <v/>
      </c>
      <c r="D927" s="76"/>
      <c r="E927" s="67"/>
      <c r="F927" s="75"/>
    </row>
    <row r="928" spans="1:6" s="74" customFormat="1" ht="15.75" thickBot="1" x14ac:dyDescent="0.25">
      <c r="A928" s="73">
        <v>43773</v>
      </c>
      <c r="B928" s="78"/>
      <c r="C928" s="77" t="str">
        <f t="shared" si="22"/>
        <v/>
      </c>
      <c r="D928" s="76"/>
      <c r="E928" s="67"/>
      <c r="F928" s="75"/>
    </row>
    <row r="929" spans="1:6" s="74" customFormat="1" ht="15.75" thickBot="1" x14ac:dyDescent="0.25">
      <c r="A929" s="73">
        <v>43774</v>
      </c>
      <c r="B929" s="78"/>
      <c r="C929" s="77" t="str">
        <f t="shared" si="22"/>
        <v/>
      </c>
      <c r="D929" s="76"/>
      <c r="E929" s="67"/>
      <c r="F929" s="75"/>
    </row>
    <row r="930" spans="1:6" s="74" customFormat="1" ht="15.75" thickBot="1" x14ac:dyDescent="0.25">
      <c r="A930" s="73">
        <v>43775</v>
      </c>
      <c r="B930" s="78"/>
      <c r="C930" s="77" t="str">
        <f t="shared" si="22"/>
        <v/>
      </c>
      <c r="D930" s="76"/>
      <c r="E930" s="67"/>
      <c r="F930" s="75"/>
    </row>
    <row r="931" spans="1:6" s="74" customFormat="1" ht="15.75" thickBot="1" x14ac:dyDescent="0.25">
      <c r="A931" s="73">
        <v>43776</v>
      </c>
      <c r="B931" s="78"/>
      <c r="C931" s="77" t="str">
        <f t="shared" si="22"/>
        <v/>
      </c>
      <c r="D931" s="76"/>
      <c r="E931" s="67"/>
      <c r="F931" s="75"/>
    </row>
    <row r="932" spans="1:6" s="74" customFormat="1" ht="15.75" thickBot="1" x14ac:dyDescent="0.25">
      <c r="A932" s="73">
        <v>43777</v>
      </c>
      <c r="B932" s="78"/>
      <c r="C932" s="77" t="str">
        <f t="shared" si="22"/>
        <v/>
      </c>
      <c r="D932" s="76"/>
      <c r="E932" s="67"/>
      <c r="F932" s="75"/>
    </row>
    <row r="933" spans="1:6" s="74" customFormat="1" ht="15.75" thickBot="1" x14ac:dyDescent="0.25">
      <c r="A933" s="73">
        <v>43778</v>
      </c>
      <c r="B933" s="78"/>
      <c r="C933" s="77" t="str">
        <f t="shared" si="22"/>
        <v/>
      </c>
      <c r="D933" s="76"/>
      <c r="E933" s="67"/>
      <c r="F933" s="75"/>
    </row>
    <row r="934" spans="1:6" s="74" customFormat="1" ht="15.75" thickBot="1" x14ac:dyDescent="0.25">
      <c r="A934" s="73">
        <v>43779</v>
      </c>
      <c r="B934" s="78"/>
      <c r="C934" s="77" t="str">
        <f t="shared" si="22"/>
        <v/>
      </c>
      <c r="D934" s="76"/>
      <c r="E934" s="67"/>
      <c r="F934" s="75"/>
    </row>
    <row r="935" spans="1:6" s="74" customFormat="1" ht="15.75" thickBot="1" x14ac:dyDescent="0.25">
      <c r="A935" s="73">
        <v>43780</v>
      </c>
      <c r="B935" s="78"/>
      <c r="C935" s="77" t="str">
        <f t="shared" si="22"/>
        <v/>
      </c>
      <c r="D935" s="76"/>
      <c r="E935" s="67"/>
      <c r="F935" s="75"/>
    </row>
    <row r="936" spans="1:6" s="74" customFormat="1" ht="15.75" thickBot="1" x14ac:dyDescent="0.25">
      <c r="A936" s="73">
        <v>43781</v>
      </c>
      <c r="B936" s="78"/>
      <c r="C936" s="77" t="str">
        <f t="shared" si="22"/>
        <v/>
      </c>
      <c r="D936" s="76"/>
      <c r="E936" s="67"/>
      <c r="F936" s="75"/>
    </row>
    <row r="937" spans="1:6" s="74" customFormat="1" ht="15.75" thickBot="1" x14ac:dyDescent="0.25">
      <c r="A937" s="73">
        <v>43782</v>
      </c>
      <c r="B937" s="78"/>
      <c r="C937" s="77" t="str">
        <f t="shared" si="22"/>
        <v/>
      </c>
      <c r="D937" s="76"/>
      <c r="E937" s="67"/>
      <c r="F937" s="75"/>
    </row>
    <row r="938" spans="1:6" s="74" customFormat="1" ht="15.75" thickBot="1" x14ac:dyDescent="0.25">
      <c r="A938" s="73">
        <v>43783</v>
      </c>
      <c r="B938" s="78"/>
      <c r="C938" s="77" t="str">
        <f t="shared" si="22"/>
        <v/>
      </c>
      <c r="D938" s="76"/>
      <c r="E938" s="67"/>
      <c r="F938" s="75"/>
    </row>
    <row r="939" spans="1:6" s="74" customFormat="1" ht="15.75" thickBot="1" x14ac:dyDescent="0.25">
      <c r="A939" s="73">
        <v>43784</v>
      </c>
      <c r="B939" s="78"/>
      <c r="C939" s="77" t="str">
        <f t="shared" si="22"/>
        <v/>
      </c>
      <c r="D939" s="76"/>
      <c r="E939" s="67"/>
      <c r="F939" s="75"/>
    </row>
    <row r="940" spans="1:6" s="74" customFormat="1" ht="15.75" thickBot="1" x14ac:dyDescent="0.25">
      <c r="A940" s="73">
        <v>43785</v>
      </c>
      <c r="B940" s="78"/>
      <c r="C940" s="77" t="str">
        <f t="shared" si="22"/>
        <v/>
      </c>
      <c r="D940" s="76"/>
      <c r="E940" s="67"/>
      <c r="F940" s="75"/>
    </row>
    <row r="941" spans="1:6" s="74" customFormat="1" ht="15.75" thickBot="1" x14ac:dyDescent="0.25">
      <c r="A941" s="73">
        <v>43786</v>
      </c>
      <c r="B941" s="78"/>
      <c r="C941" s="77" t="str">
        <f t="shared" si="22"/>
        <v/>
      </c>
      <c r="D941" s="76"/>
      <c r="E941" s="67"/>
      <c r="F941" s="75"/>
    </row>
    <row r="942" spans="1:6" s="74" customFormat="1" ht="15.75" thickBot="1" x14ac:dyDescent="0.25">
      <c r="A942" s="73">
        <v>43787</v>
      </c>
      <c r="B942" s="78"/>
      <c r="C942" s="77" t="str">
        <f t="shared" si="22"/>
        <v/>
      </c>
      <c r="D942" s="76"/>
      <c r="E942" s="67"/>
      <c r="F942" s="75"/>
    </row>
    <row r="943" spans="1:6" s="74" customFormat="1" ht="15.75" thickBot="1" x14ac:dyDescent="0.25">
      <c r="A943" s="73">
        <v>43788</v>
      </c>
      <c r="B943" s="78"/>
      <c r="C943" s="77" t="str">
        <f t="shared" si="22"/>
        <v/>
      </c>
      <c r="D943" s="76"/>
      <c r="E943" s="67"/>
      <c r="F943" s="75"/>
    </row>
    <row r="944" spans="1:6" s="74" customFormat="1" ht="15.75" thickBot="1" x14ac:dyDescent="0.25">
      <c r="A944" s="73">
        <v>43789</v>
      </c>
      <c r="B944" s="78"/>
      <c r="C944" s="77" t="str">
        <f t="shared" si="22"/>
        <v/>
      </c>
      <c r="D944" s="76"/>
      <c r="E944" s="67"/>
      <c r="F944" s="75"/>
    </row>
    <row r="945" spans="1:6" s="74" customFormat="1" ht="15.75" thickBot="1" x14ac:dyDescent="0.25">
      <c r="A945" s="73">
        <v>43790</v>
      </c>
      <c r="B945" s="78"/>
      <c r="C945" s="77" t="str">
        <f t="shared" si="22"/>
        <v/>
      </c>
      <c r="D945" s="76"/>
      <c r="E945" s="67"/>
      <c r="F945" s="75"/>
    </row>
    <row r="946" spans="1:6" s="74" customFormat="1" ht="15.75" thickBot="1" x14ac:dyDescent="0.25">
      <c r="A946" s="73">
        <v>43791</v>
      </c>
      <c r="B946" s="78"/>
      <c r="C946" s="77" t="str">
        <f t="shared" si="22"/>
        <v/>
      </c>
      <c r="D946" s="76"/>
      <c r="E946" s="67"/>
      <c r="F946" s="75"/>
    </row>
    <row r="947" spans="1:6" s="74" customFormat="1" ht="15.75" thickBot="1" x14ac:dyDescent="0.25">
      <c r="A947" s="73">
        <v>43792</v>
      </c>
      <c r="B947" s="78"/>
      <c r="C947" s="77" t="str">
        <f t="shared" si="22"/>
        <v/>
      </c>
      <c r="D947" s="76"/>
      <c r="E947" s="67"/>
      <c r="F947" s="75"/>
    </row>
    <row r="948" spans="1:6" s="74" customFormat="1" ht="15.75" thickBot="1" x14ac:dyDescent="0.25">
      <c r="A948" s="73">
        <v>43793</v>
      </c>
      <c r="B948" s="78"/>
      <c r="C948" s="77" t="str">
        <f t="shared" si="22"/>
        <v/>
      </c>
      <c r="D948" s="76"/>
      <c r="E948" s="67"/>
      <c r="F948" s="75"/>
    </row>
    <row r="949" spans="1:6" s="74" customFormat="1" ht="15.75" thickBot="1" x14ac:dyDescent="0.25">
      <c r="A949" s="73">
        <v>43794</v>
      </c>
      <c r="B949" s="78"/>
      <c r="C949" s="77" t="str">
        <f t="shared" si="22"/>
        <v/>
      </c>
      <c r="D949" s="76"/>
      <c r="E949" s="67"/>
      <c r="F949" s="75"/>
    </row>
    <row r="950" spans="1:6" s="74" customFormat="1" ht="15.75" thickBot="1" x14ac:dyDescent="0.25">
      <c r="A950" s="73">
        <v>43795</v>
      </c>
      <c r="B950" s="78"/>
      <c r="C950" s="77" t="str">
        <f t="shared" si="22"/>
        <v/>
      </c>
      <c r="D950" s="76"/>
      <c r="E950" s="67"/>
      <c r="F950" s="75"/>
    </row>
    <row r="951" spans="1:6" s="74" customFormat="1" ht="15.75" thickBot="1" x14ac:dyDescent="0.25">
      <c r="A951" s="73">
        <v>43796</v>
      </c>
      <c r="B951" s="78"/>
      <c r="C951" s="77" t="str">
        <f t="shared" si="22"/>
        <v/>
      </c>
      <c r="D951" s="76"/>
      <c r="E951" s="67"/>
      <c r="F951" s="75"/>
    </row>
    <row r="952" spans="1:6" s="74" customFormat="1" ht="15.75" thickBot="1" x14ac:dyDescent="0.25">
      <c r="A952" s="73">
        <v>43797</v>
      </c>
      <c r="B952" s="78"/>
      <c r="C952" s="77" t="str">
        <f t="shared" si="22"/>
        <v/>
      </c>
      <c r="D952" s="76"/>
      <c r="E952" s="67"/>
      <c r="F952" s="75"/>
    </row>
    <row r="953" spans="1:6" s="74" customFormat="1" ht="15.75" thickBot="1" x14ac:dyDescent="0.25">
      <c r="A953" s="73">
        <v>43798</v>
      </c>
      <c r="B953" s="78"/>
      <c r="C953" s="77" t="str">
        <f t="shared" si="22"/>
        <v/>
      </c>
      <c r="D953" s="76"/>
      <c r="E953" s="67"/>
      <c r="F953" s="75"/>
    </row>
    <row r="954" spans="1:6" s="74" customFormat="1" ht="15.75" thickBot="1" x14ac:dyDescent="0.25">
      <c r="A954" s="73">
        <v>43799</v>
      </c>
      <c r="B954" s="78"/>
      <c r="C954" s="77" t="str">
        <f t="shared" si="22"/>
        <v/>
      </c>
      <c r="D954" s="76"/>
      <c r="E954" s="67"/>
      <c r="F954" s="75"/>
    </row>
    <row r="955" spans="1:6" s="74" customFormat="1" ht="15.75" thickBot="1" x14ac:dyDescent="0.25">
      <c r="A955" s="73">
        <v>43800</v>
      </c>
      <c r="B955" s="78"/>
      <c r="C955" s="77" t="str">
        <f t="shared" si="22"/>
        <v/>
      </c>
      <c r="D955" s="76"/>
      <c r="E955" s="67"/>
      <c r="F955" s="75"/>
    </row>
    <row r="956" spans="1:6" s="74" customFormat="1" ht="15.75" thickBot="1" x14ac:dyDescent="0.25">
      <c r="A956" s="73">
        <v>43801</v>
      </c>
      <c r="B956" s="78"/>
      <c r="C956" s="77" t="str">
        <f t="shared" si="22"/>
        <v/>
      </c>
      <c r="D956" s="76"/>
      <c r="E956" s="67"/>
      <c r="F956" s="75"/>
    </row>
    <row r="957" spans="1:6" s="74" customFormat="1" ht="15.75" thickBot="1" x14ac:dyDescent="0.25">
      <c r="A957" s="73">
        <v>43802</v>
      </c>
      <c r="B957" s="78"/>
      <c r="C957" s="77" t="str">
        <f t="shared" si="22"/>
        <v/>
      </c>
      <c r="D957" s="76"/>
      <c r="E957" s="67"/>
      <c r="F957" s="75"/>
    </row>
    <row r="958" spans="1:6" s="74" customFormat="1" ht="15.75" thickBot="1" x14ac:dyDescent="0.25">
      <c r="A958" s="73">
        <v>43803</v>
      </c>
      <c r="B958" s="78"/>
      <c r="C958" s="77" t="str">
        <f t="shared" si="22"/>
        <v/>
      </c>
      <c r="D958" s="76"/>
      <c r="E958" s="67"/>
      <c r="F958" s="75"/>
    </row>
    <row r="959" spans="1:6" s="74" customFormat="1" ht="15.75" thickBot="1" x14ac:dyDescent="0.25">
      <c r="A959" s="73">
        <v>43804</v>
      </c>
      <c r="B959" s="78"/>
      <c r="C959" s="77" t="str">
        <f t="shared" si="22"/>
        <v/>
      </c>
      <c r="D959" s="76"/>
      <c r="E959" s="67"/>
      <c r="F959" s="75"/>
    </row>
    <row r="960" spans="1:6" s="74" customFormat="1" ht="15.75" thickBot="1" x14ac:dyDescent="0.25">
      <c r="A960" s="73">
        <v>43805</v>
      </c>
      <c r="B960" s="78"/>
      <c r="C960" s="77" t="str">
        <f t="shared" si="22"/>
        <v/>
      </c>
      <c r="D960" s="76"/>
      <c r="E960" s="67"/>
      <c r="F960" s="75"/>
    </row>
    <row r="961" spans="1:6" s="74" customFormat="1" ht="15.75" thickBot="1" x14ac:dyDescent="0.25">
      <c r="A961" s="73">
        <v>43806</v>
      </c>
      <c r="B961" s="78"/>
      <c r="C961" s="77" t="str">
        <f t="shared" si="22"/>
        <v/>
      </c>
      <c r="D961" s="76"/>
      <c r="E961" s="67"/>
      <c r="F961" s="75"/>
    </row>
    <row r="962" spans="1:6" s="74" customFormat="1" ht="15.75" thickBot="1" x14ac:dyDescent="0.25">
      <c r="A962" s="73">
        <v>43807</v>
      </c>
      <c r="B962" s="78"/>
      <c r="C962" s="77" t="str">
        <f t="shared" si="22"/>
        <v/>
      </c>
      <c r="D962" s="76"/>
      <c r="E962" s="67"/>
      <c r="F962" s="75"/>
    </row>
    <row r="963" spans="1:6" s="74" customFormat="1" ht="15.75" thickBot="1" x14ac:dyDescent="0.25">
      <c r="A963" s="73">
        <v>43808</v>
      </c>
      <c r="B963" s="78"/>
      <c r="C963" s="77" t="str">
        <f t="shared" si="22"/>
        <v/>
      </c>
      <c r="D963" s="76"/>
      <c r="E963" s="67"/>
      <c r="F963" s="75"/>
    </row>
    <row r="964" spans="1:6" s="74" customFormat="1" ht="15.75" thickBot="1" x14ac:dyDescent="0.25">
      <c r="A964" s="73">
        <v>43809</v>
      </c>
      <c r="B964" s="78"/>
      <c r="C964" s="77" t="str">
        <f t="shared" si="22"/>
        <v/>
      </c>
      <c r="D964" s="76"/>
      <c r="E964" s="67"/>
      <c r="F964" s="75"/>
    </row>
    <row r="965" spans="1:6" s="74" customFormat="1" ht="15.75" thickBot="1" x14ac:dyDescent="0.25">
      <c r="A965" s="73">
        <v>43810</v>
      </c>
      <c r="B965" s="78"/>
      <c r="C965" s="77" t="str">
        <f t="shared" si="22"/>
        <v/>
      </c>
      <c r="D965" s="76"/>
      <c r="E965" s="67"/>
      <c r="F965" s="75"/>
    </row>
    <row r="966" spans="1:6" s="74" customFormat="1" ht="15.75" thickBot="1" x14ac:dyDescent="0.25">
      <c r="A966" s="73">
        <v>43811</v>
      </c>
      <c r="B966" s="78"/>
      <c r="C966" s="77" t="str">
        <f t="shared" si="22"/>
        <v/>
      </c>
      <c r="D966" s="76"/>
      <c r="E966" s="67"/>
      <c r="F966" s="75"/>
    </row>
    <row r="967" spans="1:6" s="74" customFormat="1" ht="15.75" thickBot="1" x14ac:dyDescent="0.25">
      <c r="A967" s="73">
        <v>43812</v>
      </c>
      <c r="B967" s="78"/>
      <c r="C967" s="77" t="str">
        <f t="shared" si="22"/>
        <v/>
      </c>
      <c r="D967" s="76"/>
      <c r="E967" s="67"/>
      <c r="F967" s="75"/>
    </row>
    <row r="968" spans="1:6" s="74" customFormat="1" ht="15.75" thickBot="1" x14ac:dyDescent="0.25">
      <c r="A968" s="73">
        <v>43813</v>
      </c>
      <c r="B968" s="78"/>
      <c r="C968" s="77" t="str">
        <f t="shared" si="22"/>
        <v/>
      </c>
      <c r="D968" s="76"/>
      <c r="E968" s="67"/>
      <c r="F968" s="75"/>
    </row>
    <row r="969" spans="1:6" s="74" customFormat="1" ht="15.75" thickBot="1" x14ac:dyDescent="0.25">
      <c r="A969" s="73">
        <v>43814</v>
      </c>
      <c r="B969" s="78"/>
      <c r="C969" s="77" t="str">
        <f t="shared" si="22"/>
        <v/>
      </c>
      <c r="D969" s="76"/>
      <c r="E969" s="67"/>
      <c r="F969" s="75"/>
    </row>
    <row r="970" spans="1:6" s="74" customFormat="1" ht="15.75" thickBot="1" x14ac:dyDescent="0.25">
      <c r="A970" s="73">
        <v>43815</v>
      </c>
      <c r="B970" s="78"/>
      <c r="C970" s="77" t="str">
        <f t="shared" si="22"/>
        <v/>
      </c>
      <c r="D970" s="76"/>
      <c r="E970" s="67"/>
      <c r="F970" s="75"/>
    </row>
    <row r="971" spans="1:6" s="74" customFormat="1" ht="15.75" thickBot="1" x14ac:dyDescent="0.25">
      <c r="A971" s="73">
        <v>43816</v>
      </c>
      <c r="B971" s="78"/>
      <c r="C971" s="77" t="str">
        <f t="shared" si="22"/>
        <v/>
      </c>
      <c r="D971" s="76"/>
      <c r="E971" s="67"/>
      <c r="F971" s="75"/>
    </row>
    <row r="972" spans="1:6" s="74" customFormat="1" ht="15.75" thickBot="1" x14ac:dyDescent="0.25">
      <c r="A972" s="73">
        <v>43817</v>
      </c>
      <c r="B972" s="78"/>
      <c r="C972" s="77" t="str">
        <f t="shared" si="22"/>
        <v/>
      </c>
      <c r="D972" s="76"/>
      <c r="E972" s="67"/>
      <c r="F972" s="75"/>
    </row>
    <row r="973" spans="1:6" s="74" customFormat="1" ht="15.75" thickBot="1" x14ac:dyDescent="0.25">
      <c r="A973" s="73">
        <v>43818</v>
      </c>
      <c r="B973" s="78"/>
      <c r="C973" s="77" t="str">
        <f t="shared" si="22"/>
        <v/>
      </c>
      <c r="D973" s="76"/>
      <c r="E973" s="67"/>
      <c r="F973" s="75"/>
    </row>
    <row r="974" spans="1:6" s="74" customFormat="1" ht="15.75" thickBot="1" x14ac:dyDescent="0.25">
      <c r="A974" s="73">
        <v>43819</v>
      </c>
      <c r="B974" s="78"/>
      <c r="C974" s="77" t="str">
        <f t="shared" ref="C974:C1037" si="23">IF(B974&gt;0, (B974-B973), "")</f>
        <v/>
      </c>
      <c r="D974" s="76"/>
      <c r="E974" s="67"/>
      <c r="F974" s="75"/>
    </row>
    <row r="975" spans="1:6" s="74" customFormat="1" ht="15.75" thickBot="1" x14ac:dyDescent="0.25">
      <c r="A975" s="73">
        <v>43820</v>
      </c>
      <c r="B975" s="78"/>
      <c r="C975" s="77" t="str">
        <f t="shared" si="23"/>
        <v/>
      </c>
      <c r="D975" s="76"/>
      <c r="E975" s="67"/>
      <c r="F975" s="75"/>
    </row>
    <row r="976" spans="1:6" s="74" customFormat="1" ht="15.75" thickBot="1" x14ac:dyDescent="0.25">
      <c r="A976" s="73">
        <v>43821</v>
      </c>
      <c r="B976" s="78"/>
      <c r="C976" s="77" t="str">
        <f t="shared" si="23"/>
        <v/>
      </c>
      <c r="D976" s="76"/>
      <c r="E976" s="67"/>
      <c r="F976" s="75"/>
    </row>
    <row r="977" spans="1:6" s="74" customFormat="1" ht="15.75" thickBot="1" x14ac:dyDescent="0.25">
      <c r="A977" s="73">
        <v>43822</v>
      </c>
      <c r="B977" s="78"/>
      <c r="C977" s="77" t="str">
        <f t="shared" si="23"/>
        <v/>
      </c>
      <c r="D977" s="76"/>
      <c r="E977" s="67"/>
      <c r="F977" s="75"/>
    </row>
    <row r="978" spans="1:6" s="74" customFormat="1" ht="15.75" thickBot="1" x14ac:dyDescent="0.25">
      <c r="A978" s="73">
        <v>43823</v>
      </c>
      <c r="B978" s="78"/>
      <c r="C978" s="77" t="str">
        <f t="shared" si="23"/>
        <v/>
      </c>
      <c r="D978" s="76"/>
      <c r="E978" s="67"/>
      <c r="F978" s="75"/>
    </row>
    <row r="979" spans="1:6" s="74" customFormat="1" ht="15.75" thickBot="1" x14ac:dyDescent="0.25">
      <c r="A979" s="73">
        <v>43824</v>
      </c>
      <c r="B979" s="78"/>
      <c r="C979" s="77" t="str">
        <f t="shared" si="23"/>
        <v/>
      </c>
      <c r="D979" s="76"/>
      <c r="E979" s="67"/>
      <c r="F979" s="75"/>
    </row>
    <row r="980" spans="1:6" s="74" customFormat="1" ht="15.75" thickBot="1" x14ac:dyDescent="0.25">
      <c r="A980" s="73">
        <v>43825</v>
      </c>
      <c r="B980" s="78"/>
      <c r="C980" s="77" t="str">
        <f t="shared" si="23"/>
        <v/>
      </c>
      <c r="D980" s="76"/>
      <c r="E980" s="67"/>
      <c r="F980" s="75"/>
    </row>
    <row r="981" spans="1:6" s="74" customFormat="1" ht="15.75" thickBot="1" x14ac:dyDescent="0.25">
      <c r="A981" s="73">
        <v>43826</v>
      </c>
      <c r="B981" s="78"/>
      <c r="C981" s="77" t="str">
        <f t="shared" si="23"/>
        <v/>
      </c>
      <c r="D981" s="76"/>
      <c r="E981" s="67"/>
      <c r="F981" s="75"/>
    </row>
    <row r="982" spans="1:6" s="74" customFormat="1" ht="15.75" thickBot="1" x14ac:dyDescent="0.25">
      <c r="A982" s="73">
        <v>43827</v>
      </c>
      <c r="B982" s="78"/>
      <c r="C982" s="77" t="str">
        <f t="shared" si="23"/>
        <v/>
      </c>
      <c r="D982" s="76"/>
      <c r="E982" s="67"/>
      <c r="F982" s="75"/>
    </row>
    <row r="983" spans="1:6" s="74" customFormat="1" ht="15.75" thickBot="1" x14ac:dyDescent="0.25">
      <c r="A983" s="73">
        <v>43828</v>
      </c>
      <c r="B983" s="78"/>
      <c r="C983" s="77" t="str">
        <f t="shared" si="23"/>
        <v/>
      </c>
      <c r="D983" s="76"/>
      <c r="E983" s="67"/>
      <c r="F983" s="75"/>
    </row>
    <row r="984" spans="1:6" s="74" customFormat="1" ht="15.75" thickBot="1" x14ac:dyDescent="0.25">
      <c r="A984" s="73">
        <v>43829</v>
      </c>
      <c r="B984" s="78"/>
      <c r="C984" s="77" t="str">
        <f t="shared" si="23"/>
        <v/>
      </c>
      <c r="D984" s="76"/>
      <c r="E984" s="67"/>
      <c r="F984" s="75"/>
    </row>
    <row r="985" spans="1:6" s="74" customFormat="1" ht="15.75" thickBot="1" x14ac:dyDescent="0.25">
      <c r="A985" s="73">
        <v>43830</v>
      </c>
      <c r="B985" s="78"/>
      <c r="C985" s="77" t="str">
        <f t="shared" si="23"/>
        <v/>
      </c>
      <c r="D985" s="76"/>
      <c r="E985" s="67"/>
      <c r="F985" s="75"/>
    </row>
    <row r="986" spans="1:6" s="74" customFormat="1" ht="15.75" thickBot="1" x14ac:dyDescent="0.25">
      <c r="A986" s="73">
        <v>43831</v>
      </c>
      <c r="B986" s="78"/>
      <c r="C986" s="77" t="str">
        <f t="shared" si="23"/>
        <v/>
      </c>
      <c r="D986" s="76"/>
      <c r="E986" s="67"/>
      <c r="F986" s="75"/>
    </row>
    <row r="987" spans="1:6" s="74" customFormat="1" ht="15.75" thickBot="1" x14ac:dyDescent="0.25">
      <c r="A987" s="73">
        <v>43832</v>
      </c>
      <c r="B987" s="78"/>
      <c r="C987" s="77" t="str">
        <f t="shared" si="23"/>
        <v/>
      </c>
      <c r="D987" s="76"/>
      <c r="E987" s="67"/>
      <c r="F987" s="75"/>
    </row>
    <row r="988" spans="1:6" s="74" customFormat="1" ht="15.75" thickBot="1" x14ac:dyDescent="0.25">
      <c r="A988" s="73">
        <v>43833</v>
      </c>
      <c r="B988" s="78"/>
      <c r="C988" s="77" t="str">
        <f t="shared" si="23"/>
        <v/>
      </c>
      <c r="D988" s="76"/>
      <c r="E988" s="67"/>
      <c r="F988" s="75"/>
    </row>
    <row r="989" spans="1:6" s="74" customFormat="1" ht="15.75" thickBot="1" x14ac:dyDescent="0.25">
      <c r="A989" s="73">
        <v>43834</v>
      </c>
      <c r="B989" s="78"/>
      <c r="C989" s="77" t="str">
        <f t="shared" si="23"/>
        <v/>
      </c>
      <c r="D989" s="76"/>
      <c r="E989" s="67"/>
      <c r="F989" s="75"/>
    </row>
    <row r="990" spans="1:6" s="74" customFormat="1" ht="15.75" thickBot="1" x14ac:dyDescent="0.25">
      <c r="A990" s="73">
        <v>43835</v>
      </c>
      <c r="B990" s="78"/>
      <c r="C990" s="77" t="str">
        <f t="shared" si="23"/>
        <v/>
      </c>
      <c r="D990" s="76"/>
      <c r="E990" s="67"/>
      <c r="F990" s="75"/>
    </row>
    <row r="991" spans="1:6" s="74" customFormat="1" ht="15.75" thickBot="1" x14ac:dyDescent="0.25">
      <c r="A991" s="73">
        <v>43836</v>
      </c>
      <c r="B991" s="78"/>
      <c r="C991" s="77" t="str">
        <f t="shared" si="23"/>
        <v/>
      </c>
      <c r="D991" s="76"/>
      <c r="E991" s="67"/>
      <c r="F991" s="75"/>
    </row>
    <row r="992" spans="1:6" s="74" customFormat="1" ht="15.75" thickBot="1" x14ac:dyDescent="0.25">
      <c r="A992" s="73">
        <v>43837</v>
      </c>
      <c r="B992" s="78"/>
      <c r="C992" s="77" t="str">
        <f t="shared" si="23"/>
        <v/>
      </c>
      <c r="D992" s="76"/>
      <c r="E992" s="67"/>
      <c r="F992" s="75"/>
    </row>
    <row r="993" spans="1:6" s="74" customFormat="1" ht="15.75" thickBot="1" x14ac:dyDescent="0.25">
      <c r="A993" s="73">
        <v>43838</v>
      </c>
      <c r="B993" s="78"/>
      <c r="C993" s="77" t="str">
        <f t="shared" si="23"/>
        <v/>
      </c>
      <c r="D993" s="76"/>
      <c r="E993" s="67"/>
      <c r="F993" s="75"/>
    </row>
    <row r="994" spans="1:6" s="74" customFormat="1" ht="15.75" thickBot="1" x14ac:dyDescent="0.25">
      <c r="A994" s="73">
        <v>43839</v>
      </c>
      <c r="B994" s="78"/>
      <c r="C994" s="77" t="str">
        <f t="shared" si="23"/>
        <v/>
      </c>
      <c r="D994" s="76"/>
      <c r="E994" s="67"/>
      <c r="F994" s="75"/>
    </row>
    <row r="995" spans="1:6" s="74" customFormat="1" ht="15.75" thickBot="1" x14ac:dyDescent="0.25">
      <c r="A995" s="73">
        <v>43840</v>
      </c>
      <c r="B995" s="78"/>
      <c r="C995" s="77" t="str">
        <f t="shared" si="23"/>
        <v/>
      </c>
      <c r="D995" s="76"/>
      <c r="E995" s="67"/>
      <c r="F995" s="75"/>
    </row>
    <row r="996" spans="1:6" s="74" customFormat="1" ht="15.75" thickBot="1" x14ac:dyDescent="0.25">
      <c r="A996" s="73">
        <v>43841</v>
      </c>
      <c r="B996" s="78"/>
      <c r="C996" s="77" t="str">
        <f t="shared" si="23"/>
        <v/>
      </c>
      <c r="D996" s="76"/>
      <c r="E996" s="67"/>
      <c r="F996" s="75"/>
    </row>
    <row r="997" spans="1:6" s="74" customFormat="1" ht="15.75" thickBot="1" x14ac:dyDescent="0.25">
      <c r="A997" s="73">
        <v>43842</v>
      </c>
      <c r="B997" s="78"/>
      <c r="C997" s="77" t="str">
        <f t="shared" si="23"/>
        <v/>
      </c>
      <c r="D997" s="76"/>
      <c r="E997" s="67"/>
      <c r="F997" s="75"/>
    </row>
    <row r="998" spans="1:6" s="74" customFormat="1" ht="15.75" thickBot="1" x14ac:dyDescent="0.25">
      <c r="A998" s="73">
        <v>43843</v>
      </c>
      <c r="B998" s="78"/>
      <c r="C998" s="77" t="str">
        <f t="shared" si="23"/>
        <v/>
      </c>
      <c r="D998" s="76"/>
      <c r="E998" s="67"/>
      <c r="F998" s="75"/>
    </row>
    <row r="999" spans="1:6" s="74" customFormat="1" ht="15.75" thickBot="1" x14ac:dyDescent="0.25">
      <c r="A999" s="73">
        <v>43844</v>
      </c>
      <c r="B999" s="78"/>
      <c r="C999" s="77" t="str">
        <f t="shared" si="23"/>
        <v/>
      </c>
      <c r="D999" s="76"/>
      <c r="E999" s="67"/>
      <c r="F999" s="75"/>
    </row>
    <row r="1000" spans="1:6" s="74" customFormat="1" ht="15.75" thickBot="1" x14ac:dyDescent="0.25">
      <c r="A1000" s="73">
        <v>43845</v>
      </c>
      <c r="B1000" s="78"/>
      <c r="C1000" s="77" t="str">
        <f t="shared" si="23"/>
        <v/>
      </c>
      <c r="D1000" s="76"/>
      <c r="E1000" s="67"/>
      <c r="F1000" s="75"/>
    </row>
    <row r="1001" spans="1:6" s="74" customFormat="1" ht="15.75" thickBot="1" x14ac:dyDescent="0.25">
      <c r="A1001" s="73">
        <v>43846</v>
      </c>
      <c r="B1001" s="78"/>
      <c r="C1001" s="77" t="str">
        <f t="shared" si="23"/>
        <v/>
      </c>
      <c r="D1001" s="76"/>
      <c r="E1001" s="67"/>
      <c r="F1001" s="75"/>
    </row>
    <row r="1002" spans="1:6" s="74" customFormat="1" ht="15.75" thickBot="1" x14ac:dyDescent="0.25">
      <c r="A1002" s="73">
        <v>43847</v>
      </c>
      <c r="B1002" s="78"/>
      <c r="C1002" s="77" t="str">
        <f t="shared" si="23"/>
        <v/>
      </c>
      <c r="D1002" s="76"/>
      <c r="E1002" s="67"/>
      <c r="F1002" s="75"/>
    </row>
    <row r="1003" spans="1:6" s="74" customFormat="1" ht="15.75" thickBot="1" x14ac:dyDescent="0.25">
      <c r="A1003" s="73">
        <v>43848</v>
      </c>
      <c r="B1003" s="78"/>
      <c r="C1003" s="77" t="str">
        <f t="shared" si="23"/>
        <v/>
      </c>
      <c r="D1003" s="76"/>
      <c r="E1003" s="67"/>
      <c r="F1003" s="75"/>
    </row>
    <row r="1004" spans="1:6" s="74" customFormat="1" ht="15.75" thickBot="1" x14ac:dyDescent="0.25">
      <c r="A1004" s="73">
        <v>43849</v>
      </c>
      <c r="B1004" s="78"/>
      <c r="C1004" s="77" t="str">
        <f t="shared" si="23"/>
        <v/>
      </c>
      <c r="D1004" s="76"/>
      <c r="E1004" s="67"/>
      <c r="F1004" s="75"/>
    </row>
    <row r="1005" spans="1:6" s="74" customFormat="1" ht="15.75" thickBot="1" x14ac:dyDescent="0.25">
      <c r="A1005" s="73">
        <v>43850</v>
      </c>
      <c r="B1005" s="78"/>
      <c r="C1005" s="77" t="str">
        <f t="shared" si="23"/>
        <v/>
      </c>
      <c r="D1005" s="76"/>
      <c r="E1005" s="67"/>
      <c r="F1005" s="75"/>
    </row>
    <row r="1006" spans="1:6" s="74" customFormat="1" ht="15.75" thickBot="1" x14ac:dyDescent="0.25">
      <c r="A1006" s="73">
        <v>43851</v>
      </c>
      <c r="B1006" s="78"/>
      <c r="C1006" s="77" t="str">
        <f t="shared" si="23"/>
        <v/>
      </c>
      <c r="D1006" s="76"/>
      <c r="E1006" s="67"/>
      <c r="F1006" s="75"/>
    </row>
    <row r="1007" spans="1:6" s="74" customFormat="1" ht="15.75" thickBot="1" x14ac:dyDescent="0.25">
      <c r="A1007" s="73">
        <v>43852</v>
      </c>
      <c r="B1007" s="78"/>
      <c r="C1007" s="77" t="str">
        <f t="shared" si="23"/>
        <v/>
      </c>
      <c r="D1007" s="76"/>
      <c r="E1007" s="67"/>
      <c r="F1007" s="75"/>
    </row>
    <row r="1008" spans="1:6" s="74" customFormat="1" ht="15.75" thickBot="1" x14ac:dyDescent="0.25">
      <c r="A1008" s="73">
        <v>43853</v>
      </c>
      <c r="B1008" s="78"/>
      <c r="C1008" s="77" t="str">
        <f t="shared" si="23"/>
        <v/>
      </c>
      <c r="D1008" s="76"/>
      <c r="E1008" s="67"/>
      <c r="F1008" s="75"/>
    </row>
    <row r="1009" spans="1:6" s="74" customFormat="1" ht="15.75" thickBot="1" x14ac:dyDescent="0.25">
      <c r="A1009" s="73">
        <v>43854</v>
      </c>
      <c r="B1009" s="78"/>
      <c r="C1009" s="77" t="str">
        <f t="shared" si="23"/>
        <v/>
      </c>
      <c r="D1009" s="76"/>
      <c r="E1009" s="67"/>
      <c r="F1009" s="75"/>
    </row>
    <row r="1010" spans="1:6" s="74" customFormat="1" ht="15.75" thickBot="1" x14ac:dyDescent="0.25">
      <c r="A1010" s="73">
        <v>43855</v>
      </c>
      <c r="B1010" s="78"/>
      <c r="C1010" s="77" t="str">
        <f t="shared" si="23"/>
        <v/>
      </c>
      <c r="D1010" s="76"/>
      <c r="E1010" s="67"/>
      <c r="F1010" s="75"/>
    </row>
    <row r="1011" spans="1:6" s="74" customFormat="1" ht="15.75" thickBot="1" x14ac:dyDescent="0.25">
      <c r="A1011" s="73">
        <v>43856</v>
      </c>
      <c r="B1011" s="78"/>
      <c r="C1011" s="77" t="str">
        <f t="shared" si="23"/>
        <v/>
      </c>
      <c r="D1011" s="76"/>
      <c r="E1011" s="67"/>
      <c r="F1011" s="75"/>
    </row>
    <row r="1012" spans="1:6" s="74" customFormat="1" ht="15.75" thickBot="1" x14ac:dyDescent="0.25">
      <c r="A1012" s="73">
        <v>43857</v>
      </c>
      <c r="B1012" s="78"/>
      <c r="C1012" s="77" t="str">
        <f t="shared" si="23"/>
        <v/>
      </c>
      <c r="D1012" s="76"/>
      <c r="E1012" s="67"/>
      <c r="F1012" s="75"/>
    </row>
    <row r="1013" spans="1:6" s="74" customFormat="1" ht="15.75" thickBot="1" x14ac:dyDescent="0.25">
      <c r="A1013" s="73">
        <v>43858</v>
      </c>
      <c r="B1013" s="78"/>
      <c r="C1013" s="77" t="str">
        <f t="shared" si="23"/>
        <v/>
      </c>
      <c r="D1013" s="76"/>
      <c r="E1013" s="67"/>
      <c r="F1013" s="75"/>
    </row>
    <row r="1014" spans="1:6" s="74" customFormat="1" ht="15.75" thickBot="1" x14ac:dyDescent="0.25">
      <c r="A1014" s="73">
        <v>43859</v>
      </c>
      <c r="B1014" s="78"/>
      <c r="C1014" s="77" t="str">
        <f t="shared" si="23"/>
        <v/>
      </c>
      <c r="D1014" s="76"/>
      <c r="E1014" s="67"/>
      <c r="F1014" s="75"/>
    </row>
    <row r="1015" spans="1:6" s="74" customFormat="1" ht="15.75" thickBot="1" x14ac:dyDescent="0.25">
      <c r="A1015" s="73">
        <v>43860</v>
      </c>
      <c r="B1015" s="78"/>
      <c r="C1015" s="77" t="str">
        <f t="shared" si="23"/>
        <v/>
      </c>
      <c r="D1015" s="76"/>
      <c r="E1015" s="67"/>
      <c r="F1015" s="75"/>
    </row>
    <row r="1016" spans="1:6" s="74" customFormat="1" ht="15.75" thickBot="1" x14ac:dyDescent="0.25">
      <c r="A1016" s="73">
        <v>43861</v>
      </c>
      <c r="B1016" s="78"/>
      <c r="C1016" s="77" t="str">
        <f t="shared" si="23"/>
        <v/>
      </c>
      <c r="D1016" s="76"/>
      <c r="E1016" s="67"/>
      <c r="F1016" s="75"/>
    </row>
    <row r="1017" spans="1:6" s="74" customFormat="1" ht="15.75" thickBot="1" x14ac:dyDescent="0.25">
      <c r="A1017" s="73">
        <v>43862</v>
      </c>
      <c r="B1017" s="78"/>
      <c r="C1017" s="77" t="str">
        <f t="shared" si="23"/>
        <v/>
      </c>
      <c r="D1017" s="76"/>
      <c r="E1017" s="67"/>
      <c r="F1017" s="75"/>
    </row>
    <row r="1018" spans="1:6" s="74" customFormat="1" ht="15.75" thickBot="1" x14ac:dyDescent="0.25">
      <c r="A1018" s="73">
        <v>43863</v>
      </c>
      <c r="B1018" s="78"/>
      <c r="C1018" s="77" t="str">
        <f t="shared" si="23"/>
        <v/>
      </c>
      <c r="D1018" s="76"/>
      <c r="E1018" s="67"/>
      <c r="F1018" s="75"/>
    </row>
    <row r="1019" spans="1:6" s="74" customFormat="1" ht="15.75" thickBot="1" x14ac:dyDescent="0.25">
      <c r="A1019" s="73">
        <v>43864</v>
      </c>
      <c r="B1019" s="78"/>
      <c r="C1019" s="77" t="str">
        <f t="shared" si="23"/>
        <v/>
      </c>
      <c r="D1019" s="76"/>
      <c r="E1019" s="67"/>
      <c r="F1019" s="75"/>
    </row>
    <row r="1020" spans="1:6" s="74" customFormat="1" ht="15.75" thickBot="1" x14ac:dyDescent="0.25">
      <c r="A1020" s="73">
        <v>43865</v>
      </c>
      <c r="B1020" s="78"/>
      <c r="C1020" s="77" t="str">
        <f t="shared" si="23"/>
        <v/>
      </c>
      <c r="D1020" s="76"/>
      <c r="E1020" s="67"/>
      <c r="F1020" s="75"/>
    </row>
    <row r="1021" spans="1:6" s="74" customFormat="1" ht="15.75" thickBot="1" x14ac:dyDescent="0.25">
      <c r="A1021" s="73">
        <v>43866</v>
      </c>
      <c r="B1021" s="78"/>
      <c r="C1021" s="77" t="str">
        <f t="shared" si="23"/>
        <v/>
      </c>
      <c r="D1021" s="76"/>
      <c r="E1021" s="67"/>
      <c r="F1021" s="75"/>
    </row>
    <row r="1022" spans="1:6" s="74" customFormat="1" ht="15.75" thickBot="1" x14ac:dyDescent="0.25">
      <c r="A1022" s="73">
        <v>43867</v>
      </c>
      <c r="B1022" s="78"/>
      <c r="C1022" s="77" t="str">
        <f t="shared" si="23"/>
        <v/>
      </c>
      <c r="D1022" s="76"/>
      <c r="E1022" s="67"/>
      <c r="F1022" s="75"/>
    </row>
    <row r="1023" spans="1:6" s="74" customFormat="1" ht="15.75" thickBot="1" x14ac:dyDescent="0.25">
      <c r="A1023" s="73">
        <v>43868</v>
      </c>
      <c r="B1023" s="78"/>
      <c r="C1023" s="77" t="str">
        <f t="shared" si="23"/>
        <v/>
      </c>
      <c r="D1023" s="76"/>
      <c r="E1023" s="67"/>
      <c r="F1023" s="75"/>
    </row>
    <row r="1024" spans="1:6" s="74" customFormat="1" ht="15.75" thickBot="1" x14ac:dyDescent="0.25">
      <c r="A1024" s="73">
        <v>43869</v>
      </c>
      <c r="B1024" s="78"/>
      <c r="C1024" s="77" t="str">
        <f t="shared" si="23"/>
        <v/>
      </c>
      <c r="D1024" s="76"/>
      <c r="E1024" s="67"/>
      <c r="F1024" s="75"/>
    </row>
    <row r="1025" spans="1:6" s="74" customFormat="1" ht="15.75" thickBot="1" x14ac:dyDescent="0.25">
      <c r="A1025" s="73">
        <v>43870</v>
      </c>
      <c r="B1025" s="78"/>
      <c r="C1025" s="77" t="str">
        <f t="shared" si="23"/>
        <v/>
      </c>
      <c r="D1025" s="76"/>
      <c r="E1025" s="67"/>
      <c r="F1025" s="75"/>
    </row>
    <row r="1026" spans="1:6" s="74" customFormat="1" ht="15.75" thickBot="1" x14ac:dyDescent="0.25">
      <c r="A1026" s="73">
        <v>43871</v>
      </c>
      <c r="B1026" s="78"/>
      <c r="C1026" s="77" t="str">
        <f t="shared" si="23"/>
        <v/>
      </c>
      <c r="D1026" s="76"/>
      <c r="E1026" s="67"/>
      <c r="F1026" s="75"/>
    </row>
    <row r="1027" spans="1:6" s="74" customFormat="1" ht="15.75" thickBot="1" x14ac:dyDescent="0.25">
      <c r="A1027" s="73">
        <v>43872</v>
      </c>
      <c r="B1027" s="78"/>
      <c r="C1027" s="77" t="str">
        <f t="shared" si="23"/>
        <v/>
      </c>
      <c r="D1027" s="76"/>
      <c r="E1027" s="67"/>
      <c r="F1027" s="75"/>
    </row>
    <row r="1028" spans="1:6" s="74" customFormat="1" ht="15.75" thickBot="1" x14ac:dyDescent="0.25">
      <c r="A1028" s="73">
        <v>43873</v>
      </c>
      <c r="B1028" s="78"/>
      <c r="C1028" s="77" t="str">
        <f t="shared" si="23"/>
        <v/>
      </c>
      <c r="D1028" s="76"/>
      <c r="E1028" s="67"/>
      <c r="F1028" s="75"/>
    </row>
    <row r="1029" spans="1:6" s="74" customFormat="1" ht="15.75" thickBot="1" x14ac:dyDescent="0.25">
      <c r="A1029" s="73">
        <v>43874</v>
      </c>
      <c r="B1029" s="78"/>
      <c r="C1029" s="77" t="str">
        <f t="shared" si="23"/>
        <v/>
      </c>
      <c r="D1029" s="76"/>
      <c r="E1029" s="67"/>
      <c r="F1029" s="75"/>
    </row>
    <row r="1030" spans="1:6" s="74" customFormat="1" ht="15.75" thickBot="1" x14ac:dyDescent="0.25">
      <c r="A1030" s="73">
        <v>43875</v>
      </c>
      <c r="B1030" s="78"/>
      <c r="C1030" s="77" t="str">
        <f t="shared" si="23"/>
        <v/>
      </c>
      <c r="D1030" s="76"/>
      <c r="E1030" s="67"/>
      <c r="F1030" s="75"/>
    </row>
    <row r="1031" spans="1:6" s="74" customFormat="1" ht="15.75" thickBot="1" x14ac:dyDescent="0.25">
      <c r="A1031" s="73">
        <v>43876</v>
      </c>
      <c r="B1031" s="78"/>
      <c r="C1031" s="77" t="str">
        <f t="shared" si="23"/>
        <v/>
      </c>
      <c r="D1031" s="76"/>
      <c r="E1031" s="67"/>
      <c r="F1031" s="75"/>
    </row>
    <row r="1032" spans="1:6" s="74" customFormat="1" ht="15.75" thickBot="1" x14ac:dyDescent="0.25">
      <c r="A1032" s="73">
        <v>43877</v>
      </c>
      <c r="B1032" s="78"/>
      <c r="C1032" s="77" t="str">
        <f t="shared" si="23"/>
        <v/>
      </c>
      <c r="D1032" s="76"/>
      <c r="E1032" s="67"/>
      <c r="F1032" s="75"/>
    </row>
    <row r="1033" spans="1:6" s="74" customFormat="1" ht="15.75" thickBot="1" x14ac:dyDescent="0.25">
      <c r="A1033" s="73">
        <v>43878</v>
      </c>
      <c r="B1033" s="78"/>
      <c r="C1033" s="77" t="str">
        <f t="shared" si="23"/>
        <v/>
      </c>
      <c r="D1033" s="76"/>
      <c r="E1033" s="67"/>
      <c r="F1033" s="75"/>
    </row>
    <row r="1034" spans="1:6" s="74" customFormat="1" ht="15.75" thickBot="1" x14ac:dyDescent="0.25">
      <c r="A1034" s="73">
        <v>43879</v>
      </c>
      <c r="B1034" s="78"/>
      <c r="C1034" s="77" t="str">
        <f t="shared" si="23"/>
        <v/>
      </c>
      <c r="D1034" s="76"/>
      <c r="E1034" s="67"/>
      <c r="F1034" s="75"/>
    </row>
    <row r="1035" spans="1:6" s="74" customFormat="1" ht="15.75" thickBot="1" x14ac:dyDescent="0.25">
      <c r="A1035" s="73">
        <v>43880</v>
      </c>
      <c r="B1035" s="78"/>
      <c r="C1035" s="77" t="str">
        <f t="shared" si="23"/>
        <v/>
      </c>
      <c r="D1035" s="76"/>
      <c r="E1035" s="67"/>
      <c r="F1035" s="75"/>
    </row>
    <row r="1036" spans="1:6" s="74" customFormat="1" ht="15.75" thickBot="1" x14ac:dyDescent="0.25">
      <c r="A1036" s="73">
        <v>43881</v>
      </c>
      <c r="B1036" s="78"/>
      <c r="C1036" s="77" t="str">
        <f t="shared" si="23"/>
        <v/>
      </c>
      <c r="D1036" s="76"/>
      <c r="E1036" s="67"/>
      <c r="F1036" s="75"/>
    </row>
    <row r="1037" spans="1:6" s="74" customFormat="1" ht="15.75" thickBot="1" x14ac:dyDescent="0.25">
      <c r="A1037" s="73">
        <v>43882</v>
      </c>
      <c r="B1037" s="78"/>
      <c r="C1037" s="77" t="str">
        <f t="shared" si="23"/>
        <v/>
      </c>
      <c r="D1037" s="76"/>
      <c r="E1037" s="67"/>
      <c r="F1037" s="75"/>
    </row>
    <row r="1038" spans="1:6" s="74" customFormat="1" ht="15.75" thickBot="1" x14ac:dyDescent="0.25">
      <c r="A1038" s="73">
        <v>43883</v>
      </c>
      <c r="B1038" s="78"/>
      <c r="C1038" s="77" t="str">
        <f t="shared" ref="C1038:C1080" si="24">IF(B1038&gt;0, (B1038-B1037), "")</f>
        <v/>
      </c>
      <c r="D1038" s="76"/>
      <c r="E1038" s="67"/>
      <c r="F1038" s="75"/>
    </row>
    <row r="1039" spans="1:6" s="74" customFormat="1" ht="15.75" thickBot="1" x14ac:dyDescent="0.25">
      <c r="A1039" s="73">
        <v>43884</v>
      </c>
      <c r="B1039" s="78"/>
      <c r="C1039" s="77" t="str">
        <f t="shared" si="24"/>
        <v/>
      </c>
      <c r="D1039" s="76"/>
      <c r="E1039" s="67"/>
      <c r="F1039" s="75"/>
    </row>
    <row r="1040" spans="1:6" s="74" customFormat="1" ht="15.75" thickBot="1" x14ac:dyDescent="0.25">
      <c r="A1040" s="73">
        <v>43885</v>
      </c>
      <c r="B1040" s="78"/>
      <c r="C1040" s="77" t="str">
        <f t="shared" si="24"/>
        <v/>
      </c>
      <c r="D1040" s="76"/>
      <c r="E1040" s="67"/>
      <c r="F1040" s="75"/>
    </row>
    <row r="1041" spans="1:6" s="74" customFormat="1" ht="15.75" thickBot="1" x14ac:dyDescent="0.25">
      <c r="A1041" s="73">
        <v>43886</v>
      </c>
      <c r="B1041" s="78"/>
      <c r="C1041" s="77" t="str">
        <f t="shared" si="24"/>
        <v/>
      </c>
      <c r="D1041" s="76"/>
      <c r="E1041" s="67"/>
      <c r="F1041" s="75"/>
    </row>
    <row r="1042" spans="1:6" s="74" customFormat="1" ht="15.75" thickBot="1" x14ac:dyDescent="0.25">
      <c r="A1042" s="73">
        <v>43887</v>
      </c>
      <c r="B1042" s="78"/>
      <c r="C1042" s="77" t="str">
        <f t="shared" si="24"/>
        <v/>
      </c>
      <c r="D1042" s="76"/>
      <c r="E1042" s="67"/>
      <c r="F1042" s="75"/>
    </row>
    <row r="1043" spans="1:6" s="74" customFormat="1" ht="15.75" thickBot="1" x14ac:dyDescent="0.25">
      <c r="A1043" s="73">
        <v>43888</v>
      </c>
      <c r="B1043" s="78"/>
      <c r="C1043" s="77" t="str">
        <f t="shared" si="24"/>
        <v/>
      </c>
      <c r="D1043" s="76"/>
      <c r="E1043" s="67"/>
      <c r="F1043" s="75"/>
    </row>
    <row r="1044" spans="1:6" s="74" customFormat="1" ht="15.75" thickBot="1" x14ac:dyDescent="0.25">
      <c r="A1044" s="73">
        <v>43889</v>
      </c>
      <c r="B1044" s="78"/>
      <c r="C1044" s="77" t="str">
        <f t="shared" si="24"/>
        <v/>
      </c>
      <c r="D1044" s="76"/>
      <c r="E1044" s="67"/>
      <c r="F1044" s="75"/>
    </row>
    <row r="1045" spans="1:6" s="74" customFormat="1" ht="15.75" thickBot="1" x14ac:dyDescent="0.25">
      <c r="A1045" s="73">
        <v>43890</v>
      </c>
      <c r="B1045" s="78"/>
      <c r="C1045" s="77" t="str">
        <f t="shared" si="24"/>
        <v/>
      </c>
      <c r="D1045" s="76"/>
      <c r="E1045" s="67"/>
      <c r="F1045" s="75"/>
    </row>
    <row r="1046" spans="1:6" s="74" customFormat="1" ht="15.75" thickBot="1" x14ac:dyDescent="0.25">
      <c r="A1046" s="73">
        <v>43891</v>
      </c>
      <c r="B1046" s="78"/>
      <c r="C1046" s="77" t="str">
        <f t="shared" si="24"/>
        <v/>
      </c>
      <c r="D1046" s="76"/>
      <c r="E1046" s="67"/>
      <c r="F1046" s="75"/>
    </row>
    <row r="1047" spans="1:6" s="74" customFormat="1" ht="15.75" thickBot="1" x14ac:dyDescent="0.25">
      <c r="A1047" s="73">
        <v>43892</v>
      </c>
      <c r="B1047" s="78"/>
      <c r="C1047" s="77" t="str">
        <f t="shared" si="24"/>
        <v/>
      </c>
      <c r="D1047" s="76"/>
      <c r="E1047" s="67"/>
      <c r="F1047" s="75"/>
    </row>
    <row r="1048" spans="1:6" s="74" customFormat="1" ht="15.75" thickBot="1" x14ac:dyDescent="0.25">
      <c r="A1048" s="73">
        <v>43893</v>
      </c>
      <c r="B1048" s="78"/>
      <c r="C1048" s="77" t="str">
        <f t="shared" si="24"/>
        <v/>
      </c>
      <c r="D1048" s="76"/>
      <c r="E1048" s="67"/>
      <c r="F1048" s="75"/>
    </row>
    <row r="1049" spans="1:6" s="74" customFormat="1" ht="15.75" thickBot="1" x14ac:dyDescent="0.25">
      <c r="A1049" s="73">
        <v>43894</v>
      </c>
      <c r="B1049" s="78"/>
      <c r="C1049" s="77" t="str">
        <f t="shared" si="24"/>
        <v/>
      </c>
      <c r="D1049" s="76"/>
      <c r="E1049" s="67"/>
      <c r="F1049" s="75"/>
    </row>
    <row r="1050" spans="1:6" s="74" customFormat="1" ht="15.75" thickBot="1" x14ac:dyDescent="0.25">
      <c r="A1050" s="73">
        <v>43895</v>
      </c>
      <c r="B1050" s="78"/>
      <c r="C1050" s="77" t="str">
        <f t="shared" si="24"/>
        <v/>
      </c>
      <c r="D1050" s="76"/>
      <c r="E1050" s="67"/>
      <c r="F1050" s="75"/>
    </row>
    <row r="1051" spans="1:6" s="74" customFormat="1" ht="15.75" thickBot="1" x14ac:dyDescent="0.25">
      <c r="A1051" s="73">
        <v>43896</v>
      </c>
      <c r="B1051" s="78"/>
      <c r="C1051" s="77" t="str">
        <f t="shared" si="24"/>
        <v/>
      </c>
      <c r="D1051" s="76"/>
      <c r="E1051" s="67"/>
      <c r="F1051" s="75"/>
    </row>
    <row r="1052" spans="1:6" s="74" customFormat="1" ht="15.75" thickBot="1" x14ac:dyDescent="0.25">
      <c r="A1052" s="73">
        <v>43897</v>
      </c>
      <c r="B1052" s="78"/>
      <c r="C1052" s="77" t="str">
        <f t="shared" si="24"/>
        <v/>
      </c>
      <c r="D1052" s="76"/>
      <c r="E1052" s="67"/>
      <c r="F1052" s="75"/>
    </row>
    <row r="1053" spans="1:6" s="74" customFormat="1" ht="15.75" thickBot="1" x14ac:dyDescent="0.25">
      <c r="A1053" s="73">
        <v>43898</v>
      </c>
      <c r="B1053" s="78"/>
      <c r="C1053" s="77" t="str">
        <f t="shared" si="24"/>
        <v/>
      </c>
      <c r="D1053" s="76"/>
      <c r="E1053" s="67"/>
      <c r="F1053" s="75"/>
    </row>
    <row r="1054" spans="1:6" s="74" customFormat="1" ht="15.75" thickBot="1" x14ac:dyDescent="0.25">
      <c r="A1054" s="73">
        <v>43899</v>
      </c>
      <c r="B1054" s="78"/>
      <c r="C1054" s="77" t="str">
        <f t="shared" si="24"/>
        <v/>
      </c>
      <c r="D1054" s="76"/>
      <c r="E1054" s="67"/>
      <c r="F1054" s="75"/>
    </row>
    <row r="1055" spans="1:6" s="74" customFormat="1" ht="15.75" thickBot="1" x14ac:dyDescent="0.25">
      <c r="A1055" s="73">
        <v>43900</v>
      </c>
      <c r="B1055" s="78"/>
      <c r="C1055" s="77" t="str">
        <f t="shared" si="24"/>
        <v/>
      </c>
      <c r="D1055" s="76"/>
      <c r="E1055" s="67"/>
      <c r="F1055" s="75"/>
    </row>
    <row r="1056" spans="1:6" s="74" customFormat="1" ht="15.75" thickBot="1" x14ac:dyDescent="0.25">
      <c r="A1056" s="73">
        <v>43901</v>
      </c>
      <c r="B1056" s="78"/>
      <c r="C1056" s="77" t="str">
        <f t="shared" si="24"/>
        <v/>
      </c>
      <c r="D1056" s="76"/>
      <c r="E1056" s="67"/>
      <c r="F1056" s="75"/>
    </row>
    <row r="1057" spans="1:6" s="74" customFormat="1" ht="15.75" thickBot="1" x14ac:dyDescent="0.25">
      <c r="A1057" s="73">
        <v>43902</v>
      </c>
      <c r="B1057" s="78"/>
      <c r="C1057" s="77" t="str">
        <f t="shared" si="24"/>
        <v/>
      </c>
      <c r="D1057" s="76"/>
      <c r="E1057" s="67"/>
      <c r="F1057" s="75"/>
    </row>
    <row r="1058" spans="1:6" s="74" customFormat="1" ht="15.75" thickBot="1" x14ac:dyDescent="0.25">
      <c r="A1058" s="73">
        <v>43903</v>
      </c>
      <c r="B1058" s="78"/>
      <c r="C1058" s="77" t="str">
        <f t="shared" si="24"/>
        <v/>
      </c>
      <c r="D1058" s="76"/>
      <c r="E1058" s="67"/>
      <c r="F1058" s="75"/>
    </row>
    <row r="1059" spans="1:6" s="74" customFormat="1" ht="15.75" thickBot="1" x14ac:dyDescent="0.25">
      <c r="A1059" s="73">
        <v>43904</v>
      </c>
      <c r="B1059" s="78"/>
      <c r="C1059" s="77" t="str">
        <f t="shared" si="24"/>
        <v/>
      </c>
      <c r="D1059" s="76"/>
      <c r="E1059" s="67"/>
      <c r="F1059" s="75"/>
    </row>
    <row r="1060" spans="1:6" s="74" customFormat="1" ht="15.75" thickBot="1" x14ac:dyDescent="0.25">
      <c r="A1060" s="73">
        <v>43905</v>
      </c>
      <c r="B1060" s="78"/>
      <c r="C1060" s="77" t="str">
        <f t="shared" si="24"/>
        <v/>
      </c>
      <c r="D1060" s="76"/>
      <c r="E1060" s="67"/>
      <c r="F1060" s="75"/>
    </row>
    <row r="1061" spans="1:6" s="74" customFormat="1" ht="15.75" thickBot="1" x14ac:dyDescent="0.25">
      <c r="A1061" s="73">
        <v>43906</v>
      </c>
      <c r="B1061" s="78"/>
      <c r="C1061" s="77" t="str">
        <f t="shared" si="24"/>
        <v/>
      </c>
      <c r="D1061" s="76"/>
      <c r="E1061" s="67"/>
      <c r="F1061" s="75"/>
    </row>
    <row r="1062" spans="1:6" s="74" customFormat="1" ht="15.75" thickBot="1" x14ac:dyDescent="0.25">
      <c r="A1062" s="73">
        <v>43907</v>
      </c>
      <c r="B1062" s="78"/>
      <c r="C1062" s="77" t="str">
        <f t="shared" si="24"/>
        <v/>
      </c>
      <c r="D1062" s="76"/>
      <c r="E1062" s="67"/>
      <c r="F1062" s="75"/>
    </row>
    <row r="1063" spans="1:6" s="74" customFormat="1" ht="15.75" thickBot="1" x14ac:dyDescent="0.25">
      <c r="A1063" s="73">
        <v>43908</v>
      </c>
      <c r="B1063" s="78"/>
      <c r="C1063" s="77" t="str">
        <f t="shared" si="24"/>
        <v/>
      </c>
      <c r="D1063" s="76"/>
      <c r="E1063" s="67"/>
      <c r="F1063" s="75"/>
    </row>
    <row r="1064" spans="1:6" s="74" customFormat="1" ht="15.75" thickBot="1" x14ac:dyDescent="0.25">
      <c r="A1064" s="73">
        <v>43909</v>
      </c>
      <c r="B1064" s="78"/>
      <c r="C1064" s="77" t="str">
        <f t="shared" si="24"/>
        <v/>
      </c>
      <c r="D1064" s="76"/>
      <c r="E1064" s="67"/>
      <c r="F1064" s="75"/>
    </row>
    <row r="1065" spans="1:6" s="74" customFormat="1" ht="15.75" thickBot="1" x14ac:dyDescent="0.25">
      <c r="A1065" s="73">
        <v>43910</v>
      </c>
      <c r="B1065" s="78"/>
      <c r="C1065" s="77" t="str">
        <f t="shared" si="24"/>
        <v/>
      </c>
      <c r="D1065" s="76"/>
      <c r="E1065" s="67"/>
      <c r="F1065" s="75"/>
    </row>
    <row r="1066" spans="1:6" s="74" customFormat="1" ht="15.75" thickBot="1" x14ac:dyDescent="0.25">
      <c r="A1066" s="73">
        <v>43911</v>
      </c>
      <c r="B1066" s="78"/>
      <c r="C1066" s="77" t="str">
        <f t="shared" si="24"/>
        <v/>
      </c>
      <c r="D1066" s="76"/>
      <c r="E1066" s="67"/>
      <c r="F1066" s="75"/>
    </row>
    <row r="1067" spans="1:6" s="74" customFormat="1" ht="15.75" thickBot="1" x14ac:dyDescent="0.25">
      <c r="A1067" s="73">
        <v>43912</v>
      </c>
      <c r="B1067" s="78"/>
      <c r="C1067" s="77" t="str">
        <f t="shared" si="24"/>
        <v/>
      </c>
      <c r="D1067" s="76"/>
      <c r="E1067" s="67"/>
      <c r="F1067" s="75"/>
    </row>
    <row r="1068" spans="1:6" s="74" customFormat="1" ht="15.75" thickBot="1" x14ac:dyDescent="0.25">
      <c r="A1068" s="73">
        <v>43913</v>
      </c>
      <c r="B1068" s="78"/>
      <c r="C1068" s="77" t="str">
        <f t="shared" si="24"/>
        <v/>
      </c>
      <c r="D1068" s="76"/>
      <c r="E1068" s="67"/>
      <c r="F1068" s="75"/>
    </row>
    <row r="1069" spans="1:6" s="74" customFormat="1" ht="15.75" thickBot="1" x14ac:dyDescent="0.25">
      <c r="A1069" s="73">
        <v>43914</v>
      </c>
      <c r="B1069" s="78"/>
      <c r="C1069" s="77" t="str">
        <f t="shared" si="24"/>
        <v/>
      </c>
      <c r="D1069" s="76"/>
      <c r="E1069" s="67"/>
      <c r="F1069" s="75"/>
    </row>
    <row r="1070" spans="1:6" s="74" customFormat="1" ht="15.75" thickBot="1" x14ac:dyDescent="0.25">
      <c r="A1070" s="73">
        <v>43915</v>
      </c>
      <c r="B1070" s="78"/>
      <c r="C1070" s="77" t="str">
        <f t="shared" si="24"/>
        <v/>
      </c>
      <c r="D1070" s="76"/>
      <c r="E1070" s="67"/>
      <c r="F1070" s="75"/>
    </row>
    <row r="1071" spans="1:6" s="74" customFormat="1" ht="15.75" thickBot="1" x14ac:dyDescent="0.25">
      <c r="A1071" s="73">
        <v>43916</v>
      </c>
      <c r="B1071" s="78"/>
      <c r="C1071" s="77" t="str">
        <f t="shared" si="24"/>
        <v/>
      </c>
      <c r="D1071" s="76"/>
      <c r="E1071" s="67"/>
      <c r="F1071" s="75"/>
    </row>
    <row r="1072" spans="1:6" s="74" customFormat="1" ht="15.75" thickBot="1" x14ac:dyDescent="0.25">
      <c r="A1072" s="73">
        <v>43917</v>
      </c>
      <c r="B1072" s="78"/>
      <c r="C1072" s="77" t="str">
        <f t="shared" si="24"/>
        <v/>
      </c>
      <c r="D1072" s="76"/>
      <c r="E1072" s="67"/>
      <c r="F1072" s="75"/>
    </row>
    <row r="1073" spans="1:6" s="74" customFormat="1" ht="15.75" thickBot="1" x14ac:dyDescent="0.25">
      <c r="A1073" s="73">
        <v>43918</v>
      </c>
      <c r="B1073" s="78"/>
      <c r="C1073" s="77" t="str">
        <f t="shared" si="24"/>
        <v/>
      </c>
      <c r="D1073" s="76"/>
      <c r="E1073" s="67"/>
      <c r="F1073" s="75"/>
    </row>
    <row r="1074" spans="1:6" s="74" customFormat="1" ht="15.75" thickBot="1" x14ac:dyDescent="0.25">
      <c r="A1074" s="73">
        <v>43919</v>
      </c>
      <c r="B1074" s="78"/>
      <c r="C1074" s="77" t="str">
        <f t="shared" si="24"/>
        <v/>
      </c>
      <c r="D1074" s="76"/>
      <c r="E1074" s="67"/>
      <c r="F1074" s="75"/>
    </row>
    <row r="1075" spans="1:6" s="74" customFormat="1" ht="15.75" thickBot="1" x14ac:dyDescent="0.25">
      <c r="A1075" s="73">
        <v>43920</v>
      </c>
      <c r="B1075" s="78"/>
      <c r="C1075" s="77" t="str">
        <f t="shared" si="24"/>
        <v/>
      </c>
      <c r="D1075" s="76"/>
      <c r="E1075" s="67"/>
      <c r="F1075" s="75"/>
    </row>
    <row r="1076" spans="1:6" s="74" customFormat="1" ht="15.75" thickBot="1" x14ac:dyDescent="0.25">
      <c r="A1076" s="73">
        <v>43921</v>
      </c>
      <c r="B1076" s="78"/>
      <c r="C1076" s="77" t="str">
        <f t="shared" si="24"/>
        <v/>
      </c>
      <c r="D1076" s="76"/>
      <c r="E1076" s="67"/>
      <c r="F1076" s="75"/>
    </row>
    <row r="1077" spans="1:6" s="74" customFormat="1" ht="15.75" thickBot="1" x14ac:dyDescent="0.25">
      <c r="A1077" s="73">
        <v>43922</v>
      </c>
      <c r="B1077" s="78"/>
      <c r="C1077" s="77" t="str">
        <f t="shared" si="24"/>
        <v/>
      </c>
      <c r="D1077" s="76"/>
      <c r="E1077" s="67"/>
      <c r="F1077" s="75"/>
    </row>
    <row r="1078" spans="1:6" s="74" customFormat="1" ht="15.75" thickBot="1" x14ac:dyDescent="0.25">
      <c r="A1078" s="73">
        <v>43406</v>
      </c>
      <c r="B1078" s="78"/>
      <c r="C1078" s="77" t="str">
        <f t="shared" si="24"/>
        <v/>
      </c>
      <c r="D1078" s="76"/>
      <c r="E1078" s="67"/>
      <c r="F1078" s="75"/>
    </row>
    <row r="1079" spans="1:6" s="74" customFormat="1" ht="15.75" thickBot="1" x14ac:dyDescent="0.25">
      <c r="A1079" s="73">
        <v>43407</v>
      </c>
      <c r="B1079" s="78"/>
      <c r="C1079" s="77" t="str">
        <f t="shared" si="24"/>
        <v/>
      </c>
      <c r="D1079" s="76"/>
      <c r="E1079" s="67"/>
      <c r="F1079" s="75"/>
    </row>
    <row r="1080" spans="1:6" s="74" customFormat="1" ht="15.75" thickBot="1" x14ac:dyDescent="0.25">
      <c r="A1080" s="73">
        <v>43408</v>
      </c>
      <c r="B1080" s="78"/>
      <c r="C1080" s="77" t="str">
        <f t="shared" si="24"/>
        <v/>
      </c>
      <c r="D1080" s="76"/>
      <c r="E1080" s="67"/>
      <c r="F1080" s="75"/>
    </row>
    <row r="1081" spans="1:6" s="74" customFormat="1" ht="15.75" thickBot="1" x14ac:dyDescent="0.25">
      <c r="A1081" s="73">
        <v>43409</v>
      </c>
      <c r="B1081" s="78"/>
      <c r="C1081" s="77"/>
      <c r="D1081" s="76"/>
      <c r="E1081" s="67"/>
      <c r="F1081" s="75"/>
    </row>
    <row r="1082" spans="1:6" s="74" customFormat="1" ht="15.75" thickBot="1" x14ac:dyDescent="0.25">
      <c r="A1082" s="73">
        <v>43410</v>
      </c>
      <c r="B1082" s="78"/>
      <c r="C1082" s="77"/>
      <c r="D1082" s="76"/>
      <c r="E1082" s="67"/>
      <c r="F1082" s="75"/>
    </row>
    <row r="1083" spans="1:6" s="74" customFormat="1" ht="15.75" thickBot="1" x14ac:dyDescent="0.25">
      <c r="A1083" s="73">
        <v>43411</v>
      </c>
      <c r="B1083" s="78"/>
      <c r="C1083" s="77"/>
      <c r="D1083" s="76"/>
      <c r="E1083" s="67"/>
      <c r="F1083" s="75"/>
    </row>
    <row r="1084" spans="1:6" s="74" customFormat="1" ht="15.75" thickBot="1" x14ac:dyDescent="0.25">
      <c r="A1084" s="73">
        <v>43412</v>
      </c>
      <c r="B1084" s="78"/>
      <c r="C1084" s="77"/>
      <c r="D1084" s="76"/>
      <c r="E1084" s="67"/>
      <c r="F1084" s="75"/>
    </row>
    <row r="1085" spans="1:6" s="74" customFormat="1" ht="15.75" thickBot="1" x14ac:dyDescent="0.25">
      <c r="A1085" s="73">
        <v>43413</v>
      </c>
      <c r="B1085" s="78"/>
      <c r="C1085" s="77"/>
      <c r="D1085" s="76"/>
      <c r="E1085" s="67"/>
      <c r="F1085" s="75"/>
    </row>
    <row r="1086" spans="1:6" s="74" customFormat="1" ht="15.75" thickBot="1" x14ac:dyDescent="0.25">
      <c r="A1086" s="73">
        <v>43414</v>
      </c>
      <c r="B1086" s="78"/>
      <c r="C1086" s="77"/>
      <c r="D1086" s="76"/>
      <c r="E1086" s="67"/>
      <c r="F1086" s="75"/>
    </row>
    <row r="1087" spans="1:6" s="74" customFormat="1" ht="15.75" thickBot="1" x14ac:dyDescent="0.25">
      <c r="A1087" s="73">
        <v>43415</v>
      </c>
      <c r="B1087" s="78"/>
      <c r="C1087" s="77"/>
      <c r="D1087" s="76"/>
      <c r="E1087" s="67"/>
      <c r="F1087" s="75"/>
    </row>
    <row r="1088" spans="1:6" s="74" customFormat="1" ht="15.75" thickBot="1" x14ac:dyDescent="0.25">
      <c r="A1088" s="73">
        <v>43416</v>
      </c>
      <c r="B1088" s="78"/>
      <c r="C1088" s="77"/>
      <c r="D1088" s="76"/>
      <c r="E1088" s="67"/>
      <c r="F1088" s="75"/>
    </row>
    <row r="1089" spans="1:6" s="74" customFormat="1" ht="15.75" thickBot="1" x14ac:dyDescent="0.25">
      <c r="A1089" s="73">
        <v>43417</v>
      </c>
      <c r="B1089" s="78"/>
      <c r="C1089" s="77"/>
      <c r="D1089" s="76"/>
      <c r="E1089" s="67"/>
      <c r="F1089" s="75"/>
    </row>
    <row r="1090" spans="1:6" s="74" customFormat="1" ht="15.75" thickBot="1" x14ac:dyDescent="0.25">
      <c r="A1090" s="73">
        <v>43418</v>
      </c>
      <c r="B1090" s="78"/>
      <c r="C1090" s="77"/>
      <c r="D1090" s="76"/>
      <c r="E1090" s="67"/>
      <c r="F1090" s="75"/>
    </row>
    <row r="1091" spans="1:6" s="74" customFormat="1" ht="15.75" thickBot="1" x14ac:dyDescent="0.25">
      <c r="A1091" s="73">
        <v>43419</v>
      </c>
      <c r="B1091" s="78"/>
      <c r="C1091" s="77"/>
      <c r="D1091" s="76"/>
      <c r="E1091" s="67"/>
      <c r="F1091" s="75"/>
    </row>
    <row r="1092" spans="1:6" s="74" customFormat="1" ht="15.75" thickBot="1" x14ac:dyDescent="0.25">
      <c r="A1092" s="73">
        <v>43420</v>
      </c>
      <c r="B1092" s="78"/>
      <c r="C1092" s="77"/>
      <c r="D1092" s="76"/>
      <c r="E1092" s="67"/>
      <c r="F1092" s="75"/>
    </row>
    <row r="1093" spans="1:6" s="74" customFormat="1" ht="15.75" thickBot="1" x14ac:dyDescent="0.25">
      <c r="A1093" s="73">
        <v>43421</v>
      </c>
      <c r="B1093" s="78"/>
      <c r="C1093" s="77"/>
      <c r="D1093" s="76"/>
      <c r="E1093" s="67"/>
      <c r="F1093" s="75"/>
    </row>
    <row r="1094" spans="1:6" s="74" customFormat="1" ht="15.75" thickBot="1" x14ac:dyDescent="0.25">
      <c r="A1094" s="73">
        <v>43422</v>
      </c>
      <c r="B1094" s="78"/>
      <c r="C1094" s="77"/>
      <c r="D1094" s="76"/>
      <c r="E1094" s="67"/>
      <c r="F1094" s="75"/>
    </row>
    <row r="1095" spans="1:6" s="74" customFormat="1" ht="15.75" thickBot="1" x14ac:dyDescent="0.25">
      <c r="A1095" s="73">
        <v>43423</v>
      </c>
      <c r="B1095" s="78"/>
      <c r="C1095" s="77"/>
      <c r="D1095" s="76"/>
      <c r="E1095" s="67"/>
      <c r="F1095" s="75"/>
    </row>
    <row r="1096" spans="1:6" s="74" customFormat="1" ht="15.75" thickBot="1" x14ac:dyDescent="0.25">
      <c r="A1096" s="73">
        <v>43424</v>
      </c>
      <c r="B1096" s="78"/>
      <c r="C1096" s="77"/>
      <c r="D1096" s="76"/>
      <c r="E1096" s="67"/>
      <c r="F1096" s="75"/>
    </row>
    <row r="1097" spans="1:6" s="74" customFormat="1" ht="15.75" thickBot="1" x14ac:dyDescent="0.25">
      <c r="A1097" s="73">
        <v>43425</v>
      </c>
      <c r="B1097" s="78"/>
      <c r="C1097" s="77"/>
      <c r="D1097" s="76"/>
      <c r="E1097" s="67"/>
      <c r="F1097" s="75"/>
    </row>
    <row r="1098" spans="1:6" s="74" customFormat="1" ht="15.75" thickBot="1" x14ac:dyDescent="0.25">
      <c r="A1098" s="73">
        <v>43426</v>
      </c>
      <c r="B1098" s="78"/>
      <c r="C1098" s="77"/>
      <c r="D1098" s="76"/>
      <c r="E1098" s="67"/>
      <c r="F1098" s="75"/>
    </row>
    <row r="1099" spans="1:6" s="74" customFormat="1" ht="15.75" thickBot="1" x14ac:dyDescent="0.25">
      <c r="A1099" s="73">
        <v>43427</v>
      </c>
      <c r="B1099" s="78"/>
      <c r="C1099" s="77"/>
      <c r="D1099" s="76"/>
      <c r="E1099" s="67"/>
      <c r="F1099" s="75"/>
    </row>
    <row r="1100" spans="1:6" s="74" customFormat="1" ht="15.75" thickBot="1" x14ac:dyDescent="0.25">
      <c r="A1100" s="73">
        <v>43428</v>
      </c>
      <c r="B1100" s="78"/>
      <c r="C1100" s="77"/>
      <c r="D1100" s="76"/>
      <c r="E1100" s="67"/>
      <c r="F1100" s="75"/>
    </row>
    <row r="1101" spans="1:6" s="74" customFormat="1" ht="15.75" thickBot="1" x14ac:dyDescent="0.25">
      <c r="A1101" s="73">
        <v>43429</v>
      </c>
      <c r="B1101" s="78"/>
      <c r="C1101" s="77"/>
      <c r="D1101" s="76"/>
      <c r="E1101" s="67"/>
      <c r="F1101" s="75"/>
    </row>
    <row r="1102" spans="1:6" s="74" customFormat="1" ht="15.75" thickBot="1" x14ac:dyDescent="0.25">
      <c r="A1102" s="73">
        <v>43430</v>
      </c>
      <c r="B1102" s="78"/>
      <c r="C1102" s="77"/>
      <c r="D1102" s="76"/>
      <c r="E1102" s="67"/>
      <c r="F1102" s="75"/>
    </row>
    <row r="1103" spans="1:6" s="74" customFormat="1" ht="15.75" thickBot="1" x14ac:dyDescent="0.25">
      <c r="A1103" s="73">
        <v>43431</v>
      </c>
      <c r="B1103" s="78"/>
      <c r="C1103" s="77"/>
      <c r="D1103" s="76"/>
      <c r="E1103" s="67"/>
      <c r="F1103" s="75"/>
    </row>
    <row r="1104" spans="1:6" s="74" customFormat="1" ht="15.75" thickBot="1" x14ac:dyDescent="0.25">
      <c r="A1104" s="73">
        <v>43432</v>
      </c>
      <c r="B1104" s="78"/>
      <c r="C1104" s="77"/>
      <c r="D1104" s="76"/>
      <c r="E1104" s="67"/>
      <c r="F1104" s="75"/>
    </row>
    <row r="1105" spans="1:6" s="74" customFormat="1" ht="15.75" thickBot="1" x14ac:dyDescent="0.25">
      <c r="A1105" s="73">
        <v>43433</v>
      </c>
      <c r="B1105" s="78"/>
      <c r="C1105" s="77"/>
      <c r="D1105" s="76"/>
      <c r="E1105" s="67"/>
      <c r="F1105" s="75"/>
    </row>
    <row r="1106" spans="1:6" s="74" customFormat="1" ht="15.75" thickBot="1" x14ac:dyDescent="0.25">
      <c r="A1106" s="73">
        <v>43434</v>
      </c>
      <c r="B1106" s="78"/>
      <c r="C1106" s="77"/>
      <c r="D1106" s="76"/>
      <c r="E1106" s="67"/>
      <c r="F1106" s="75"/>
    </row>
    <row r="1107" spans="1:6" s="74" customFormat="1" ht="15.75" thickBot="1" x14ac:dyDescent="0.25">
      <c r="A1107" s="73">
        <v>43435</v>
      </c>
      <c r="B1107" s="78"/>
      <c r="C1107" s="77"/>
      <c r="D1107" s="76"/>
      <c r="E1107" s="67"/>
      <c r="F1107" s="75"/>
    </row>
    <row r="1108" spans="1:6" s="74" customFormat="1" ht="15.75" thickBot="1" x14ac:dyDescent="0.25">
      <c r="A1108" s="73">
        <v>43436</v>
      </c>
      <c r="B1108" s="78"/>
      <c r="C1108" s="77"/>
      <c r="D1108" s="76"/>
      <c r="E1108" s="67"/>
      <c r="F1108" s="75"/>
    </row>
    <row r="1109" spans="1:6" s="74" customFormat="1" ht="15.75" thickBot="1" x14ac:dyDescent="0.25">
      <c r="A1109" s="73">
        <v>43437</v>
      </c>
      <c r="B1109" s="78"/>
      <c r="C1109" s="77"/>
      <c r="D1109" s="76"/>
      <c r="E1109" s="67"/>
      <c r="F1109" s="75"/>
    </row>
    <row r="1110" spans="1:6" s="74" customFormat="1" ht="15.75" thickBot="1" x14ac:dyDescent="0.25">
      <c r="A1110" s="73">
        <v>43438</v>
      </c>
      <c r="B1110" s="78"/>
      <c r="C1110" s="77"/>
      <c r="D1110" s="76"/>
      <c r="E1110" s="67"/>
      <c r="F1110" s="75"/>
    </row>
    <row r="1111" spans="1:6" s="74" customFormat="1" ht="15.75" thickBot="1" x14ac:dyDescent="0.25">
      <c r="A1111" s="73">
        <v>43439</v>
      </c>
      <c r="B1111" s="78"/>
      <c r="C1111" s="77"/>
      <c r="D1111" s="76"/>
      <c r="E1111" s="67"/>
      <c r="F1111" s="75"/>
    </row>
    <row r="1112" spans="1:6" s="74" customFormat="1" ht="15.75" thickBot="1" x14ac:dyDescent="0.25">
      <c r="A1112" s="73">
        <v>43440</v>
      </c>
      <c r="B1112" s="78"/>
      <c r="C1112" s="77"/>
      <c r="D1112" s="76"/>
      <c r="E1112" s="67"/>
      <c r="F1112" s="75"/>
    </row>
    <row r="1113" spans="1:6" s="74" customFormat="1" ht="15.75" thickBot="1" x14ac:dyDescent="0.25">
      <c r="A1113" s="73">
        <v>43441</v>
      </c>
      <c r="B1113" s="78"/>
      <c r="C1113" s="77"/>
      <c r="D1113" s="76"/>
      <c r="E1113" s="67"/>
      <c r="F1113" s="75"/>
    </row>
    <row r="1114" spans="1:6" s="74" customFormat="1" ht="15.75" thickBot="1" x14ac:dyDescent="0.25">
      <c r="A1114" s="73">
        <v>43442</v>
      </c>
      <c r="B1114" s="78"/>
      <c r="C1114" s="77"/>
      <c r="D1114" s="76"/>
      <c r="E1114" s="67"/>
      <c r="F1114" s="75"/>
    </row>
    <row r="1115" spans="1:6" s="74" customFormat="1" ht="15.75" thickBot="1" x14ac:dyDescent="0.25">
      <c r="A1115" s="73">
        <v>43443</v>
      </c>
      <c r="B1115" s="78"/>
      <c r="C1115" s="77"/>
      <c r="D1115" s="76"/>
      <c r="E1115" s="67"/>
      <c r="F1115" s="75"/>
    </row>
    <row r="1116" spans="1:6" s="74" customFormat="1" ht="15.75" thickBot="1" x14ac:dyDescent="0.25">
      <c r="A1116" s="73">
        <v>43444</v>
      </c>
      <c r="B1116" s="78"/>
      <c r="C1116" s="77"/>
      <c r="D1116" s="76"/>
      <c r="E1116" s="67"/>
      <c r="F1116" s="75"/>
    </row>
    <row r="1117" spans="1:6" s="74" customFormat="1" ht="15.75" thickBot="1" x14ac:dyDescent="0.25">
      <c r="A1117" s="73">
        <v>43445</v>
      </c>
      <c r="B1117" s="78"/>
      <c r="C1117" s="77" t="str">
        <f t="shared" ref="C1117:C1126" si="25">IF(B1117&gt;0, (B1117-B1116), "")</f>
        <v/>
      </c>
      <c r="D1117" s="76"/>
      <c r="E1117" s="67"/>
      <c r="F1117" s="75"/>
    </row>
    <row r="1118" spans="1:6" s="74" customFormat="1" ht="15.75" thickBot="1" x14ac:dyDescent="0.25">
      <c r="A1118" s="73">
        <v>43446</v>
      </c>
      <c r="B1118" s="78"/>
      <c r="C1118" s="77" t="str">
        <f t="shared" si="25"/>
        <v/>
      </c>
      <c r="D1118" s="76"/>
      <c r="E1118" s="67"/>
      <c r="F1118" s="75"/>
    </row>
    <row r="1119" spans="1:6" s="74" customFormat="1" ht="15.75" thickBot="1" x14ac:dyDescent="0.25">
      <c r="A1119" s="73">
        <v>43447</v>
      </c>
      <c r="B1119" s="78"/>
      <c r="C1119" s="77" t="str">
        <f t="shared" si="25"/>
        <v/>
      </c>
      <c r="D1119" s="76"/>
      <c r="E1119" s="67"/>
      <c r="F1119" s="75"/>
    </row>
    <row r="1120" spans="1:6" s="74" customFormat="1" ht="15.75" thickBot="1" x14ac:dyDescent="0.25">
      <c r="A1120" s="73">
        <v>43448</v>
      </c>
      <c r="B1120" s="78"/>
      <c r="C1120" s="77" t="str">
        <f t="shared" si="25"/>
        <v/>
      </c>
      <c r="D1120" s="76"/>
      <c r="E1120" s="67"/>
      <c r="F1120" s="75"/>
    </row>
    <row r="1121" spans="1:6" s="74" customFormat="1" ht="15.75" thickBot="1" x14ac:dyDescent="0.25">
      <c r="A1121" s="73">
        <v>43449</v>
      </c>
      <c r="B1121" s="78"/>
      <c r="C1121" s="77" t="str">
        <f t="shared" si="25"/>
        <v/>
      </c>
      <c r="D1121" s="76"/>
      <c r="E1121" s="67"/>
      <c r="F1121" s="75"/>
    </row>
    <row r="1122" spans="1:6" s="74" customFormat="1" ht="15.75" thickBot="1" x14ac:dyDescent="0.25">
      <c r="A1122" s="73">
        <v>43450</v>
      </c>
      <c r="B1122" s="78"/>
      <c r="C1122" s="77" t="str">
        <f t="shared" si="25"/>
        <v/>
      </c>
      <c r="D1122" s="76"/>
      <c r="E1122" s="67"/>
      <c r="F1122" s="75"/>
    </row>
    <row r="1123" spans="1:6" s="74" customFormat="1" ht="15.75" thickBot="1" x14ac:dyDescent="0.25">
      <c r="A1123" s="73">
        <v>43451</v>
      </c>
      <c r="B1123" s="78"/>
      <c r="C1123" s="77" t="str">
        <f t="shared" si="25"/>
        <v/>
      </c>
      <c r="D1123" s="76"/>
      <c r="E1123" s="67"/>
      <c r="F1123" s="75"/>
    </row>
    <row r="1124" spans="1:6" s="74" customFormat="1" ht="15.75" thickBot="1" x14ac:dyDescent="0.25">
      <c r="A1124" s="73">
        <v>43452</v>
      </c>
      <c r="B1124" s="78"/>
      <c r="C1124" s="77" t="str">
        <f t="shared" si="25"/>
        <v/>
      </c>
      <c r="D1124" s="76"/>
      <c r="E1124" s="67"/>
      <c r="F1124" s="75"/>
    </row>
    <row r="1125" spans="1:6" s="74" customFormat="1" ht="15.75" thickBot="1" x14ac:dyDescent="0.25">
      <c r="A1125" s="73">
        <v>43453</v>
      </c>
      <c r="B1125" s="78"/>
      <c r="C1125" s="77" t="str">
        <f t="shared" si="25"/>
        <v/>
      </c>
      <c r="D1125" s="76"/>
      <c r="E1125" s="67"/>
      <c r="F1125" s="75"/>
    </row>
    <row r="1126" spans="1:6" s="74" customFormat="1" ht="15.75" thickBot="1" x14ac:dyDescent="0.25">
      <c r="A1126" s="73">
        <v>43454</v>
      </c>
      <c r="B1126" s="78"/>
      <c r="C1126" s="77" t="str">
        <f t="shared" si="25"/>
        <v/>
      </c>
      <c r="D1126" s="76"/>
      <c r="E1126" s="67"/>
      <c r="F1126" s="75"/>
    </row>
    <row r="1127" spans="1:6" s="74" customFormat="1" ht="15.75" thickBot="1" x14ac:dyDescent="0.25">
      <c r="A1127" s="73">
        <v>43455</v>
      </c>
      <c r="B1127" s="78"/>
      <c r="C1127" s="77"/>
      <c r="D1127" s="76"/>
      <c r="E1127" s="67"/>
      <c r="F1127" s="75"/>
    </row>
    <row r="1128" spans="1:6" s="74" customFormat="1" ht="15.75" thickBot="1" x14ac:dyDescent="0.25">
      <c r="A1128" s="73">
        <v>43456</v>
      </c>
      <c r="B1128" s="78"/>
      <c r="C1128" s="77"/>
      <c r="D1128" s="76"/>
      <c r="E1128" s="67"/>
      <c r="F1128" s="75"/>
    </row>
    <row r="1129" spans="1:6" s="74" customFormat="1" ht="15.75" thickBot="1" x14ac:dyDescent="0.25">
      <c r="A1129" s="73">
        <v>43457</v>
      </c>
      <c r="B1129" s="78"/>
      <c r="C1129" s="77"/>
      <c r="D1129" s="76"/>
      <c r="E1129" s="67"/>
      <c r="F1129" s="75"/>
    </row>
    <row r="1130" spans="1:6" s="74" customFormat="1" ht="15.75" thickBot="1" x14ac:dyDescent="0.25">
      <c r="A1130" s="73">
        <v>43458</v>
      </c>
      <c r="B1130" s="78"/>
      <c r="C1130" s="77"/>
      <c r="D1130" s="76"/>
      <c r="E1130" s="67"/>
      <c r="F1130" s="75"/>
    </row>
    <row r="1131" spans="1:6" s="74" customFormat="1" ht="15.75" thickBot="1" x14ac:dyDescent="0.25">
      <c r="A1131" s="73">
        <v>43459</v>
      </c>
      <c r="B1131" s="78"/>
      <c r="C1131" s="77"/>
      <c r="D1131" s="76"/>
      <c r="E1131" s="67"/>
      <c r="F1131" s="75"/>
    </row>
    <row r="1132" spans="1:6" s="74" customFormat="1" ht="15.75" thickBot="1" x14ac:dyDescent="0.25">
      <c r="A1132" s="73">
        <v>43460</v>
      </c>
      <c r="B1132" s="78"/>
      <c r="C1132" s="77"/>
      <c r="D1132" s="76"/>
      <c r="E1132" s="67"/>
      <c r="F1132" s="75"/>
    </row>
    <row r="1133" spans="1:6" s="74" customFormat="1" ht="15.75" thickBot="1" x14ac:dyDescent="0.25">
      <c r="A1133" s="73">
        <v>43461</v>
      </c>
      <c r="B1133" s="78"/>
      <c r="C1133" s="77"/>
      <c r="D1133" s="76"/>
      <c r="E1133" s="67"/>
      <c r="F1133" s="75"/>
    </row>
    <row r="1134" spans="1:6" s="74" customFormat="1" ht="15.75" thickBot="1" x14ac:dyDescent="0.25">
      <c r="A1134" s="73">
        <v>43462</v>
      </c>
      <c r="B1134" s="78"/>
      <c r="C1134" s="77"/>
      <c r="D1134" s="76"/>
      <c r="E1134" s="67"/>
      <c r="F1134" s="75"/>
    </row>
    <row r="1135" spans="1:6" s="74" customFormat="1" ht="15.75" thickBot="1" x14ac:dyDescent="0.25">
      <c r="A1135" s="73">
        <v>43463</v>
      </c>
      <c r="B1135" s="78"/>
      <c r="C1135" s="77"/>
      <c r="D1135" s="76"/>
      <c r="E1135" s="67"/>
      <c r="F1135" s="75"/>
    </row>
    <row r="1136" spans="1:6" s="74" customFormat="1" ht="15.75" thickBot="1" x14ac:dyDescent="0.25">
      <c r="A1136" s="73">
        <v>43464</v>
      </c>
      <c r="B1136" s="78"/>
      <c r="C1136" s="77"/>
      <c r="D1136" s="76"/>
      <c r="E1136" s="67"/>
      <c r="F1136" s="75"/>
    </row>
    <row r="1137" spans="1:6" s="74" customFormat="1" ht="15.75" thickBot="1" x14ac:dyDescent="0.25">
      <c r="A1137" s="73">
        <v>43465</v>
      </c>
      <c r="B1137" s="78"/>
      <c r="C1137" s="77"/>
      <c r="D1137" s="76"/>
      <c r="E1137" s="67"/>
      <c r="F1137" s="75"/>
    </row>
    <row r="1138" spans="1:6" s="74" customFormat="1" ht="15.75" thickBot="1" x14ac:dyDescent="0.25">
      <c r="A1138" s="73">
        <v>43466</v>
      </c>
      <c r="B1138" s="78"/>
      <c r="C1138" s="77"/>
      <c r="D1138" s="76"/>
      <c r="E1138" s="67"/>
      <c r="F1138" s="75"/>
    </row>
    <row r="1139" spans="1:6" s="74" customFormat="1" ht="15.75" thickBot="1" x14ac:dyDescent="0.25">
      <c r="A1139" s="73">
        <v>43467</v>
      </c>
      <c r="B1139" s="78"/>
      <c r="C1139" s="77"/>
      <c r="D1139" s="76"/>
      <c r="E1139" s="67"/>
      <c r="F1139" s="75"/>
    </row>
    <row r="1140" spans="1:6" s="74" customFormat="1" ht="15.75" thickBot="1" x14ac:dyDescent="0.25">
      <c r="A1140" s="73">
        <v>43468</v>
      </c>
      <c r="B1140" s="78"/>
      <c r="C1140" s="77"/>
      <c r="D1140" s="76"/>
      <c r="E1140" s="67"/>
      <c r="F1140" s="75"/>
    </row>
    <row r="1141" spans="1:6" s="74" customFormat="1" ht="15.75" thickBot="1" x14ac:dyDescent="0.25">
      <c r="A1141" s="73">
        <v>43469</v>
      </c>
      <c r="B1141" s="78"/>
      <c r="C1141" s="77"/>
      <c r="D1141" s="76"/>
      <c r="E1141" s="67"/>
      <c r="F1141" s="75"/>
    </row>
    <row r="1142" spans="1:6" s="74" customFormat="1" ht="15.75" thickBot="1" x14ac:dyDescent="0.25">
      <c r="A1142" s="73">
        <v>43470</v>
      </c>
      <c r="B1142" s="78"/>
      <c r="C1142" s="77"/>
      <c r="D1142" s="76"/>
      <c r="E1142" s="67"/>
      <c r="F1142" s="75"/>
    </row>
    <row r="1143" spans="1:6" s="74" customFormat="1" ht="15.75" thickBot="1" x14ac:dyDescent="0.25">
      <c r="A1143" s="73">
        <v>43471</v>
      </c>
      <c r="B1143" s="78"/>
      <c r="C1143" s="77"/>
      <c r="D1143" s="76"/>
      <c r="E1143" s="67"/>
      <c r="F1143" s="75"/>
    </row>
    <row r="1144" spans="1:6" s="74" customFormat="1" ht="15.75" thickBot="1" x14ac:dyDescent="0.25">
      <c r="A1144" s="73">
        <v>43472</v>
      </c>
      <c r="B1144" s="78"/>
      <c r="C1144" s="77" t="str">
        <f t="shared" ref="C1144:C1207" si="26">IF(B1144&gt;0, (B1144-B1143), "")</f>
        <v/>
      </c>
      <c r="D1144" s="76"/>
      <c r="E1144" s="67"/>
      <c r="F1144" s="75"/>
    </row>
    <row r="1145" spans="1:6" s="74" customFormat="1" ht="15.75" thickBot="1" x14ac:dyDescent="0.25">
      <c r="A1145" s="73">
        <v>43473</v>
      </c>
      <c r="B1145" s="78"/>
      <c r="C1145" s="77" t="str">
        <f t="shared" si="26"/>
        <v/>
      </c>
      <c r="D1145" s="76"/>
      <c r="E1145" s="67"/>
      <c r="F1145" s="75"/>
    </row>
    <row r="1146" spans="1:6" s="74" customFormat="1" ht="15.75" thickBot="1" x14ac:dyDescent="0.25">
      <c r="A1146" s="73">
        <v>43474</v>
      </c>
      <c r="B1146" s="78"/>
      <c r="C1146" s="77" t="str">
        <f t="shared" si="26"/>
        <v/>
      </c>
      <c r="D1146" s="76"/>
      <c r="E1146" s="67"/>
      <c r="F1146" s="75"/>
    </row>
    <row r="1147" spans="1:6" s="74" customFormat="1" ht="15.75" thickBot="1" x14ac:dyDescent="0.25">
      <c r="A1147" s="73">
        <v>43475</v>
      </c>
      <c r="B1147" s="78"/>
      <c r="C1147" s="77" t="str">
        <f t="shared" si="26"/>
        <v/>
      </c>
      <c r="D1147" s="76"/>
      <c r="E1147" s="67"/>
      <c r="F1147" s="75"/>
    </row>
    <row r="1148" spans="1:6" s="74" customFormat="1" ht="15.75" thickBot="1" x14ac:dyDescent="0.25">
      <c r="A1148" s="73">
        <v>43476</v>
      </c>
      <c r="B1148" s="78"/>
      <c r="C1148" s="77" t="str">
        <f t="shared" si="26"/>
        <v/>
      </c>
      <c r="D1148" s="76"/>
      <c r="E1148" s="67"/>
      <c r="F1148" s="75"/>
    </row>
    <row r="1149" spans="1:6" s="74" customFormat="1" ht="15.75" thickBot="1" x14ac:dyDescent="0.25">
      <c r="A1149" s="73">
        <v>43477</v>
      </c>
      <c r="B1149" s="78"/>
      <c r="C1149" s="77" t="str">
        <f t="shared" si="26"/>
        <v/>
      </c>
      <c r="D1149" s="76"/>
      <c r="E1149" s="67"/>
      <c r="F1149" s="75"/>
    </row>
    <row r="1150" spans="1:6" s="74" customFormat="1" ht="15.75" thickBot="1" x14ac:dyDescent="0.25">
      <c r="A1150" s="73">
        <v>43478</v>
      </c>
      <c r="B1150" s="78"/>
      <c r="C1150" s="77" t="str">
        <f t="shared" si="26"/>
        <v/>
      </c>
      <c r="D1150" s="76"/>
      <c r="E1150" s="67"/>
      <c r="F1150" s="75"/>
    </row>
    <row r="1151" spans="1:6" s="74" customFormat="1" ht="15.75" thickBot="1" x14ac:dyDescent="0.25">
      <c r="A1151" s="73">
        <v>43479</v>
      </c>
      <c r="B1151" s="78"/>
      <c r="C1151" s="77" t="str">
        <f t="shared" si="26"/>
        <v/>
      </c>
      <c r="D1151" s="76"/>
      <c r="E1151" s="67"/>
      <c r="F1151" s="75"/>
    </row>
    <row r="1152" spans="1:6" s="74" customFormat="1" ht="15.75" thickBot="1" x14ac:dyDescent="0.25">
      <c r="A1152" s="73">
        <v>43480</v>
      </c>
      <c r="B1152" s="78"/>
      <c r="C1152" s="77" t="str">
        <f t="shared" si="26"/>
        <v/>
      </c>
      <c r="D1152" s="76"/>
      <c r="E1152" s="67"/>
      <c r="F1152" s="75"/>
    </row>
    <row r="1153" spans="1:6" s="74" customFormat="1" ht="15.75" thickBot="1" x14ac:dyDescent="0.25">
      <c r="A1153" s="73">
        <v>43481</v>
      </c>
      <c r="B1153" s="78"/>
      <c r="C1153" s="77" t="str">
        <f t="shared" si="26"/>
        <v/>
      </c>
      <c r="D1153" s="76"/>
      <c r="E1153" s="67"/>
      <c r="F1153" s="75"/>
    </row>
    <row r="1154" spans="1:6" s="74" customFormat="1" ht="15.75" thickBot="1" x14ac:dyDescent="0.25">
      <c r="A1154" s="73">
        <v>43482</v>
      </c>
      <c r="B1154" s="78"/>
      <c r="C1154" s="77" t="str">
        <f t="shared" si="26"/>
        <v/>
      </c>
      <c r="D1154" s="76"/>
      <c r="E1154" s="67"/>
      <c r="F1154" s="75"/>
    </row>
    <row r="1155" spans="1:6" s="74" customFormat="1" ht="15.75" thickBot="1" x14ac:dyDescent="0.25">
      <c r="A1155" s="73">
        <v>43483</v>
      </c>
      <c r="B1155" s="78"/>
      <c r="C1155" s="77" t="str">
        <f t="shared" si="26"/>
        <v/>
      </c>
      <c r="D1155" s="76"/>
      <c r="E1155" s="67"/>
      <c r="F1155" s="75"/>
    </row>
    <row r="1156" spans="1:6" s="74" customFormat="1" ht="15.75" thickBot="1" x14ac:dyDescent="0.25">
      <c r="A1156" s="73">
        <v>43484</v>
      </c>
      <c r="B1156" s="78"/>
      <c r="C1156" s="77" t="str">
        <f t="shared" si="26"/>
        <v/>
      </c>
      <c r="D1156" s="76"/>
      <c r="E1156" s="67"/>
      <c r="F1156" s="75"/>
    </row>
    <row r="1157" spans="1:6" s="74" customFormat="1" ht="15.75" thickBot="1" x14ac:dyDescent="0.25">
      <c r="A1157" s="73">
        <v>43485</v>
      </c>
      <c r="B1157" s="78"/>
      <c r="C1157" s="77" t="str">
        <f t="shared" si="26"/>
        <v/>
      </c>
      <c r="D1157" s="76"/>
      <c r="E1157" s="67"/>
      <c r="F1157" s="75"/>
    </row>
    <row r="1158" spans="1:6" s="74" customFormat="1" ht="15.75" thickBot="1" x14ac:dyDescent="0.25">
      <c r="A1158" s="73">
        <v>43486</v>
      </c>
      <c r="B1158" s="78"/>
      <c r="C1158" s="77" t="str">
        <f t="shared" si="26"/>
        <v/>
      </c>
      <c r="D1158" s="76"/>
      <c r="E1158" s="67"/>
      <c r="F1158" s="75"/>
    </row>
    <row r="1159" spans="1:6" s="74" customFormat="1" ht="15.75" thickBot="1" x14ac:dyDescent="0.25">
      <c r="A1159" s="73">
        <v>43487</v>
      </c>
      <c r="B1159" s="78"/>
      <c r="C1159" s="77" t="str">
        <f t="shared" si="26"/>
        <v/>
      </c>
      <c r="D1159" s="76"/>
      <c r="E1159" s="67"/>
      <c r="F1159" s="75"/>
    </row>
    <row r="1160" spans="1:6" s="74" customFormat="1" ht="15.75" thickBot="1" x14ac:dyDescent="0.25">
      <c r="A1160" s="73">
        <v>43488</v>
      </c>
      <c r="B1160" s="78"/>
      <c r="C1160" s="77" t="str">
        <f t="shared" si="26"/>
        <v/>
      </c>
      <c r="D1160" s="76"/>
      <c r="E1160" s="67"/>
      <c r="F1160" s="75"/>
    </row>
    <row r="1161" spans="1:6" s="74" customFormat="1" ht="15.75" thickBot="1" x14ac:dyDescent="0.25">
      <c r="A1161" s="73">
        <v>43489</v>
      </c>
      <c r="B1161" s="78"/>
      <c r="C1161" s="77" t="str">
        <f t="shared" si="26"/>
        <v/>
      </c>
      <c r="D1161" s="76"/>
      <c r="E1161" s="67"/>
      <c r="F1161" s="75"/>
    </row>
    <row r="1162" spans="1:6" s="74" customFormat="1" ht="15.75" thickBot="1" x14ac:dyDescent="0.25">
      <c r="A1162" s="73">
        <v>43490</v>
      </c>
      <c r="B1162" s="78"/>
      <c r="C1162" s="77" t="str">
        <f t="shared" si="26"/>
        <v/>
      </c>
      <c r="D1162" s="76"/>
      <c r="E1162" s="67"/>
      <c r="F1162" s="75"/>
    </row>
    <row r="1163" spans="1:6" s="74" customFormat="1" ht="15.75" thickBot="1" x14ac:dyDescent="0.25">
      <c r="A1163" s="73">
        <v>43491</v>
      </c>
      <c r="B1163" s="78"/>
      <c r="C1163" s="77" t="str">
        <f t="shared" si="26"/>
        <v/>
      </c>
      <c r="D1163" s="76"/>
      <c r="E1163" s="67"/>
      <c r="F1163" s="75"/>
    </row>
    <row r="1164" spans="1:6" s="74" customFormat="1" ht="15.75" thickBot="1" x14ac:dyDescent="0.25">
      <c r="A1164" s="73">
        <v>43492</v>
      </c>
      <c r="B1164" s="78"/>
      <c r="C1164" s="77" t="str">
        <f t="shared" si="26"/>
        <v/>
      </c>
      <c r="D1164" s="76"/>
      <c r="E1164" s="67"/>
      <c r="F1164" s="75"/>
    </row>
    <row r="1165" spans="1:6" s="74" customFormat="1" ht="15.75" thickBot="1" x14ac:dyDescent="0.25">
      <c r="A1165" s="73">
        <v>43493</v>
      </c>
      <c r="B1165" s="78"/>
      <c r="C1165" s="77" t="str">
        <f t="shared" si="26"/>
        <v/>
      </c>
      <c r="D1165" s="76"/>
      <c r="E1165" s="67"/>
      <c r="F1165" s="75"/>
    </row>
    <row r="1166" spans="1:6" s="74" customFormat="1" ht="15.75" thickBot="1" x14ac:dyDescent="0.25">
      <c r="A1166" s="73">
        <v>43494</v>
      </c>
      <c r="B1166" s="78"/>
      <c r="C1166" s="77" t="str">
        <f t="shared" si="26"/>
        <v/>
      </c>
      <c r="D1166" s="76"/>
      <c r="E1166" s="67"/>
      <c r="F1166" s="75"/>
    </row>
    <row r="1167" spans="1:6" s="74" customFormat="1" ht="15.75" thickBot="1" x14ac:dyDescent="0.25">
      <c r="A1167" s="73">
        <v>43495</v>
      </c>
      <c r="B1167" s="78"/>
      <c r="C1167" s="77" t="str">
        <f t="shared" si="26"/>
        <v/>
      </c>
      <c r="D1167" s="76"/>
      <c r="E1167" s="67"/>
      <c r="F1167" s="75"/>
    </row>
    <row r="1168" spans="1:6" s="74" customFormat="1" ht="15.75" thickBot="1" x14ac:dyDescent="0.25">
      <c r="A1168" s="73">
        <v>43496</v>
      </c>
      <c r="B1168" s="78"/>
      <c r="C1168" s="77" t="str">
        <f t="shared" si="26"/>
        <v/>
      </c>
      <c r="D1168" s="76"/>
      <c r="E1168" s="67"/>
      <c r="F1168" s="75"/>
    </row>
    <row r="1169" spans="1:6" s="74" customFormat="1" ht="15.75" thickBot="1" x14ac:dyDescent="0.25">
      <c r="A1169" s="73">
        <v>43497</v>
      </c>
      <c r="B1169" s="78"/>
      <c r="C1169" s="77" t="str">
        <f t="shared" si="26"/>
        <v/>
      </c>
      <c r="D1169" s="76"/>
      <c r="E1169" s="67"/>
      <c r="F1169" s="75"/>
    </row>
    <row r="1170" spans="1:6" s="74" customFormat="1" ht="15.75" thickBot="1" x14ac:dyDescent="0.25">
      <c r="A1170" s="73">
        <v>43498</v>
      </c>
      <c r="B1170" s="78"/>
      <c r="C1170" s="77" t="str">
        <f t="shared" si="26"/>
        <v/>
      </c>
      <c r="D1170" s="76"/>
      <c r="E1170" s="67"/>
      <c r="F1170" s="75"/>
    </row>
    <row r="1171" spans="1:6" s="74" customFormat="1" ht="15.75" thickBot="1" x14ac:dyDescent="0.25">
      <c r="A1171" s="73">
        <v>43499</v>
      </c>
      <c r="B1171" s="78"/>
      <c r="C1171" s="77" t="str">
        <f t="shared" si="26"/>
        <v/>
      </c>
      <c r="D1171" s="76"/>
      <c r="E1171" s="67"/>
      <c r="F1171" s="75"/>
    </row>
    <row r="1172" spans="1:6" s="74" customFormat="1" ht="15.75" thickBot="1" x14ac:dyDescent="0.25">
      <c r="A1172" s="73">
        <v>43500</v>
      </c>
      <c r="B1172" s="78"/>
      <c r="C1172" s="77" t="str">
        <f t="shared" si="26"/>
        <v/>
      </c>
      <c r="D1172" s="76"/>
      <c r="E1172" s="67"/>
      <c r="F1172" s="75"/>
    </row>
    <row r="1173" spans="1:6" s="74" customFormat="1" ht="15.75" thickBot="1" x14ac:dyDescent="0.25">
      <c r="A1173" s="73">
        <v>43501</v>
      </c>
      <c r="B1173" s="78"/>
      <c r="C1173" s="77" t="str">
        <f t="shared" si="26"/>
        <v/>
      </c>
      <c r="D1173" s="76"/>
      <c r="E1173" s="67"/>
      <c r="F1173" s="75"/>
    </row>
    <row r="1174" spans="1:6" s="74" customFormat="1" ht="15.75" thickBot="1" x14ac:dyDescent="0.25">
      <c r="A1174" s="73">
        <v>43502</v>
      </c>
      <c r="B1174" s="78"/>
      <c r="C1174" s="77" t="str">
        <f t="shared" si="26"/>
        <v/>
      </c>
      <c r="D1174" s="76"/>
      <c r="E1174" s="67"/>
      <c r="F1174" s="75"/>
    </row>
    <row r="1175" spans="1:6" ht="15.75" thickBot="1" x14ac:dyDescent="0.25">
      <c r="A1175" s="73">
        <v>43503</v>
      </c>
      <c r="B1175" s="70"/>
      <c r="C1175" s="69" t="str">
        <f t="shared" si="26"/>
        <v/>
      </c>
      <c r="D1175" s="68"/>
      <c r="E1175" s="67"/>
    </row>
    <row r="1176" spans="1:6" ht="15.75" thickBot="1" x14ac:dyDescent="0.25">
      <c r="A1176" s="73">
        <v>43504</v>
      </c>
      <c r="B1176" s="70"/>
      <c r="C1176" s="69" t="str">
        <f t="shared" si="26"/>
        <v/>
      </c>
      <c r="D1176" s="68"/>
      <c r="E1176" s="67"/>
    </row>
    <row r="1177" spans="1:6" ht="15.75" thickBot="1" x14ac:dyDescent="0.25">
      <c r="A1177" s="73">
        <v>43505</v>
      </c>
      <c r="B1177" s="70"/>
      <c r="C1177" s="69" t="str">
        <f t="shared" si="26"/>
        <v/>
      </c>
      <c r="D1177" s="68"/>
      <c r="E1177" s="67"/>
    </row>
    <row r="1178" spans="1:6" ht="15.75" thickBot="1" x14ac:dyDescent="0.25">
      <c r="A1178" s="73">
        <v>43506</v>
      </c>
      <c r="B1178" s="70"/>
      <c r="C1178" s="69" t="str">
        <f t="shared" si="26"/>
        <v/>
      </c>
      <c r="D1178" s="68"/>
      <c r="E1178" s="67"/>
    </row>
    <row r="1179" spans="1:6" ht="15.75" thickBot="1" x14ac:dyDescent="0.25">
      <c r="A1179" s="73">
        <v>43507</v>
      </c>
      <c r="B1179" s="70"/>
      <c r="C1179" s="69" t="str">
        <f t="shared" si="26"/>
        <v/>
      </c>
      <c r="D1179" s="68"/>
      <c r="E1179" s="67"/>
    </row>
    <row r="1180" spans="1:6" ht="15.75" thickBot="1" x14ac:dyDescent="0.25">
      <c r="A1180" s="73">
        <v>43508</v>
      </c>
      <c r="B1180" s="70"/>
      <c r="C1180" s="69" t="str">
        <f t="shared" si="26"/>
        <v/>
      </c>
      <c r="D1180" s="68"/>
      <c r="E1180" s="67"/>
    </row>
    <row r="1181" spans="1:6" ht="15.75" thickBot="1" x14ac:dyDescent="0.25">
      <c r="A1181" s="73">
        <v>43509</v>
      </c>
      <c r="B1181" s="70"/>
      <c r="C1181" s="69" t="str">
        <f t="shared" si="26"/>
        <v/>
      </c>
      <c r="D1181" s="68"/>
      <c r="E1181" s="67"/>
    </row>
    <row r="1182" spans="1:6" ht="15.75" thickBot="1" x14ac:dyDescent="0.25">
      <c r="A1182" s="73">
        <v>43510</v>
      </c>
      <c r="B1182" s="70"/>
      <c r="C1182" s="69" t="str">
        <f t="shared" si="26"/>
        <v/>
      </c>
      <c r="D1182" s="68"/>
      <c r="E1182" s="67"/>
    </row>
    <row r="1183" spans="1:6" ht="15.75" thickBot="1" x14ac:dyDescent="0.25">
      <c r="A1183" s="73">
        <v>43511</v>
      </c>
      <c r="B1183" s="70"/>
      <c r="C1183" s="69" t="str">
        <f t="shared" si="26"/>
        <v/>
      </c>
      <c r="D1183" s="68"/>
      <c r="E1183" s="67"/>
    </row>
    <row r="1184" spans="1:6" ht="15.75" thickBot="1" x14ac:dyDescent="0.25">
      <c r="A1184" s="73">
        <v>43512</v>
      </c>
      <c r="B1184" s="70"/>
      <c r="C1184" s="69" t="str">
        <f t="shared" si="26"/>
        <v/>
      </c>
      <c r="D1184" s="68"/>
      <c r="E1184" s="67"/>
    </row>
    <row r="1185" spans="1:5" ht="15.75" thickBot="1" x14ac:dyDescent="0.25">
      <c r="A1185" s="73">
        <v>43513</v>
      </c>
      <c r="B1185" s="70"/>
      <c r="C1185" s="69" t="str">
        <f t="shared" si="26"/>
        <v/>
      </c>
      <c r="D1185" s="68"/>
      <c r="E1185" s="67"/>
    </row>
    <row r="1186" spans="1:5" ht="15.75" thickBot="1" x14ac:dyDescent="0.25">
      <c r="A1186" s="73">
        <v>43514</v>
      </c>
      <c r="B1186" s="70"/>
      <c r="C1186" s="69" t="str">
        <f t="shared" si="26"/>
        <v/>
      </c>
      <c r="D1186" s="68"/>
      <c r="E1186" s="67"/>
    </row>
    <row r="1187" spans="1:5" ht="15.75" thickBot="1" x14ac:dyDescent="0.25">
      <c r="A1187" s="73">
        <v>43515</v>
      </c>
      <c r="B1187" s="70"/>
      <c r="C1187" s="69" t="str">
        <f t="shared" si="26"/>
        <v/>
      </c>
      <c r="D1187" s="68"/>
      <c r="E1187" s="67"/>
    </row>
    <row r="1188" spans="1:5" ht="15.75" thickBot="1" x14ac:dyDescent="0.25">
      <c r="A1188" s="73">
        <v>43516</v>
      </c>
      <c r="B1188" s="70"/>
      <c r="C1188" s="69" t="str">
        <f t="shared" si="26"/>
        <v/>
      </c>
      <c r="D1188" s="68"/>
      <c r="E1188" s="67"/>
    </row>
    <row r="1189" spans="1:5" ht="15.75" thickBot="1" x14ac:dyDescent="0.25">
      <c r="A1189" s="73">
        <v>43517</v>
      </c>
      <c r="B1189" s="70"/>
      <c r="C1189" s="69" t="str">
        <f t="shared" si="26"/>
        <v/>
      </c>
      <c r="D1189" s="68"/>
      <c r="E1189" s="67"/>
    </row>
    <row r="1190" spans="1:5" ht="15.75" thickBot="1" x14ac:dyDescent="0.25">
      <c r="A1190" s="73">
        <v>43518</v>
      </c>
      <c r="B1190" s="70"/>
      <c r="C1190" s="69" t="str">
        <f t="shared" si="26"/>
        <v/>
      </c>
      <c r="D1190" s="68"/>
      <c r="E1190" s="67"/>
    </row>
    <row r="1191" spans="1:5" ht="15.75" thickBot="1" x14ac:dyDescent="0.25">
      <c r="A1191" s="73">
        <v>43519</v>
      </c>
      <c r="B1191" s="70"/>
      <c r="C1191" s="69" t="str">
        <f t="shared" si="26"/>
        <v/>
      </c>
      <c r="D1191" s="68"/>
      <c r="E1191" s="67"/>
    </row>
    <row r="1192" spans="1:5" ht="15.75" thickBot="1" x14ac:dyDescent="0.25">
      <c r="A1192" s="73">
        <v>43520</v>
      </c>
      <c r="B1192" s="70"/>
      <c r="C1192" s="69" t="str">
        <f t="shared" si="26"/>
        <v/>
      </c>
      <c r="D1192" s="68"/>
      <c r="E1192" s="67"/>
    </row>
    <row r="1193" spans="1:5" ht="15.75" thickBot="1" x14ac:dyDescent="0.25">
      <c r="A1193" s="73">
        <v>43521</v>
      </c>
      <c r="B1193" s="70"/>
      <c r="C1193" s="69" t="str">
        <f t="shared" si="26"/>
        <v/>
      </c>
      <c r="D1193" s="68"/>
      <c r="E1193" s="67"/>
    </row>
    <row r="1194" spans="1:5" ht="15.75" thickBot="1" x14ac:dyDescent="0.25">
      <c r="A1194" s="73">
        <v>43522</v>
      </c>
      <c r="B1194" s="70"/>
      <c r="C1194" s="69" t="str">
        <f t="shared" si="26"/>
        <v/>
      </c>
      <c r="D1194" s="68"/>
      <c r="E1194" s="67"/>
    </row>
    <row r="1195" spans="1:5" ht="15.75" thickBot="1" x14ac:dyDescent="0.25">
      <c r="A1195" s="73">
        <v>43523</v>
      </c>
      <c r="B1195" s="70"/>
      <c r="C1195" s="69" t="str">
        <f t="shared" si="26"/>
        <v/>
      </c>
      <c r="D1195" s="68"/>
      <c r="E1195" s="67"/>
    </row>
    <row r="1196" spans="1:5" ht="15.75" thickBot="1" x14ac:dyDescent="0.25">
      <c r="A1196" s="73">
        <v>43524</v>
      </c>
      <c r="B1196" s="70"/>
      <c r="C1196" s="69" t="str">
        <f t="shared" si="26"/>
        <v/>
      </c>
      <c r="D1196" s="68"/>
      <c r="E1196" s="67"/>
    </row>
    <row r="1197" spans="1:5" ht="15.75" thickBot="1" x14ac:dyDescent="0.25">
      <c r="A1197" s="73">
        <v>43525</v>
      </c>
      <c r="B1197" s="70"/>
      <c r="C1197" s="69" t="str">
        <f t="shared" si="26"/>
        <v/>
      </c>
      <c r="D1197" s="68"/>
      <c r="E1197" s="67"/>
    </row>
    <row r="1198" spans="1:5" ht="15.75" thickBot="1" x14ac:dyDescent="0.25">
      <c r="A1198" s="73">
        <v>43526</v>
      </c>
      <c r="B1198" s="70"/>
      <c r="C1198" s="69" t="str">
        <f t="shared" si="26"/>
        <v/>
      </c>
      <c r="D1198" s="68"/>
      <c r="E1198" s="67"/>
    </row>
    <row r="1199" spans="1:5" ht="15.75" thickBot="1" x14ac:dyDescent="0.25">
      <c r="A1199" s="73">
        <v>43527</v>
      </c>
      <c r="B1199" s="70"/>
      <c r="C1199" s="69" t="str">
        <f t="shared" si="26"/>
        <v/>
      </c>
      <c r="D1199" s="68"/>
      <c r="E1199" s="67"/>
    </row>
    <row r="1200" spans="1:5" ht="15.75" thickBot="1" x14ac:dyDescent="0.25">
      <c r="A1200" s="73">
        <v>43528</v>
      </c>
      <c r="B1200" s="70"/>
      <c r="C1200" s="69" t="str">
        <f t="shared" si="26"/>
        <v/>
      </c>
      <c r="D1200" s="68"/>
      <c r="E1200" s="67"/>
    </row>
    <row r="1201" spans="1:5" ht="15.75" thickBot="1" x14ac:dyDescent="0.25">
      <c r="A1201" s="73">
        <v>43529</v>
      </c>
      <c r="B1201" s="70"/>
      <c r="C1201" s="69" t="str">
        <f t="shared" si="26"/>
        <v/>
      </c>
      <c r="D1201" s="68"/>
      <c r="E1201" s="67"/>
    </row>
    <row r="1202" spans="1:5" ht="15.75" thickBot="1" x14ac:dyDescent="0.25">
      <c r="A1202" s="73">
        <v>43530</v>
      </c>
      <c r="B1202" s="70"/>
      <c r="C1202" s="69" t="str">
        <f t="shared" si="26"/>
        <v/>
      </c>
      <c r="D1202" s="68"/>
      <c r="E1202" s="67"/>
    </row>
    <row r="1203" spans="1:5" ht="15.75" thickBot="1" x14ac:dyDescent="0.25">
      <c r="A1203" s="73">
        <v>43531</v>
      </c>
      <c r="B1203" s="70"/>
      <c r="C1203" s="69" t="str">
        <f t="shared" si="26"/>
        <v/>
      </c>
      <c r="D1203" s="68"/>
      <c r="E1203" s="67"/>
    </row>
    <row r="1204" spans="1:5" ht="15.75" thickBot="1" x14ac:dyDescent="0.25">
      <c r="A1204" s="73">
        <v>43532</v>
      </c>
      <c r="B1204" s="70"/>
      <c r="C1204" s="69" t="str">
        <f t="shared" si="26"/>
        <v/>
      </c>
      <c r="D1204" s="68"/>
      <c r="E1204" s="67"/>
    </row>
    <row r="1205" spans="1:5" ht="15.75" thickBot="1" x14ac:dyDescent="0.25">
      <c r="A1205" s="73">
        <v>43533</v>
      </c>
      <c r="B1205" s="70"/>
      <c r="C1205" s="69" t="str">
        <f t="shared" si="26"/>
        <v/>
      </c>
      <c r="D1205" s="68"/>
      <c r="E1205" s="67"/>
    </row>
    <row r="1206" spans="1:5" ht="15.75" thickBot="1" x14ac:dyDescent="0.25">
      <c r="A1206" s="73">
        <v>43534</v>
      </c>
      <c r="B1206" s="70"/>
      <c r="C1206" s="69" t="str">
        <f t="shared" si="26"/>
        <v/>
      </c>
      <c r="D1206" s="68"/>
      <c r="E1206" s="67"/>
    </row>
    <row r="1207" spans="1:5" ht="15.75" thickBot="1" x14ac:dyDescent="0.25">
      <c r="A1207" s="73">
        <v>43535</v>
      </c>
      <c r="B1207" s="70"/>
      <c r="C1207" s="69" t="str">
        <f t="shared" si="26"/>
        <v/>
      </c>
      <c r="D1207" s="68"/>
      <c r="E1207" s="67"/>
    </row>
    <row r="1208" spans="1:5" ht="15.75" thickBot="1" x14ac:dyDescent="0.25">
      <c r="A1208" s="73">
        <v>43536</v>
      </c>
      <c r="B1208" s="70"/>
      <c r="C1208" s="69" t="str">
        <f t="shared" ref="C1208:C1271" si="27">IF(B1208&gt;0, (B1208-B1207), "")</f>
        <v/>
      </c>
      <c r="D1208" s="68"/>
      <c r="E1208" s="67"/>
    </row>
    <row r="1209" spans="1:5" ht="15.75" thickBot="1" x14ac:dyDescent="0.25">
      <c r="A1209" s="73">
        <v>43537</v>
      </c>
      <c r="B1209" s="70"/>
      <c r="C1209" s="69" t="str">
        <f t="shared" si="27"/>
        <v/>
      </c>
      <c r="D1209" s="68"/>
      <c r="E1209" s="67"/>
    </row>
    <row r="1210" spans="1:5" ht="15.75" thickBot="1" x14ac:dyDescent="0.25">
      <c r="A1210" s="73">
        <v>43538</v>
      </c>
      <c r="B1210" s="70"/>
      <c r="C1210" s="69" t="str">
        <f t="shared" si="27"/>
        <v/>
      </c>
      <c r="D1210" s="68"/>
      <c r="E1210" s="67"/>
    </row>
    <row r="1211" spans="1:5" ht="15.75" thickBot="1" x14ac:dyDescent="0.25">
      <c r="A1211" s="73">
        <v>43539</v>
      </c>
      <c r="B1211" s="70"/>
      <c r="C1211" s="69" t="str">
        <f t="shared" si="27"/>
        <v/>
      </c>
      <c r="D1211" s="68"/>
      <c r="E1211" s="67"/>
    </row>
    <row r="1212" spans="1:5" ht="15.75" thickBot="1" x14ac:dyDescent="0.25">
      <c r="A1212" s="73">
        <v>43540</v>
      </c>
      <c r="B1212" s="70"/>
      <c r="C1212" s="69" t="str">
        <f t="shared" si="27"/>
        <v/>
      </c>
      <c r="D1212" s="68"/>
      <c r="E1212" s="67"/>
    </row>
    <row r="1213" spans="1:5" ht="16.5" thickBot="1" x14ac:dyDescent="0.25">
      <c r="A1213" s="71"/>
      <c r="B1213" s="70"/>
      <c r="C1213" s="69" t="str">
        <f t="shared" si="27"/>
        <v/>
      </c>
      <c r="D1213" s="68"/>
      <c r="E1213" s="67"/>
    </row>
    <row r="1214" spans="1:5" ht="16.5" thickBot="1" x14ac:dyDescent="0.25">
      <c r="A1214" s="71"/>
      <c r="B1214" s="70"/>
      <c r="C1214" s="69" t="str">
        <f t="shared" si="27"/>
        <v/>
      </c>
      <c r="D1214" s="68"/>
      <c r="E1214" s="67"/>
    </row>
    <row r="1215" spans="1:5" ht="16.5" thickBot="1" x14ac:dyDescent="0.25">
      <c r="A1215" s="71"/>
      <c r="B1215" s="70"/>
      <c r="C1215" s="69" t="str">
        <f t="shared" si="27"/>
        <v/>
      </c>
      <c r="D1215" s="68"/>
      <c r="E1215" s="67"/>
    </row>
    <row r="1216" spans="1:5" ht="16.5" thickBot="1" x14ac:dyDescent="0.25">
      <c r="A1216" s="71"/>
      <c r="B1216" s="70"/>
      <c r="C1216" s="69" t="str">
        <f t="shared" si="27"/>
        <v/>
      </c>
      <c r="D1216" s="68"/>
      <c r="E1216" s="67"/>
    </row>
    <row r="1217" spans="1:5" ht="16.5" thickBot="1" x14ac:dyDescent="0.25">
      <c r="A1217" s="71"/>
      <c r="B1217" s="70"/>
      <c r="C1217" s="69" t="str">
        <f t="shared" si="27"/>
        <v/>
      </c>
      <c r="D1217" s="68"/>
      <c r="E1217" s="67"/>
    </row>
    <row r="1218" spans="1:5" ht="16.5" thickBot="1" x14ac:dyDescent="0.25">
      <c r="A1218" s="71"/>
      <c r="B1218" s="70"/>
      <c r="C1218" s="69" t="str">
        <f t="shared" si="27"/>
        <v/>
      </c>
      <c r="D1218" s="68"/>
      <c r="E1218" s="67"/>
    </row>
    <row r="1219" spans="1:5" ht="16.5" thickBot="1" x14ac:dyDescent="0.25">
      <c r="A1219" s="71"/>
      <c r="B1219" s="70"/>
      <c r="C1219" s="69" t="str">
        <f t="shared" si="27"/>
        <v/>
      </c>
      <c r="D1219" s="68"/>
      <c r="E1219" s="67"/>
    </row>
    <row r="1220" spans="1:5" ht="16.5" thickBot="1" x14ac:dyDescent="0.25">
      <c r="A1220" s="71"/>
      <c r="B1220" s="70"/>
      <c r="C1220" s="69" t="str">
        <f t="shared" si="27"/>
        <v/>
      </c>
      <c r="D1220" s="68"/>
      <c r="E1220" s="67"/>
    </row>
    <row r="1221" spans="1:5" ht="16.5" thickBot="1" x14ac:dyDescent="0.25">
      <c r="A1221" s="71"/>
      <c r="B1221" s="70"/>
      <c r="C1221" s="69" t="str">
        <f t="shared" si="27"/>
        <v/>
      </c>
      <c r="D1221" s="68"/>
      <c r="E1221" s="67"/>
    </row>
    <row r="1222" spans="1:5" ht="16.5" thickBot="1" x14ac:dyDescent="0.25">
      <c r="A1222" s="71"/>
      <c r="B1222" s="70"/>
      <c r="C1222" s="69" t="str">
        <f t="shared" si="27"/>
        <v/>
      </c>
      <c r="D1222" s="68"/>
      <c r="E1222" s="67"/>
    </row>
    <row r="1223" spans="1:5" ht="16.5" thickBot="1" x14ac:dyDescent="0.25">
      <c r="A1223" s="71"/>
      <c r="B1223" s="70"/>
      <c r="C1223" s="69" t="str">
        <f t="shared" si="27"/>
        <v/>
      </c>
      <c r="D1223" s="68"/>
      <c r="E1223" s="67"/>
    </row>
    <row r="1224" spans="1:5" ht="16.5" thickBot="1" x14ac:dyDescent="0.25">
      <c r="A1224" s="71"/>
      <c r="B1224" s="70"/>
      <c r="C1224" s="69" t="str">
        <f t="shared" si="27"/>
        <v/>
      </c>
      <c r="D1224" s="68"/>
      <c r="E1224" s="67"/>
    </row>
    <row r="1225" spans="1:5" ht="16.5" thickBot="1" x14ac:dyDescent="0.25">
      <c r="A1225" s="71"/>
      <c r="B1225" s="70"/>
      <c r="C1225" s="69" t="str">
        <f t="shared" si="27"/>
        <v/>
      </c>
      <c r="D1225" s="68"/>
      <c r="E1225" s="67"/>
    </row>
    <row r="1226" spans="1:5" ht="16.5" thickBot="1" x14ac:dyDescent="0.25">
      <c r="A1226" s="71"/>
      <c r="B1226" s="70"/>
      <c r="C1226" s="69" t="str">
        <f t="shared" si="27"/>
        <v/>
      </c>
      <c r="D1226" s="68"/>
      <c r="E1226" s="67"/>
    </row>
    <row r="1227" spans="1:5" ht="16.5" thickBot="1" x14ac:dyDescent="0.25">
      <c r="A1227" s="71"/>
      <c r="B1227" s="70"/>
      <c r="C1227" s="69" t="str">
        <f t="shared" si="27"/>
        <v/>
      </c>
      <c r="D1227" s="68"/>
      <c r="E1227" s="67"/>
    </row>
    <row r="1228" spans="1:5" ht="16.5" thickBot="1" x14ac:dyDescent="0.25">
      <c r="A1228" s="71"/>
      <c r="B1228" s="70"/>
      <c r="C1228" s="69" t="str">
        <f t="shared" si="27"/>
        <v/>
      </c>
      <c r="D1228" s="68"/>
      <c r="E1228" s="67"/>
    </row>
    <row r="1229" spans="1:5" ht="16.5" thickBot="1" x14ac:dyDescent="0.25">
      <c r="A1229" s="71"/>
      <c r="B1229" s="70"/>
      <c r="C1229" s="69" t="str">
        <f t="shared" si="27"/>
        <v/>
      </c>
      <c r="D1229" s="68"/>
      <c r="E1229" s="67"/>
    </row>
    <row r="1230" spans="1:5" ht="16.5" thickBot="1" x14ac:dyDescent="0.25">
      <c r="A1230" s="71"/>
      <c r="B1230" s="70"/>
      <c r="C1230" s="69" t="str">
        <f t="shared" si="27"/>
        <v/>
      </c>
      <c r="D1230" s="68"/>
      <c r="E1230" s="67"/>
    </row>
    <row r="1231" spans="1:5" ht="16.5" thickBot="1" x14ac:dyDescent="0.25">
      <c r="A1231" s="71"/>
      <c r="B1231" s="70"/>
      <c r="C1231" s="69" t="str">
        <f t="shared" si="27"/>
        <v/>
      </c>
      <c r="D1231" s="68"/>
      <c r="E1231" s="67"/>
    </row>
    <row r="1232" spans="1:5" ht="16.5" thickBot="1" x14ac:dyDescent="0.25">
      <c r="A1232" s="71"/>
      <c r="B1232" s="70"/>
      <c r="C1232" s="69" t="str">
        <f t="shared" si="27"/>
        <v/>
      </c>
      <c r="D1232" s="68"/>
      <c r="E1232" s="67"/>
    </row>
    <row r="1233" spans="1:5" ht="16.5" thickBot="1" x14ac:dyDescent="0.25">
      <c r="A1233" s="71"/>
      <c r="B1233" s="70"/>
      <c r="C1233" s="69" t="str">
        <f t="shared" si="27"/>
        <v/>
      </c>
      <c r="D1233" s="68"/>
      <c r="E1233" s="67"/>
    </row>
    <row r="1234" spans="1:5" ht="16.5" thickBot="1" x14ac:dyDescent="0.25">
      <c r="A1234" s="71"/>
      <c r="B1234" s="70"/>
      <c r="C1234" s="69" t="str">
        <f t="shared" si="27"/>
        <v/>
      </c>
      <c r="D1234" s="68"/>
      <c r="E1234" s="67"/>
    </row>
    <row r="1235" spans="1:5" ht="16.5" thickBot="1" x14ac:dyDescent="0.25">
      <c r="A1235" s="71"/>
      <c r="B1235" s="70"/>
      <c r="C1235" s="69" t="str">
        <f t="shared" si="27"/>
        <v/>
      </c>
      <c r="D1235" s="68"/>
      <c r="E1235" s="67"/>
    </row>
    <row r="1236" spans="1:5" ht="16.5" thickBot="1" x14ac:dyDescent="0.25">
      <c r="A1236" s="71"/>
      <c r="B1236" s="70"/>
      <c r="C1236" s="69" t="str">
        <f t="shared" si="27"/>
        <v/>
      </c>
      <c r="D1236" s="68"/>
      <c r="E1236" s="67"/>
    </row>
    <row r="1237" spans="1:5" ht="16.5" thickBot="1" x14ac:dyDescent="0.25">
      <c r="A1237" s="71"/>
      <c r="B1237" s="70"/>
      <c r="C1237" s="69" t="str">
        <f t="shared" si="27"/>
        <v/>
      </c>
      <c r="D1237" s="68"/>
      <c r="E1237" s="67"/>
    </row>
    <row r="1238" spans="1:5" ht="16.5" thickBot="1" x14ac:dyDescent="0.25">
      <c r="A1238" s="71"/>
      <c r="B1238" s="70"/>
      <c r="C1238" s="69" t="str">
        <f t="shared" si="27"/>
        <v/>
      </c>
      <c r="D1238" s="68"/>
      <c r="E1238" s="67"/>
    </row>
    <row r="1239" spans="1:5" ht="16.5" thickBot="1" x14ac:dyDescent="0.25">
      <c r="A1239" s="71"/>
      <c r="B1239" s="70"/>
      <c r="C1239" s="69" t="str">
        <f t="shared" si="27"/>
        <v/>
      </c>
      <c r="D1239" s="68"/>
      <c r="E1239" s="67"/>
    </row>
    <row r="1240" spans="1:5" ht="16.5" thickBot="1" x14ac:dyDescent="0.25">
      <c r="A1240" s="71"/>
      <c r="B1240" s="70"/>
      <c r="C1240" s="69" t="str">
        <f t="shared" si="27"/>
        <v/>
      </c>
      <c r="D1240" s="68"/>
      <c r="E1240" s="67"/>
    </row>
    <row r="1241" spans="1:5" ht="16.5" thickBot="1" x14ac:dyDescent="0.25">
      <c r="A1241" s="71"/>
      <c r="B1241" s="70"/>
      <c r="C1241" s="69" t="str">
        <f t="shared" si="27"/>
        <v/>
      </c>
      <c r="D1241" s="68"/>
      <c r="E1241" s="67"/>
    </row>
    <row r="1242" spans="1:5" ht="16.5" thickBot="1" x14ac:dyDescent="0.25">
      <c r="A1242" s="71"/>
      <c r="B1242" s="70"/>
      <c r="C1242" s="69" t="str">
        <f t="shared" si="27"/>
        <v/>
      </c>
      <c r="D1242" s="68"/>
      <c r="E1242" s="67"/>
    </row>
    <row r="1243" spans="1:5" ht="16.5" thickBot="1" x14ac:dyDescent="0.25">
      <c r="A1243" s="71"/>
      <c r="B1243" s="70"/>
      <c r="C1243" s="69" t="str">
        <f t="shared" si="27"/>
        <v/>
      </c>
      <c r="D1243" s="68"/>
      <c r="E1243" s="67"/>
    </row>
    <row r="1244" spans="1:5" ht="16.5" thickBot="1" x14ac:dyDescent="0.25">
      <c r="A1244" s="71"/>
      <c r="B1244" s="70"/>
      <c r="C1244" s="69" t="str">
        <f t="shared" si="27"/>
        <v/>
      </c>
      <c r="D1244" s="68"/>
      <c r="E1244" s="67"/>
    </row>
    <row r="1245" spans="1:5" ht="16.5" thickBot="1" x14ac:dyDescent="0.25">
      <c r="A1245" s="71"/>
      <c r="B1245" s="70"/>
      <c r="C1245" s="69" t="str">
        <f t="shared" si="27"/>
        <v/>
      </c>
      <c r="D1245" s="68"/>
      <c r="E1245" s="67"/>
    </row>
    <row r="1246" spans="1:5" ht="16.5" thickBot="1" x14ac:dyDescent="0.25">
      <c r="A1246" s="71"/>
      <c r="B1246" s="70"/>
      <c r="C1246" s="69" t="str">
        <f t="shared" si="27"/>
        <v/>
      </c>
      <c r="D1246" s="68"/>
      <c r="E1246" s="67"/>
    </row>
    <row r="1247" spans="1:5" ht="16.5" thickBot="1" x14ac:dyDescent="0.25">
      <c r="A1247" s="71"/>
      <c r="B1247" s="70"/>
      <c r="C1247" s="69" t="str">
        <f t="shared" si="27"/>
        <v/>
      </c>
      <c r="D1247" s="68"/>
      <c r="E1247" s="67"/>
    </row>
    <row r="1248" spans="1:5" ht="16.5" thickBot="1" x14ac:dyDescent="0.25">
      <c r="A1248" s="71"/>
      <c r="B1248" s="70"/>
      <c r="C1248" s="69" t="str">
        <f t="shared" si="27"/>
        <v/>
      </c>
      <c r="D1248" s="68"/>
      <c r="E1248" s="67"/>
    </row>
    <row r="1249" spans="1:5" ht="16.5" thickBot="1" x14ac:dyDescent="0.25">
      <c r="A1249" s="71"/>
      <c r="B1249" s="70"/>
      <c r="C1249" s="69" t="str">
        <f t="shared" si="27"/>
        <v/>
      </c>
      <c r="D1249" s="68"/>
      <c r="E1249" s="67"/>
    </row>
    <row r="1250" spans="1:5" ht="16.5" thickBot="1" x14ac:dyDescent="0.25">
      <c r="A1250" s="71"/>
      <c r="B1250" s="70"/>
      <c r="C1250" s="69" t="str">
        <f t="shared" si="27"/>
        <v/>
      </c>
      <c r="D1250" s="68"/>
      <c r="E1250" s="67"/>
    </row>
    <row r="1251" spans="1:5" ht="16.5" thickBot="1" x14ac:dyDescent="0.25">
      <c r="A1251" s="71"/>
      <c r="B1251" s="70"/>
      <c r="C1251" s="69" t="str">
        <f t="shared" si="27"/>
        <v/>
      </c>
      <c r="D1251" s="68"/>
      <c r="E1251" s="67"/>
    </row>
    <row r="1252" spans="1:5" ht="16.5" thickBot="1" x14ac:dyDescent="0.25">
      <c r="A1252" s="71"/>
      <c r="B1252" s="70"/>
      <c r="C1252" s="69" t="str">
        <f t="shared" si="27"/>
        <v/>
      </c>
      <c r="D1252" s="68"/>
      <c r="E1252" s="67"/>
    </row>
    <row r="1253" spans="1:5" ht="16.5" thickBot="1" x14ac:dyDescent="0.25">
      <c r="A1253" s="71"/>
      <c r="B1253" s="70"/>
      <c r="C1253" s="69" t="str">
        <f t="shared" si="27"/>
        <v/>
      </c>
      <c r="D1253" s="68"/>
      <c r="E1253" s="67"/>
    </row>
    <row r="1254" spans="1:5" ht="16.5" thickBot="1" x14ac:dyDescent="0.25">
      <c r="A1254" s="71"/>
      <c r="B1254" s="70"/>
      <c r="C1254" s="69" t="str">
        <f t="shared" si="27"/>
        <v/>
      </c>
      <c r="D1254" s="68"/>
      <c r="E1254" s="67"/>
    </row>
    <row r="1255" spans="1:5" ht="16.5" thickBot="1" x14ac:dyDescent="0.25">
      <c r="A1255" s="71"/>
      <c r="B1255" s="70"/>
      <c r="C1255" s="69" t="str">
        <f t="shared" si="27"/>
        <v/>
      </c>
      <c r="D1255" s="68"/>
      <c r="E1255" s="67"/>
    </row>
    <row r="1256" spans="1:5" ht="16.5" thickBot="1" x14ac:dyDescent="0.25">
      <c r="A1256" s="71"/>
      <c r="B1256" s="70"/>
      <c r="C1256" s="69" t="str">
        <f t="shared" si="27"/>
        <v/>
      </c>
      <c r="D1256" s="68"/>
      <c r="E1256" s="67"/>
    </row>
    <row r="1257" spans="1:5" ht="16.5" thickBot="1" x14ac:dyDescent="0.25">
      <c r="A1257" s="71"/>
      <c r="B1257" s="70"/>
      <c r="C1257" s="69" t="str">
        <f t="shared" si="27"/>
        <v/>
      </c>
      <c r="D1257" s="68"/>
      <c r="E1257" s="67"/>
    </row>
    <row r="1258" spans="1:5" ht="16.5" thickBot="1" x14ac:dyDescent="0.25">
      <c r="A1258" s="71"/>
      <c r="B1258" s="70"/>
      <c r="C1258" s="69" t="str">
        <f t="shared" si="27"/>
        <v/>
      </c>
      <c r="D1258" s="68"/>
      <c r="E1258" s="67"/>
    </row>
    <row r="1259" spans="1:5" ht="16.5" thickBot="1" x14ac:dyDescent="0.25">
      <c r="A1259" s="71"/>
      <c r="B1259" s="70"/>
      <c r="C1259" s="69" t="str">
        <f t="shared" si="27"/>
        <v/>
      </c>
      <c r="D1259" s="68"/>
      <c r="E1259" s="67"/>
    </row>
    <row r="1260" spans="1:5" ht="16.5" thickBot="1" x14ac:dyDescent="0.25">
      <c r="A1260" s="71"/>
      <c r="B1260" s="70"/>
      <c r="C1260" s="69" t="str">
        <f t="shared" si="27"/>
        <v/>
      </c>
      <c r="D1260" s="68"/>
      <c r="E1260" s="67"/>
    </row>
    <row r="1261" spans="1:5" ht="16.5" thickBot="1" x14ac:dyDescent="0.25">
      <c r="A1261" s="71"/>
      <c r="B1261" s="70"/>
      <c r="C1261" s="69" t="str">
        <f t="shared" si="27"/>
        <v/>
      </c>
      <c r="D1261" s="68"/>
      <c r="E1261" s="67"/>
    </row>
    <row r="1262" spans="1:5" ht="16.5" thickBot="1" x14ac:dyDescent="0.25">
      <c r="A1262" s="71"/>
      <c r="B1262" s="70"/>
      <c r="C1262" s="69" t="str">
        <f t="shared" si="27"/>
        <v/>
      </c>
      <c r="D1262" s="68"/>
      <c r="E1262" s="67"/>
    </row>
    <row r="1263" spans="1:5" ht="16.5" thickBot="1" x14ac:dyDescent="0.25">
      <c r="A1263" s="71"/>
      <c r="B1263" s="70"/>
      <c r="C1263" s="69" t="str">
        <f t="shared" si="27"/>
        <v/>
      </c>
      <c r="D1263" s="68"/>
      <c r="E1263" s="67"/>
    </row>
    <row r="1264" spans="1:5" ht="16.5" thickBot="1" x14ac:dyDescent="0.25">
      <c r="A1264" s="71"/>
      <c r="B1264" s="70"/>
      <c r="C1264" s="69" t="str">
        <f t="shared" si="27"/>
        <v/>
      </c>
      <c r="D1264" s="68"/>
      <c r="E1264" s="67"/>
    </row>
    <row r="1265" spans="1:5" ht="16.5" thickBot="1" x14ac:dyDescent="0.25">
      <c r="A1265" s="71"/>
      <c r="B1265" s="70"/>
      <c r="C1265" s="69" t="str">
        <f t="shared" si="27"/>
        <v/>
      </c>
      <c r="D1265" s="68"/>
      <c r="E1265" s="67"/>
    </row>
    <row r="1266" spans="1:5" ht="16.5" thickBot="1" x14ac:dyDescent="0.25">
      <c r="A1266" s="71"/>
      <c r="B1266" s="70"/>
      <c r="C1266" s="69" t="str">
        <f t="shared" si="27"/>
        <v/>
      </c>
      <c r="D1266" s="68"/>
      <c r="E1266" s="67"/>
    </row>
    <row r="1267" spans="1:5" ht="16.5" thickBot="1" x14ac:dyDescent="0.25">
      <c r="A1267" s="71"/>
      <c r="B1267" s="70"/>
      <c r="C1267" s="69" t="str">
        <f t="shared" si="27"/>
        <v/>
      </c>
      <c r="D1267" s="68"/>
      <c r="E1267" s="67"/>
    </row>
    <row r="1268" spans="1:5" ht="16.5" thickBot="1" x14ac:dyDescent="0.25">
      <c r="A1268" s="71"/>
      <c r="B1268" s="70"/>
      <c r="C1268" s="69" t="str">
        <f t="shared" si="27"/>
        <v/>
      </c>
      <c r="D1268" s="68"/>
      <c r="E1268" s="67"/>
    </row>
    <row r="1269" spans="1:5" ht="16.5" thickBot="1" x14ac:dyDescent="0.25">
      <c r="A1269" s="71"/>
      <c r="B1269" s="70"/>
      <c r="C1269" s="69" t="str">
        <f t="shared" si="27"/>
        <v/>
      </c>
      <c r="D1269" s="68"/>
      <c r="E1269" s="67"/>
    </row>
    <row r="1270" spans="1:5" ht="16.5" thickBot="1" x14ac:dyDescent="0.25">
      <c r="A1270" s="72"/>
      <c r="B1270" s="70"/>
      <c r="C1270" s="69" t="str">
        <f t="shared" si="27"/>
        <v/>
      </c>
      <c r="D1270" s="68"/>
      <c r="E1270" s="67"/>
    </row>
    <row r="1271" spans="1:5" ht="16.5" thickBot="1" x14ac:dyDescent="0.25">
      <c r="A1271" s="72"/>
      <c r="B1271" s="70"/>
      <c r="C1271" s="69" t="str">
        <f t="shared" si="27"/>
        <v/>
      </c>
      <c r="D1271" s="68"/>
      <c r="E1271" s="67"/>
    </row>
    <row r="1272" spans="1:5" ht="16.5" thickBot="1" x14ac:dyDescent="0.25">
      <c r="A1272" s="72"/>
      <c r="B1272" s="70"/>
      <c r="C1272" s="69" t="str">
        <f t="shared" ref="C1272:C1335" si="28">IF(B1272&gt;0, (B1272-B1271), "")</f>
        <v/>
      </c>
      <c r="D1272" s="68"/>
      <c r="E1272" s="67"/>
    </row>
    <row r="1273" spans="1:5" ht="16.5" thickBot="1" x14ac:dyDescent="0.25">
      <c r="A1273" s="72"/>
      <c r="B1273" s="70"/>
      <c r="C1273" s="69" t="str">
        <f t="shared" si="28"/>
        <v/>
      </c>
      <c r="D1273" s="68"/>
      <c r="E1273" s="67"/>
    </row>
    <row r="1274" spans="1:5" ht="16.5" thickBot="1" x14ac:dyDescent="0.25">
      <c r="A1274" s="72"/>
      <c r="B1274" s="70"/>
      <c r="C1274" s="69" t="str">
        <f t="shared" si="28"/>
        <v/>
      </c>
      <c r="D1274" s="68"/>
      <c r="E1274" s="67"/>
    </row>
    <row r="1275" spans="1:5" ht="16.5" thickBot="1" x14ac:dyDescent="0.25">
      <c r="A1275" s="71"/>
      <c r="B1275" s="70"/>
      <c r="C1275" s="69" t="str">
        <f t="shared" si="28"/>
        <v/>
      </c>
      <c r="D1275" s="68"/>
      <c r="E1275" s="67"/>
    </row>
    <row r="1276" spans="1:5" ht="16.5" thickBot="1" x14ac:dyDescent="0.25">
      <c r="A1276" s="71"/>
      <c r="B1276" s="70"/>
      <c r="C1276" s="69" t="str">
        <f t="shared" si="28"/>
        <v/>
      </c>
      <c r="D1276" s="68"/>
      <c r="E1276" s="67"/>
    </row>
    <row r="1277" spans="1:5" ht="16.5" thickBot="1" x14ac:dyDescent="0.25">
      <c r="A1277" s="71"/>
      <c r="B1277" s="70"/>
      <c r="C1277" s="69" t="str">
        <f t="shared" si="28"/>
        <v/>
      </c>
      <c r="D1277" s="68"/>
      <c r="E1277" s="67"/>
    </row>
    <row r="1278" spans="1:5" ht="16.5" thickBot="1" x14ac:dyDescent="0.25">
      <c r="A1278" s="71"/>
      <c r="B1278" s="70"/>
      <c r="C1278" s="69" t="str">
        <f t="shared" si="28"/>
        <v/>
      </c>
      <c r="D1278" s="68"/>
      <c r="E1278" s="67"/>
    </row>
    <row r="1279" spans="1:5" ht="16.5" thickBot="1" x14ac:dyDescent="0.25">
      <c r="A1279" s="71"/>
      <c r="B1279" s="70"/>
      <c r="C1279" s="69" t="str">
        <f t="shared" si="28"/>
        <v/>
      </c>
      <c r="D1279" s="68"/>
      <c r="E1279" s="67"/>
    </row>
    <row r="1280" spans="1:5" ht="16.5" thickBot="1" x14ac:dyDescent="0.25">
      <c r="A1280" s="71"/>
      <c r="B1280" s="70"/>
      <c r="C1280" s="69" t="str">
        <f t="shared" si="28"/>
        <v/>
      </c>
      <c r="D1280" s="68"/>
      <c r="E1280" s="67"/>
    </row>
    <row r="1281" spans="1:5" ht="16.5" thickBot="1" x14ac:dyDescent="0.25">
      <c r="A1281" s="71"/>
      <c r="B1281" s="70"/>
      <c r="C1281" s="69" t="str">
        <f t="shared" si="28"/>
        <v/>
      </c>
      <c r="D1281" s="68"/>
      <c r="E1281" s="67"/>
    </row>
    <row r="1282" spans="1:5" ht="16.5" thickBot="1" x14ac:dyDescent="0.25">
      <c r="A1282" s="71"/>
      <c r="B1282" s="70"/>
      <c r="C1282" s="69" t="str">
        <f t="shared" si="28"/>
        <v/>
      </c>
      <c r="D1282" s="68"/>
      <c r="E1282" s="67"/>
    </row>
    <row r="1283" spans="1:5" ht="16.5" thickBot="1" x14ac:dyDescent="0.25">
      <c r="A1283" s="71"/>
      <c r="B1283" s="70"/>
      <c r="C1283" s="69" t="str">
        <f t="shared" si="28"/>
        <v/>
      </c>
      <c r="D1283" s="68"/>
      <c r="E1283" s="67"/>
    </row>
    <row r="1284" spans="1:5" ht="16.5" thickBot="1" x14ac:dyDescent="0.25">
      <c r="A1284" s="71"/>
      <c r="B1284" s="70"/>
      <c r="C1284" s="69" t="str">
        <f t="shared" si="28"/>
        <v/>
      </c>
      <c r="D1284" s="68"/>
      <c r="E1284" s="67"/>
    </row>
    <row r="1285" spans="1:5" ht="16.5" thickBot="1" x14ac:dyDescent="0.25">
      <c r="A1285" s="71"/>
      <c r="B1285" s="70"/>
      <c r="C1285" s="69" t="str">
        <f t="shared" si="28"/>
        <v/>
      </c>
      <c r="D1285" s="68"/>
      <c r="E1285" s="67"/>
    </row>
    <row r="1286" spans="1:5" ht="16.5" thickBot="1" x14ac:dyDescent="0.25">
      <c r="A1286" s="71"/>
      <c r="B1286" s="70"/>
      <c r="C1286" s="69" t="str">
        <f t="shared" si="28"/>
        <v/>
      </c>
      <c r="D1286" s="68"/>
      <c r="E1286" s="67"/>
    </row>
    <row r="1287" spans="1:5" ht="16.5" thickBot="1" x14ac:dyDescent="0.25">
      <c r="A1287" s="71"/>
      <c r="B1287" s="70"/>
      <c r="C1287" s="69" t="str">
        <f t="shared" si="28"/>
        <v/>
      </c>
      <c r="D1287" s="68"/>
      <c r="E1287" s="67"/>
    </row>
    <row r="1288" spans="1:5" ht="16.5" thickBot="1" x14ac:dyDescent="0.25">
      <c r="A1288" s="71"/>
      <c r="B1288" s="70"/>
      <c r="C1288" s="69" t="str">
        <f t="shared" si="28"/>
        <v/>
      </c>
      <c r="D1288" s="68"/>
      <c r="E1288" s="67"/>
    </row>
    <row r="1289" spans="1:5" ht="16.5" thickBot="1" x14ac:dyDescent="0.25">
      <c r="A1289" s="71"/>
      <c r="B1289" s="70"/>
      <c r="C1289" s="69" t="str">
        <f t="shared" si="28"/>
        <v/>
      </c>
      <c r="D1289" s="68"/>
      <c r="E1289" s="67"/>
    </row>
    <row r="1290" spans="1:5" ht="16.5" thickBot="1" x14ac:dyDescent="0.25">
      <c r="A1290" s="71"/>
      <c r="B1290" s="70"/>
      <c r="C1290" s="69" t="str">
        <f t="shared" si="28"/>
        <v/>
      </c>
      <c r="D1290" s="68"/>
      <c r="E1290" s="67"/>
    </row>
    <row r="1291" spans="1:5" ht="16.5" thickBot="1" x14ac:dyDescent="0.25">
      <c r="A1291" s="71"/>
      <c r="B1291" s="70"/>
      <c r="C1291" s="69" t="str">
        <f t="shared" si="28"/>
        <v/>
      </c>
      <c r="D1291" s="68"/>
      <c r="E1291" s="67"/>
    </row>
    <row r="1292" spans="1:5" ht="16.5" thickBot="1" x14ac:dyDescent="0.25">
      <c r="A1292" s="71"/>
      <c r="B1292" s="70"/>
      <c r="C1292" s="69" t="str">
        <f t="shared" si="28"/>
        <v/>
      </c>
      <c r="D1292" s="68"/>
      <c r="E1292" s="67"/>
    </row>
    <row r="1293" spans="1:5" ht="16.5" thickBot="1" x14ac:dyDescent="0.25">
      <c r="A1293" s="71"/>
      <c r="B1293" s="70"/>
      <c r="C1293" s="69" t="str">
        <f t="shared" si="28"/>
        <v/>
      </c>
      <c r="D1293" s="68"/>
      <c r="E1293" s="67"/>
    </row>
    <row r="1294" spans="1:5" ht="16.5" thickBot="1" x14ac:dyDescent="0.25">
      <c r="A1294" s="71"/>
      <c r="B1294" s="70"/>
      <c r="C1294" s="69" t="str">
        <f t="shared" si="28"/>
        <v/>
      </c>
      <c r="D1294" s="68"/>
      <c r="E1294" s="67"/>
    </row>
    <row r="1295" spans="1:5" ht="16.5" thickBot="1" x14ac:dyDescent="0.25">
      <c r="A1295" s="71"/>
      <c r="B1295" s="70"/>
      <c r="C1295" s="69" t="str">
        <f t="shared" si="28"/>
        <v/>
      </c>
      <c r="D1295" s="68"/>
      <c r="E1295" s="67"/>
    </row>
    <row r="1296" spans="1:5" ht="16.5" thickBot="1" x14ac:dyDescent="0.25">
      <c r="A1296" s="71"/>
      <c r="B1296" s="70"/>
      <c r="C1296" s="69" t="str">
        <f t="shared" si="28"/>
        <v/>
      </c>
      <c r="D1296" s="68"/>
      <c r="E1296" s="67"/>
    </row>
    <row r="1297" spans="1:5" ht="16.5" thickBot="1" x14ac:dyDescent="0.25">
      <c r="A1297" s="71"/>
      <c r="B1297" s="70"/>
      <c r="C1297" s="69" t="str">
        <f t="shared" si="28"/>
        <v/>
      </c>
      <c r="D1297" s="68"/>
      <c r="E1297" s="67"/>
    </row>
    <row r="1298" spans="1:5" ht="16.5" thickBot="1" x14ac:dyDescent="0.25">
      <c r="A1298" s="71"/>
      <c r="B1298" s="70"/>
      <c r="C1298" s="69" t="str">
        <f t="shared" si="28"/>
        <v/>
      </c>
      <c r="D1298" s="68"/>
      <c r="E1298" s="67"/>
    </row>
    <row r="1299" spans="1:5" ht="16.5" thickBot="1" x14ac:dyDescent="0.25">
      <c r="A1299" s="71"/>
      <c r="B1299" s="70"/>
      <c r="C1299" s="69" t="str">
        <f t="shared" si="28"/>
        <v/>
      </c>
      <c r="D1299" s="68"/>
      <c r="E1299" s="67"/>
    </row>
    <row r="1300" spans="1:5" ht="16.5" thickBot="1" x14ac:dyDescent="0.25">
      <c r="A1300" s="71"/>
      <c r="B1300" s="70"/>
      <c r="C1300" s="69" t="str">
        <f t="shared" si="28"/>
        <v/>
      </c>
      <c r="D1300" s="68"/>
      <c r="E1300" s="67"/>
    </row>
    <row r="1301" spans="1:5" ht="16.5" thickBot="1" x14ac:dyDescent="0.25">
      <c r="A1301" s="71"/>
      <c r="B1301" s="70"/>
      <c r="C1301" s="69" t="str">
        <f t="shared" si="28"/>
        <v/>
      </c>
      <c r="D1301" s="68"/>
      <c r="E1301" s="67"/>
    </row>
    <row r="1302" spans="1:5" ht="16.5" thickBot="1" x14ac:dyDescent="0.25">
      <c r="A1302" s="71"/>
      <c r="B1302" s="70"/>
      <c r="C1302" s="69" t="str">
        <f t="shared" si="28"/>
        <v/>
      </c>
      <c r="D1302" s="68"/>
      <c r="E1302" s="67"/>
    </row>
    <row r="1303" spans="1:5" ht="16.5" thickBot="1" x14ac:dyDescent="0.25">
      <c r="A1303" s="71"/>
      <c r="B1303" s="70"/>
      <c r="C1303" s="69" t="str">
        <f t="shared" si="28"/>
        <v/>
      </c>
      <c r="D1303" s="68"/>
      <c r="E1303" s="67"/>
    </row>
    <row r="1304" spans="1:5" ht="16.5" thickBot="1" x14ac:dyDescent="0.25">
      <c r="A1304" s="71"/>
      <c r="B1304" s="70"/>
      <c r="C1304" s="69" t="str">
        <f t="shared" si="28"/>
        <v/>
      </c>
      <c r="D1304" s="68"/>
      <c r="E1304" s="67"/>
    </row>
    <row r="1305" spans="1:5" ht="16.5" thickBot="1" x14ac:dyDescent="0.25">
      <c r="A1305" s="71"/>
      <c r="B1305" s="70"/>
      <c r="C1305" s="69" t="str">
        <f t="shared" si="28"/>
        <v/>
      </c>
      <c r="D1305" s="68"/>
      <c r="E1305" s="67"/>
    </row>
    <row r="1306" spans="1:5" ht="16.5" thickBot="1" x14ac:dyDescent="0.25">
      <c r="A1306" s="71"/>
      <c r="B1306" s="70"/>
      <c r="C1306" s="69" t="str">
        <f t="shared" si="28"/>
        <v/>
      </c>
      <c r="D1306" s="68"/>
      <c r="E1306" s="67"/>
    </row>
    <row r="1307" spans="1:5" ht="16.5" thickBot="1" x14ac:dyDescent="0.25">
      <c r="A1307" s="71"/>
      <c r="B1307" s="70"/>
      <c r="C1307" s="69" t="str">
        <f t="shared" si="28"/>
        <v/>
      </c>
      <c r="D1307" s="68"/>
      <c r="E1307" s="67"/>
    </row>
    <row r="1308" spans="1:5" ht="16.5" thickBot="1" x14ac:dyDescent="0.25">
      <c r="A1308" s="71"/>
      <c r="B1308" s="70"/>
      <c r="C1308" s="69" t="str">
        <f t="shared" si="28"/>
        <v/>
      </c>
      <c r="D1308" s="68"/>
      <c r="E1308" s="67"/>
    </row>
    <row r="1309" spans="1:5" ht="16.5" thickBot="1" x14ac:dyDescent="0.25">
      <c r="A1309" s="71"/>
      <c r="B1309" s="70"/>
      <c r="C1309" s="69" t="str">
        <f t="shared" si="28"/>
        <v/>
      </c>
      <c r="D1309" s="68"/>
      <c r="E1309" s="67"/>
    </row>
    <row r="1310" spans="1:5" ht="16.5" thickBot="1" x14ac:dyDescent="0.25">
      <c r="A1310" s="71"/>
      <c r="B1310" s="70"/>
      <c r="C1310" s="69" t="str">
        <f t="shared" si="28"/>
        <v/>
      </c>
      <c r="D1310" s="68"/>
      <c r="E1310" s="67"/>
    </row>
    <row r="1311" spans="1:5" ht="16.5" thickBot="1" x14ac:dyDescent="0.25">
      <c r="A1311" s="71"/>
      <c r="B1311" s="70"/>
      <c r="C1311" s="69" t="str">
        <f t="shared" si="28"/>
        <v/>
      </c>
      <c r="D1311" s="68"/>
      <c r="E1311" s="67"/>
    </row>
    <row r="1312" spans="1:5" ht="16.5" thickBot="1" x14ac:dyDescent="0.25">
      <c r="A1312" s="71"/>
      <c r="B1312" s="70"/>
      <c r="C1312" s="69" t="str">
        <f t="shared" si="28"/>
        <v/>
      </c>
      <c r="D1312" s="68"/>
      <c r="E1312" s="67"/>
    </row>
    <row r="1313" spans="1:5" ht="16.5" thickBot="1" x14ac:dyDescent="0.25">
      <c r="A1313" s="71"/>
      <c r="B1313" s="70"/>
      <c r="C1313" s="69" t="str">
        <f t="shared" si="28"/>
        <v/>
      </c>
      <c r="D1313" s="68"/>
      <c r="E1313" s="67"/>
    </row>
    <row r="1314" spans="1:5" ht="16.5" thickBot="1" x14ac:dyDescent="0.25">
      <c r="A1314" s="71"/>
      <c r="B1314" s="70"/>
      <c r="C1314" s="69" t="str">
        <f t="shared" si="28"/>
        <v/>
      </c>
      <c r="D1314" s="68"/>
      <c r="E1314" s="67"/>
    </row>
    <row r="1315" spans="1:5" ht="16.5" thickBot="1" x14ac:dyDescent="0.25">
      <c r="A1315" s="71"/>
      <c r="B1315" s="70"/>
      <c r="C1315" s="69" t="str">
        <f t="shared" si="28"/>
        <v/>
      </c>
      <c r="D1315" s="68"/>
      <c r="E1315" s="67"/>
    </row>
    <row r="1316" spans="1:5" ht="16.5" thickBot="1" x14ac:dyDescent="0.25">
      <c r="A1316" s="71"/>
      <c r="B1316" s="70"/>
      <c r="C1316" s="69" t="str">
        <f t="shared" si="28"/>
        <v/>
      </c>
      <c r="D1316" s="68"/>
      <c r="E1316" s="67"/>
    </row>
    <row r="1317" spans="1:5" ht="16.5" thickBot="1" x14ac:dyDescent="0.25">
      <c r="A1317" s="71"/>
      <c r="B1317" s="70"/>
      <c r="C1317" s="69" t="str">
        <f t="shared" si="28"/>
        <v/>
      </c>
      <c r="D1317" s="68"/>
      <c r="E1317" s="67"/>
    </row>
    <row r="1318" spans="1:5" ht="16.5" thickBot="1" x14ac:dyDescent="0.25">
      <c r="A1318" s="71"/>
      <c r="B1318" s="70"/>
      <c r="C1318" s="69" t="str">
        <f t="shared" si="28"/>
        <v/>
      </c>
      <c r="D1318" s="68"/>
      <c r="E1318" s="67"/>
    </row>
    <row r="1319" spans="1:5" ht="16.5" thickBot="1" x14ac:dyDescent="0.25">
      <c r="A1319" s="71"/>
      <c r="B1319" s="70"/>
      <c r="C1319" s="69" t="str">
        <f t="shared" si="28"/>
        <v/>
      </c>
      <c r="D1319" s="68"/>
      <c r="E1319" s="67"/>
    </row>
    <row r="1320" spans="1:5" ht="16.5" thickBot="1" x14ac:dyDescent="0.25">
      <c r="A1320" s="71"/>
      <c r="B1320" s="70"/>
      <c r="C1320" s="69" t="str">
        <f t="shared" si="28"/>
        <v/>
      </c>
      <c r="D1320" s="68"/>
      <c r="E1320" s="67"/>
    </row>
    <row r="1321" spans="1:5" ht="16.5" thickBot="1" x14ac:dyDescent="0.25">
      <c r="A1321" s="71"/>
      <c r="B1321" s="70"/>
      <c r="C1321" s="69" t="str">
        <f t="shared" si="28"/>
        <v/>
      </c>
      <c r="D1321" s="68"/>
      <c r="E1321" s="67"/>
    </row>
    <row r="1322" spans="1:5" ht="16.5" thickBot="1" x14ac:dyDescent="0.25">
      <c r="A1322" s="71"/>
      <c r="B1322" s="70"/>
      <c r="C1322" s="69" t="str">
        <f t="shared" si="28"/>
        <v/>
      </c>
      <c r="D1322" s="68"/>
      <c r="E1322" s="67"/>
    </row>
    <row r="1323" spans="1:5" ht="16.5" thickBot="1" x14ac:dyDescent="0.25">
      <c r="A1323" s="71"/>
      <c r="B1323" s="70"/>
      <c r="C1323" s="69" t="str">
        <f t="shared" si="28"/>
        <v/>
      </c>
      <c r="D1323" s="68"/>
      <c r="E1323" s="67"/>
    </row>
    <row r="1324" spans="1:5" ht="16.5" thickBot="1" x14ac:dyDescent="0.25">
      <c r="A1324" s="71"/>
      <c r="B1324" s="70"/>
      <c r="C1324" s="69" t="str">
        <f t="shared" si="28"/>
        <v/>
      </c>
      <c r="D1324" s="68"/>
      <c r="E1324" s="67"/>
    </row>
    <row r="1325" spans="1:5" ht="16.5" thickBot="1" x14ac:dyDescent="0.25">
      <c r="A1325" s="71"/>
      <c r="B1325" s="70"/>
      <c r="C1325" s="69" t="str">
        <f t="shared" si="28"/>
        <v/>
      </c>
      <c r="D1325" s="68"/>
      <c r="E1325" s="67"/>
    </row>
    <row r="1326" spans="1:5" ht="16.5" thickBot="1" x14ac:dyDescent="0.25">
      <c r="A1326" s="71"/>
      <c r="B1326" s="70"/>
      <c r="C1326" s="69" t="str">
        <f t="shared" si="28"/>
        <v/>
      </c>
      <c r="D1326" s="68"/>
      <c r="E1326" s="67"/>
    </row>
    <row r="1327" spans="1:5" ht="16.5" thickBot="1" x14ac:dyDescent="0.25">
      <c r="A1327" s="71"/>
      <c r="B1327" s="70"/>
      <c r="C1327" s="69" t="str">
        <f t="shared" si="28"/>
        <v/>
      </c>
      <c r="D1327" s="68"/>
      <c r="E1327" s="67"/>
    </row>
    <row r="1328" spans="1:5" ht="16.5" thickBot="1" x14ac:dyDescent="0.25">
      <c r="A1328" s="71"/>
      <c r="B1328" s="70"/>
      <c r="C1328" s="69" t="str">
        <f t="shared" si="28"/>
        <v/>
      </c>
      <c r="D1328" s="68"/>
      <c r="E1328" s="67"/>
    </row>
    <row r="1329" spans="1:5" ht="16.5" thickBot="1" x14ac:dyDescent="0.25">
      <c r="A1329" s="71"/>
      <c r="B1329" s="70"/>
      <c r="C1329" s="69" t="str">
        <f t="shared" si="28"/>
        <v/>
      </c>
      <c r="D1329" s="68"/>
      <c r="E1329" s="67"/>
    </row>
    <row r="1330" spans="1:5" ht="16.5" thickBot="1" x14ac:dyDescent="0.25">
      <c r="A1330" s="71"/>
      <c r="B1330" s="70"/>
      <c r="C1330" s="69" t="str">
        <f t="shared" si="28"/>
        <v/>
      </c>
      <c r="D1330" s="68"/>
      <c r="E1330" s="67"/>
    </row>
    <row r="1331" spans="1:5" ht="16.5" thickBot="1" x14ac:dyDescent="0.25">
      <c r="A1331" s="71"/>
      <c r="B1331" s="70"/>
      <c r="C1331" s="69" t="str">
        <f t="shared" si="28"/>
        <v/>
      </c>
      <c r="D1331" s="68"/>
      <c r="E1331" s="67"/>
    </row>
    <row r="1332" spans="1:5" ht="16.5" thickBot="1" x14ac:dyDescent="0.25">
      <c r="A1332" s="71"/>
      <c r="B1332" s="70"/>
      <c r="C1332" s="69" t="str">
        <f t="shared" si="28"/>
        <v/>
      </c>
      <c r="D1332" s="68"/>
      <c r="E1332" s="67"/>
    </row>
    <row r="1333" spans="1:5" ht="16.5" thickBot="1" x14ac:dyDescent="0.25">
      <c r="A1333" s="71"/>
      <c r="B1333" s="70"/>
      <c r="C1333" s="69" t="str">
        <f t="shared" si="28"/>
        <v/>
      </c>
      <c r="D1333" s="68"/>
      <c r="E1333" s="67"/>
    </row>
    <row r="1334" spans="1:5" ht="16.5" thickBot="1" x14ac:dyDescent="0.25">
      <c r="A1334" s="71"/>
      <c r="B1334" s="70"/>
      <c r="C1334" s="69" t="str">
        <f t="shared" si="28"/>
        <v/>
      </c>
      <c r="D1334" s="68"/>
      <c r="E1334" s="67"/>
    </row>
    <row r="1335" spans="1:5" ht="16.5" thickBot="1" x14ac:dyDescent="0.25">
      <c r="A1335" s="71"/>
      <c r="B1335" s="70"/>
      <c r="C1335" s="69" t="str">
        <f t="shared" si="28"/>
        <v/>
      </c>
      <c r="D1335" s="68"/>
      <c r="E1335" s="67"/>
    </row>
    <row r="1336" spans="1:5" ht="16.5" thickBot="1" x14ac:dyDescent="0.25">
      <c r="A1336" s="71"/>
      <c r="B1336" s="70"/>
      <c r="C1336" s="69" t="str">
        <f t="shared" ref="C1336:C1388" si="29">IF(B1336&gt;0, (B1336-B1335), "")</f>
        <v/>
      </c>
      <c r="D1336" s="68"/>
      <c r="E1336" s="67"/>
    </row>
    <row r="1337" spans="1:5" ht="16.5" thickBot="1" x14ac:dyDescent="0.25">
      <c r="A1337" s="71"/>
      <c r="B1337" s="70"/>
      <c r="C1337" s="69" t="str">
        <f t="shared" si="29"/>
        <v/>
      </c>
      <c r="D1337" s="68"/>
      <c r="E1337" s="67"/>
    </row>
    <row r="1338" spans="1:5" ht="16.5" thickBot="1" x14ac:dyDescent="0.25">
      <c r="A1338" s="71"/>
      <c r="B1338" s="70"/>
      <c r="C1338" s="69" t="str">
        <f t="shared" si="29"/>
        <v/>
      </c>
      <c r="D1338" s="68"/>
      <c r="E1338" s="67"/>
    </row>
    <row r="1339" spans="1:5" ht="16.5" thickBot="1" x14ac:dyDescent="0.25">
      <c r="A1339" s="71"/>
      <c r="B1339" s="70"/>
      <c r="C1339" s="69" t="str">
        <f t="shared" si="29"/>
        <v/>
      </c>
      <c r="D1339" s="68"/>
      <c r="E1339" s="67"/>
    </row>
    <row r="1340" spans="1:5" ht="16.5" thickBot="1" x14ac:dyDescent="0.25">
      <c r="A1340" s="71"/>
      <c r="B1340" s="70"/>
      <c r="C1340" s="69" t="str">
        <f t="shared" si="29"/>
        <v/>
      </c>
      <c r="D1340" s="68"/>
      <c r="E1340" s="67"/>
    </row>
    <row r="1341" spans="1:5" ht="16.5" thickBot="1" x14ac:dyDescent="0.25">
      <c r="A1341" s="71"/>
      <c r="B1341" s="70"/>
      <c r="C1341" s="69" t="str">
        <f t="shared" si="29"/>
        <v/>
      </c>
      <c r="D1341" s="68"/>
      <c r="E1341" s="67"/>
    </row>
    <row r="1342" spans="1:5" ht="16.5" thickBot="1" x14ac:dyDescent="0.25">
      <c r="A1342" s="71"/>
      <c r="B1342" s="70"/>
      <c r="C1342" s="69" t="str">
        <f t="shared" si="29"/>
        <v/>
      </c>
      <c r="D1342" s="68"/>
      <c r="E1342" s="67"/>
    </row>
    <row r="1343" spans="1:5" ht="16.5" thickBot="1" x14ac:dyDescent="0.25">
      <c r="A1343" s="71"/>
      <c r="B1343" s="70"/>
      <c r="C1343" s="69" t="str">
        <f t="shared" si="29"/>
        <v/>
      </c>
      <c r="D1343" s="68"/>
      <c r="E1343" s="67"/>
    </row>
    <row r="1344" spans="1:5" ht="16.5" thickBot="1" x14ac:dyDescent="0.25">
      <c r="A1344" s="71"/>
      <c r="B1344" s="70"/>
      <c r="C1344" s="69" t="str">
        <f t="shared" si="29"/>
        <v/>
      </c>
      <c r="D1344" s="68"/>
      <c r="E1344" s="67"/>
    </row>
    <row r="1345" spans="1:5" ht="16.5" thickBot="1" x14ac:dyDescent="0.25">
      <c r="A1345" s="71"/>
      <c r="B1345" s="70"/>
      <c r="C1345" s="69" t="str">
        <f t="shared" si="29"/>
        <v/>
      </c>
      <c r="D1345" s="68"/>
      <c r="E1345" s="67"/>
    </row>
    <row r="1346" spans="1:5" ht="16.5" thickBot="1" x14ac:dyDescent="0.25">
      <c r="A1346" s="71"/>
      <c r="B1346" s="70"/>
      <c r="C1346" s="69" t="str">
        <f t="shared" si="29"/>
        <v/>
      </c>
      <c r="D1346" s="68"/>
      <c r="E1346" s="67"/>
    </row>
    <row r="1347" spans="1:5" ht="16.5" thickBot="1" x14ac:dyDescent="0.25">
      <c r="A1347" s="71"/>
      <c r="B1347" s="70"/>
      <c r="C1347" s="69" t="str">
        <f t="shared" si="29"/>
        <v/>
      </c>
      <c r="D1347" s="68"/>
      <c r="E1347" s="67"/>
    </row>
    <row r="1348" spans="1:5" ht="16.5" thickBot="1" x14ac:dyDescent="0.25">
      <c r="A1348" s="71"/>
      <c r="B1348" s="70"/>
      <c r="C1348" s="69" t="str">
        <f t="shared" si="29"/>
        <v/>
      </c>
      <c r="D1348" s="68"/>
      <c r="E1348" s="67"/>
    </row>
    <row r="1349" spans="1:5" ht="16.5" thickBot="1" x14ac:dyDescent="0.25">
      <c r="A1349" s="71"/>
      <c r="B1349" s="70"/>
      <c r="C1349" s="69" t="str">
        <f t="shared" si="29"/>
        <v/>
      </c>
      <c r="D1349" s="68"/>
      <c r="E1349" s="67"/>
    </row>
    <row r="1350" spans="1:5" ht="16.5" thickBot="1" x14ac:dyDescent="0.25">
      <c r="A1350" s="71"/>
      <c r="B1350" s="70"/>
      <c r="C1350" s="69" t="str">
        <f t="shared" si="29"/>
        <v/>
      </c>
      <c r="D1350" s="68"/>
      <c r="E1350" s="67"/>
    </row>
    <row r="1351" spans="1:5" ht="16.5" thickBot="1" x14ac:dyDescent="0.25">
      <c r="A1351" s="71"/>
      <c r="B1351" s="70"/>
      <c r="C1351" s="69" t="str">
        <f t="shared" si="29"/>
        <v/>
      </c>
      <c r="D1351" s="68"/>
      <c r="E1351" s="67"/>
    </row>
    <row r="1352" spans="1:5" ht="16.5" thickBot="1" x14ac:dyDescent="0.25">
      <c r="A1352" s="71"/>
      <c r="B1352" s="70"/>
      <c r="C1352" s="69" t="str">
        <f t="shared" si="29"/>
        <v/>
      </c>
      <c r="D1352" s="68"/>
      <c r="E1352" s="67"/>
    </row>
    <row r="1353" spans="1:5" ht="16.5" thickBot="1" x14ac:dyDescent="0.25">
      <c r="A1353" s="71"/>
      <c r="B1353" s="70"/>
      <c r="C1353" s="69" t="str">
        <f t="shared" si="29"/>
        <v/>
      </c>
      <c r="D1353" s="68"/>
      <c r="E1353" s="67"/>
    </row>
    <row r="1354" spans="1:5" ht="16.5" thickBot="1" x14ac:dyDescent="0.25">
      <c r="A1354" s="71"/>
      <c r="B1354" s="70"/>
      <c r="C1354" s="69" t="str">
        <f t="shared" si="29"/>
        <v/>
      </c>
      <c r="D1354" s="68"/>
      <c r="E1354" s="67"/>
    </row>
    <row r="1355" spans="1:5" ht="16.5" thickBot="1" x14ac:dyDescent="0.25">
      <c r="A1355" s="71"/>
      <c r="B1355" s="70"/>
      <c r="C1355" s="69" t="str">
        <f t="shared" si="29"/>
        <v/>
      </c>
      <c r="D1355" s="68"/>
      <c r="E1355" s="67"/>
    </row>
    <row r="1356" spans="1:5" ht="16.5" thickBot="1" x14ac:dyDescent="0.25">
      <c r="A1356" s="71"/>
      <c r="B1356" s="70"/>
      <c r="C1356" s="69" t="str">
        <f t="shared" si="29"/>
        <v/>
      </c>
      <c r="D1356" s="68"/>
      <c r="E1356" s="67"/>
    </row>
    <row r="1357" spans="1:5" ht="16.5" thickBot="1" x14ac:dyDescent="0.25">
      <c r="A1357" s="71"/>
      <c r="B1357" s="70"/>
      <c r="C1357" s="69" t="str">
        <f t="shared" si="29"/>
        <v/>
      </c>
      <c r="D1357" s="68"/>
      <c r="E1357" s="67"/>
    </row>
    <row r="1358" spans="1:5" ht="16.5" thickBot="1" x14ac:dyDescent="0.25">
      <c r="A1358" s="71"/>
      <c r="B1358" s="70"/>
      <c r="C1358" s="69" t="str">
        <f t="shared" si="29"/>
        <v/>
      </c>
      <c r="D1358" s="68"/>
      <c r="E1358" s="67"/>
    </row>
    <row r="1359" spans="1:5" ht="16.5" thickBot="1" x14ac:dyDescent="0.25">
      <c r="A1359" s="71"/>
      <c r="B1359" s="70"/>
      <c r="C1359" s="69" t="str">
        <f t="shared" si="29"/>
        <v/>
      </c>
      <c r="D1359" s="68"/>
      <c r="E1359" s="67"/>
    </row>
    <row r="1360" spans="1:5" ht="16.5" thickBot="1" x14ac:dyDescent="0.25">
      <c r="A1360" s="71"/>
      <c r="B1360" s="70"/>
      <c r="C1360" s="69" t="str">
        <f t="shared" si="29"/>
        <v/>
      </c>
      <c r="D1360" s="68"/>
      <c r="E1360" s="67"/>
    </row>
    <row r="1361" spans="1:5" ht="16.5" thickBot="1" x14ac:dyDescent="0.25">
      <c r="A1361" s="71"/>
      <c r="B1361" s="70"/>
      <c r="C1361" s="69" t="str">
        <f t="shared" si="29"/>
        <v/>
      </c>
      <c r="D1361" s="68"/>
      <c r="E1361" s="67"/>
    </row>
    <row r="1362" spans="1:5" ht="16.5" thickBot="1" x14ac:dyDescent="0.25">
      <c r="A1362" s="71"/>
      <c r="B1362" s="70"/>
      <c r="C1362" s="69" t="str">
        <f t="shared" si="29"/>
        <v/>
      </c>
      <c r="D1362" s="68"/>
      <c r="E1362" s="67"/>
    </row>
    <row r="1363" spans="1:5" ht="16.5" thickBot="1" x14ac:dyDescent="0.25">
      <c r="A1363" s="71"/>
      <c r="B1363" s="70"/>
      <c r="C1363" s="69" t="str">
        <f t="shared" si="29"/>
        <v/>
      </c>
      <c r="D1363" s="68"/>
      <c r="E1363" s="67"/>
    </row>
    <row r="1364" spans="1:5" ht="16.5" thickBot="1" x14ac:dyDescent="0.25">
      <c r="A1364" s="71"/>
      <c r="B1364" s="70"/>
      <c r="C1364" s="69" t="str">
        <f t="shared" si="29"/>
        <v/>
      </c>
      <c r="D1364" s="68"/>
      <c r="E1364" s="67"/>
    </row>
    <row r="1365" spans="1:5" ht="16.5" thickBot="1" x14ac:dyDescent="0.25">
      <c r="A1365" s="72"/>
      <c r="B1365" s="70"/>
      <c r="C1365" s="69" t="str">
        <f t="shared" si="29"/>
        <v/>
      </c>
      <c r="D1365" s="68"/>
      <c r="E1365" s="67"/>
    </row>
    <row r="1366" spans="1:5" ht="16.5" thickBot="1" x14ac:dyDescent="0.25">
      <c r="A1366" s="72"/>
      <c r="B1366" s="70"/>
      <c r="C1366" s="69" t="str">
        <f t="shared" si="29"/>
        <v/>
      </c>
      <c r="D1366" s="68"/>
      <c r="E1366" s="67"/>
    </row>
    <row r="1367" spans="1:5" ht="16.5" thickBot="1" x14ac:dyDescent="0.25">
      <c r="A1367" s="72"/>
      <c r="B1367" s="70"/>
      <c r="C1367" s="69" t="str">
        <f t="shared" si="29"/>
        <v/>
      </c>
      <c r="D1367" s="68"/>
      <c r="E1367" s="67"/>
    </row>
    <row r="1368" spans="1:5" ht="16.5" thickBot="1" x14ac:dyDescent="0.25">
      <c r="A1368" s="72"/>
      <c r="B1368" s="70"/>
      <c r="C1368" s="69" t="str">
        <f t="shared" si="29"/>
        <v/>
      </c>
      <c r="D1368" s="68"/>
      <c r="E1368" s="67"/>
    </row>
    <row r="1369" spans="1:5" ht="16.5" thickBot="1" x14ac:dyDescent="0.25">
      <c r="A1369" s="72"/>
      <c r="B1369" s="70"/>
      <c r="C1369" s="69" t="str">
        <f t="shared" si="29"/>
        <v/>
      </c>
      <c r="D1369" s="68"/>
      <c r="E1369" s="67"/>
    </row>
    <row r="1370" spans="1:5" ht="16.5" thickBot="1" x14ac:dyDescent="0.25">
      <c r="A1370" s="71"/>
      <c r="B1370" s="70"/>
      <c r="C1370" s="69" t="str">
        <f t="shared" si="29"/>
        <v/>
      </c>
      <c r="D1370" s="68"/>
      <c r="E1370" s="67"/>
    </row>
    <row r="1371" spans="1:5" ht="16.5" thickBot="1" x14ac:dyDescent="0.25">
      <c r="A1371" s="71"/>
      <c r="B1371" s="70"/>
      <c r="C1371" s="69" t="str">
        <f t="shared" si="29"/>
        <v/>
      </c>
      <c r="D1371" s="68"/>
      <c r="E1371" s="67"/>
    </row>
    <row r="1372" spans="1:5" ht="16.5" thickBot="1" x14ac:dyDescent="0.25">
      <c r="A1372" s="71"/>
      <c r="B1372" s="70"/>
      <c r="C1372" s="69" t="str">
        <f t="shared" si="29"/>
        <v/>
      </c>
      <c r="D1372" s="68"/>
      <c r="E1372" s="67"/>
    </row>
    <row r="1373" spans="1:5" ht="16.5" thickBot="1" x14ac:dyDescent="0.25">
      <c r="A1373" s="71"/>
      <c r="B1373" s="70"/>
      <c r="C1373" s="69" t="str">
        <f t="shared" si="29"/>
        <v/>
      </c>
      <c r="D1373" s="68"/>
      <c r="E1373" s="67"/>
    </row>
    <row r="1374" spans="1:5" ht="16.5" thickBot="1" x14ac:dyDescent="0.25">
      <c r="A1374" s="71"/>
      <c r="B1374" s="70"/>
      <c r="C1374" s="69" t="str">
        <f t="shared" si="29"/>
        <v/>
      </c>
      <c r="D1374" s="68"/>
      <c r="E1374" s="67"/>
    </row>
    <row r="1375" spans="1:5" ht="16.5" thickBot="1" x14ac:dyDescent="0.25">
      <c r="A1375" s="71"/>
      <c r="B1375" s="70"/>
      <c r="C1375" s="69" t="str">
        <f t="shared" si="29"/>
        <v/>
      </c>
      <c r="D1375" s="68"/>
      <c r="E1375" s="67"/>
    </row>
    <row r="1376" spans="1:5" ht="16.5" thickBot="1" x14ac:dyDescent="0.25">
      <c r="A1376" s="71"/>
      <c r="B1376" s="70"/>
      <c r="C1376" s="69" t="str">
        <f t="shared" si="29"/>
        <v/>
      </c>
      <c r="D1376" s="68"/>
      <c r="E1376" s="67"/>
    </row>
    <row r="1377" spans="1:5" ht="16.5" thickBot="1" x14ac:dyDescent="0.25">
      <c r="A1377" s="71"/>
      <c r="B1377" s="70"/>
      <c r="C1377" s="69" t="str">
        <f t="shared" si="29"/>
        <v/>
      </c>
      <c r="D1377" s="68"/>
      <c r="E1377" s="67"/>
    </row>
    <row r="1378" spans="1:5" ht="16.5" thickBot="1" x14ac:dyDescent="0.25">
      <c r="A1378" s="71"/>
      <c r="B1378" s="70"/>
      <c r="C1378" s="69" t="str">
        <f t="shared" si="29"/>
        <v/>
      </c>
      <c r="D1378" s="68"/>
      <c r="E1378" s="67"/>
    </row>
    <row r="1379" spans="1:5" ht="16.5" thickBot="1" x14ac:dyDescent="0.25">
      <c r="A1379" s="71"/>
      <c r="B1379" s="70"/>
      <c r="C1379" s="69" t="str">
        <f t="shared" si="29"/>
        <v/>
      </c>
      <c r="D1379" s="68"/>
      <c r="E1379" s="67"/>
    </row>
    <row r="1380" spans="1:5" ht="16.5" thickBot="1" x14ac:dyDescent="0.25">
      <c r="A1380" s="71"/>
      <c r="B1380" s="70"/>
      <c r="C1380" s="69" t="str">
        <f t="shared" si="29"/>
        <v/>
      </c>
      <c r="D1380" s="68"/>
      <c r="E1380" s="67"/>
    </row>
    <row r="1381" spans="1:5" ht="16.5" thickBot="1" x14ac:dyDescent="0.25">
      <c r="A1381" s="71"/>
      <c r="B1381" s="70"/>
      <c r="C1381" s="69" t="str">
        <f t="shared" si="29"/>
        <v/>
      </c>
      <c r="D1381" s="68"/>
      <c r="E1381" s="67"/>
    </row>
    <row r="1382" spans="1:5" ht="16.5" thickBot="1" x14ac:dyDescent="0.25">
      <c r="A1382" s="71"/>
      <c r="B1382" s="70"/>
      <c r="C1382" s="69" t="str">
        <f t="shared" si="29"/>
        <v/>
      </c>
      <c r="D1382" s="68"/>
      <c r="E1382" s="67"/>
    </row>
    <row r="1383" spans="1:5" ht="16.5" thickBot="1" x14ac:dyDescent="0.25">
      <c r="A1383" s="71"/>
      <c r="B1383" s="70"/>
      <c r="C1383" s="69" t="str">
        <f t="shared" si="29"/>
        <v/>
      </c>
      <c r="D1383" s="68"/>
      <c r="E1383" s="67"/>
    </row>
    <row r="1384" spans="1:5" ht="16.5" thickBot="1" x14ac:dyDescent="0.25">
      <c r="A1384" s="71"/>
      <c r="B1384" s="70"/>
      <c r="C1384" s="69" t="str">
        <f t="shared" si="29"/>
        <v/>
      </c>
      <c r="D1384" s="68"/>
      <c r="E1384" s="67"/>
    </row>
    <row r="1385" spans="1:5" ht="16.5" thickBot="1" x14ac:dyDescent="0.25">
      <c r="A1385" s="71"/>
      <c r="B1385" s="70"/>
      <c r="C1385" s="69" t="str">
        <f t="shared" si="29"/>
        <v/>
      </c>
      <c r="D1385" s="68"/>
      <c r="E1385" s="67"/>
    </row>
    <row r="1386" spans="1:5" ht="16.5" thickBot="1" x14ac:dyDescent="0.25">
      <c r="A1386" s="71"/>
      <c r="B1386" s="70"/>
      <c r="C1386" s="69" t="str">
        <f t="shared" si="29"/>
        <v/>
      </c>
      <c r="D1386" s="68"/>
      <c r="E1386" s="67"/>
    </row>
    <row r="1387" spans="1:5" ht="16.5" thickBot="1" x14ac:dyDescent="0.25">
      <c r="A1387" s="71"/>
      <c r="B1387" s="70"/>
      <c r="C1387" s="69" t="str">
        <f t="shared" si="29"/>
        <v/>
      </c>
      <c r="D1387" s="68"/>
      <c r="E1387" s="67"/>
    </row>
    <row r="1388" spans="1:5" ht="16.5" thickBot="1" x14ac:dyDescent="0.25">
      <c r="A1388" s="71"/>
      <c r="B1388" s="70"/>
      <c r="C1388" s="69" t="str">
        <f t="shared" si="29"/>
        <v/>
      </c>
      <c r="D1388" s="68"/>
      <c r="E1388" s="67"/>
    </row>
    <row r="1389" spans="1:5" ht="16.5" thickBot="1" x14ac:dyDescent="0.3">
      <c r="A1389" s="66"/>
      <c r="B1389" s="65"/>
      <c r="C1389" s="64"/>
      <c r="D1389" s="63"/>
      <c r="E1389" s="62"/>
    </row>
    <row r="1390" spans="1:5" ht="16.5" thickBot="1" x14ac:dyDescent="0.3">
      <c r="A1390" s="61"/>
      <c r="B1390" s="60"/>
      <c r="C1390" s="60"/>
      <c r="D1390" s="60"/>
      <c r="E1390" s="59"/>
    </row>
    <row r="1391" spans="1:5" ht="15.75" x14ac:dyDescent="0.25">
      <c r="A1391" s="58" t="s">
        <v>37</v>
      </c>
      <c r="B1391" s="57"/>
      <c r="C1391" s="57"/>
      <c r="D1391" s="57"/>
      <c r="E1391" s="56"/>
    </row>
    <row r="1392" spans="1:5" ht="15.75" x14ac:dyDescent="0.25">
      <c r="A1392" s="55"/>
      <c r="B1392" s="54"/>
      <c r="C1392" s="53"/>
      <c r="D1392" s="52"/>
      <c r="E1392" s="51"/>
    </row>
    <row r="1393" spans="1:5" ht="15.75" x14ac:dyDescent="0.25">
      <c r="A1393" s="47"/>
      <c r="B1393" s="46"/>
      <c r="C1393" s="46"/>
      <c r="D1393" s="46"/>
      <c r="E1393" s="45"/>
    </row>
    <row r="1394" spans="1:5" ht="15.75" x14ac:dyDescent="0.25">
      <c r="A1394" s="50"/>
      <c r="B1394" s="49"/>
      <c r="C1394" s="49"/>
      <c r="D1394" s="49"/>
      <c r="E1394" s="48"/>
    </row>
    <row r="1395" spans="1:5" ht="15.75" x14ac:dyDescent="0.25">
      <c r="A1395" s="50"/>
      <c r="B1395" s="49"/>
      <c r="C1395" s="49"/>
      <c r="D1395" s="49"/>
      <c r="E1395" s="48"/>
    </row>
    <row r="1396" spans="1:5" ht="15.75" x14ac:dyDescent="0.25">
      <c r="A1396" s="50"/>
      <c r="B1396" s="49"/>
      <c r="C1396" s="49"/>
      <c r="D1396" s="49"/>
      <c r="E1396" s="48"/>
    </row>
    <row r="1397" spans="1:5" ht="15.75" x14ac:dyDescent="0.25">
      <c r="A1397" s="47"/>
      <c r="B1397" s="46"/>
      <c r="C1397" s="46"/>
      <c r="D1397" s="46"/>
      <c r="E1397" s="45"/>
    </row>
    <row r="1398" spans="1:5" ht="15.75" x14ac:dyDescent="0.25">
      <c r="A1398" s="47"/>
      <c r="B1398" s="46"/>
      <c r="C1398" s="46"/>
      <c r="D1398" s="46"/>
      <c r="E1398" s="45"/>
    </row>
    <row r="1399" spans="1:5" ht="15.75" x14ac:dyDescent="0.25">
      <c r="A1399" s="47"/>
      <c r="B1399" s="46"/>
      <c r="C1399" s="46"/>
      <c r="D1399" s="46"/>
      <c r="E1399" s="45"/>
    </row>
    <row r="1400" spans="1:5" ht="15.75" x14ac:dyDescent="0.25">
      <c r="A1400" s="47"/>
      <c r="B1400" s="46"/>
      <c r="C1400" s="46"/>
      <c r="D1400" s="46"/>
      <c r="E1400" s="45"/>
    </row>
    <row r="1401" spans="1:5" ht="15.75" x14ac:dyDescent="0.25">
      <c r="A1401" s="47"/>
      <c r="B1401" s="46"/>
      <c r="C1401" s="46"/>
      <c r="D1401" s="46"/>
      <c r="E1401" s="45"/>
    </row>
    <row r="1402" spans="1:5" ht="15.75" x14ac:dyDescent="0.25">
      <c r="A1402" s="47"/>
      <c r="B1402" s="46"/>
      <c r="C1402" s="46"/>
      <c r="D1402" s="46"/>
      <c r="E1402" s="45"/>
    </row>
    <row r="1403" spans="1:5" ht="15.75" x14ac:dyDescent="0.25">
      <c r="A1403" s="47"/>
      <c r="B1403" s="46"/>
      <c r="C1403" s="46"/>
      <c r="D1403" s="46"/>
      <c r="E1403" s="45"/>
    </row>
    <row r="1404" spans="1:5" ht="15.75" x14ac:dyDescent="0.25">
      <c r="A1404" s="44" t="s">
        <v>36</v>
      </c>
      <c r="B1404" s="273"/>
      <c r="C1404" s="273"/>
      <c r="D1404" s="43"/>
      <c r="E1404" s="42"/>
    </row>
    <row r="1405" spans="1:5" ht="15.75" x14ac:dyDescent="0.25">
      <c r="A1405" s="40" t="s">
        <v>35</v>
      </c>
      <c r="B1405" s="270" t="s">
        <v>34</v>
      </c>
      <c r="C1405" s="271"/>
      <c r="D1405" s="41"/>
      <c r="E1405" s="38"/>
    </row>
    <row r="1406" spans="1:5" ht="15.75" x14ac:dyDescent="0.25">
      <c r="A1406" s="40" t="s">
        <v>33</v>
      </c>
      <c r="B1406" s="272" t="e">
        <f>IF(B1407&lt;A1436,B1407,(IF(B1405=[1]Lists!$C$2,A1436+8,A1436)))</f>
        <v>#REF!</v>
      </c>
      <c r="C1406" s="272"/>
      <c r="D1406" s="39"/>
      <c r="E1406" s="38"/>
    </row>
    <row r="1407" spans="1:5" ht="15.75" x14ac:dyDescent="0.25">
      <c r="A1407" s="40" t="s">
        <v>32</v>
      </c>
      <c r="B1407" s="269">
        <f>COUNTIF(B11:B1388,"&gt;0")</f>
        <v>167</v>
      </c>
      <c r="C1407" s="269"/>
      <c r="D1407" s="39"/>
      <c r="E1407" s="38"/>
    </row>
    <row r="1408" spans="1:5" ht="15.75" x14ac:dyDescent="0.25">
      <c r="A1408" s="37" t="e">
        <f t="shared" ref="A1408:A1434" si="30">A1409-1</f>
        <v>#REF!</v>
      </c>
      <c r="B1408" s="33" t="e">
        <f t="shared" ref="B1408:B1435" si="31">VLOOKUP(A1408,$A$5:$E$1388, 2, FALSE)</f>
        <v>#REF!</v>
      </c>
      <c r="C1408" s="33" t="e">
        <f t="shared" ref="C1408:C1435" si="32">VLOOKUP(A1408,$A$5:$E$1388, 3, FALSE)</f>
        <v>#REF!</v>
      </c>
      <c r="D1408" s="36"/>
      <c r="E1408" s="35"/>
    </row>
    <row r="1409" spans="1:5" ht="15.75" x14ac:dyDescent="0.25">
      <c r="A1409" s="34" t="e">
        <f t="shared" si="30"/>
        <v>#REF!</v>
      </c>
      <c r="B1409" s="33" t="e">
        <f t="shared" si="31"/>
        <v>#REF!</v>
      </c>
      <c r="C1409" s="33" t="e">
        <f t="shared" si="32"/>
        <v>#REF!</v>
      </c>
      <c r="D1409" s="32"/>
      <c r="E1409" s="31"/>
    </row>
    <row r="1410" spans="1:5" ht="15.75" x14ac:dyDescent="0.25">
      <c r="A1410" s="34" t="e">
        <f t="shared" si="30"/>
        <v>#REF!</v>
      </c>
      <c r="B1410" s="33" t="e">
        <f t="shared" si="31"/>
        <v>#REF!</v>
      </c>
      <c r="C1410" s="33" t="e">
        <f t="shared" si="32"/>
        <v>#REF!</v>
      </c>
      <c r="D1410" s="32"/>
      <c r="E1410" s="31"/>
    </row>
    <row r="1411" spans="1:5" ht="15.75" x14ac:dyDescent="0.25">
      <c r="A1411" s="34" t="e">
        <f t="shared" si="30"/>
        <v>#REF!</v>
      </c>
      <c r="B1411" s="33" t="e">
        <f t="shared" si="31"/>
        <v>#REF!</v>
      </c>
      <c r="C1411" s="33" t="e">
        <f t="shared" si="32"/>
        <v>#REF!</v>
      </c>
      <c r="D1411" s="32"/>
      <c r="E1411" s="31"/>
    </row>
    <row r="1412" spans="1:5" ht="15.75" x14ac:dyDescent="0.25">
      <c r="A1412" s="34" t="e">
        <f t="shared" si="30"/>
        <v>#REF!</v>
      </c>
      <c r="B1412" s="33" t="e">
        <f t="shared" si="31"/>
        <v>#REF!</v>
      </c>
      <c r="C1412" s="33" t="e">
        <f t="shared" si="32"/>
        <v>#REF!</v>
      </c>
      <c r="D1412" s="32"/>
      <c r="E1412" s="31"/>
    </row>
    <row r="1413" spans="1:5" ht="15.75" x14ac:dyDescent="0.25">
      <c r="A1413" s="34" t="e">
        <f t="shared" si="30"/>
        <v>#REF!</v>
      </c>
      <c r="B1413" s="33" t="e">
        <f t="shared" si="31"/>
        <v>#REF!</v>
      </c>
      <c r="C1413" s="33" t="e">
        <f t="shared" si="32"/>
        <v>#REF!</v>
      </c>
      <c r="D1413" s="32"/>
      <c r="E1413" s="31"/>
    </row>
    <row r="1414" spans="1:5" ht="15.75" x14ac:dyDescent="0.25">
      <c r="A1414" s="34" t="e">
        <f t="shared" si="30"/>
        <v>#REF!</v>
      </c>
      <c r="B1414" s="33" t="e">
        <f t="shared" si="31"/>
        <v>#REF!</v>
      </c>
      <c r="C1414" s="33" t="e">
        <f t="shared" si="32"/>
        <v>#REF!</v>
      </c>
      <c r="D1414" s="32"/>
      <c r="E1414" s="31"/>
    </row>
    <row r="1415" spans="1:5" ht="15.75" x14ac:dyDescent="0.25">
      <c r="A1415" s="34" t="e">
        <f t="shared" si="30"/>
        <v>#REF!</v>
      </c>
      <c r="B1415" s="33" t="e">
        <f t="shared" si="31"/>
        <v>#REF!</v>
      </c>
      <c r="C1415" s="33" t="e">
        <f t="shared" si="32"/>
        <v>#REF!</v>
      </c>
      <c r="D1415" s="32"/>
      <c r="E1415" s="31"/>
    </row>
    <row r="1416" spans="1:5" ht="15.75" x14ac:dyDescent="0.25">
      <c r="A1416" s="34" t="e">
        <f t="shared" si="30"/>
        <v>#REF!</v>
      </c>
      <c r="B1416" s="33" t="e">
        <f t="shared" si="31"/>
        <v>#REF!</v>
      </c>
      <c r="C1416" s="33" t="e">
        <f t="shared" si="32"/>
        <v>#REF!</v>
      </c>
      <c r="D1416" s="32"/>
      <c r="E1416" s="31"/>
    </row>
    <row r="1417" spans="1:5" ht="15.75" x14ac:dyDescent="0.25">
      <c r="A1417" s="34" t="e">
        <f t="shared" si="30"/>
        <v>#REF!</v>
      </c>
      <c r="B1417" s="33" t="e">
        <f t="shared" si="31"/>
        <v>#REF!</v>
      </c>
      <c r="C1417" s="33" t="e">
        <f t="shared" si="32"/>
        <v>#REF!</v>
      </c>
      <c r="D1417" s="32"/>
      <c r="E1417" s="31"/>
    </row>
    <row r="1418" spans="1:5" ht="15.75" x14ac:dyDescent="0.25">
      <c r="A1418" s="34" t="e">
        <f t="shared" si="30"/>
        <v>#REF!</v>
      </c>
      <c r="B1418" s="33" t="e">
        <f t="shared" si="31"/>
        <v>#REF!</v>
      </c>
      <c r="C1418" s="33" t="e">
        <f t="shared" si="32"/>
        <v>#REF!</v>
      </c>
      <c r="D1418" s="32"/>
      <c r="E1418" s="31"/>
    </row>
    <row r="1419" spans="1:5" ht="15.75" x14ac:dyDescent="0.25">
      <c r="A1419" s="34" t="e">
        <f t="shared" si="30"/>
        <v>#REF!</v>
      </c>
      <c r="B1419" s="33" t="e">
        <f t="shared" si="31"/>
        <v>#REF!</v>
      </c>
      <c r="C1419" s="33" t="e">
        <f t="shared" si="32"/>
        <v>#REF!</v>
      </c>
      <c r="D1419" s="32"/>
      <c r="E1419" s="31"/>
    </row>
    <row r="1420" spans="1:5" ht="15.75" x14ac:dyDescent="0.25">
      <c r="A1420" s="34" t="e">
        <f t="shared" si="30"/>
        <v>#REF!</v>
      </c>
      <c r="B1420" s="33" t="e">
        <f t="shared" si="31"/>
        <v>#REF!</v>
      </c>
      <c r="C1420" s="33" t="e">
        <f t="shared" si="32"/>
        <v>#REF!</v>
      </c>
      <c r="D1420" s="32"/>
      <c r="E1420" s="31"/>
    </row>
    <row r="1421" spans="1:5" ht="15.75" x14ac:dyDescent="0.25">
      <c r="A1421" s="34" t="e">
        <f t="shared" si="30"/>
        <v>#REF!</v>
      </c>
      <c r="B1421" s="33" t="e">
        <f t="shared" si="31"/>
        <v>#REF!</v>
      </c>
      <c r="C1421" s="33" t="e">
        <f t="shared" si="32"/>
        <v>#REF!</v>
      </c>
      <c r="D1421" s="32"/>
      <c r="E1421" s="31"/>
    </row>
    <row r="1422" spans="1:5" ht="15.75" x14ac:dyDescent="0.25">
      <c r="A1422" s="34" t="e">
        <f t="shared" si="30"/>
        <v>#REF!</v>
      </c>
      <c r="B1422" s="33" t="e">
        <f t="shared" si="31"/>
        <v>#REF!</v>
      </c>
      <c r="C1422" s="33" t="e">
        <f t="shared" si="32"/>
        <v>#REF!</v>
      </c>
      <c r="D1422" s="32"/>
      <c r="E1422" s="31"/>
    </row>
    <row r="1423" spans="1:5" ht="15.75" x14ac:dyDescent="0.25">
      <c r="A1423" s="34" t="e">
        <f t="shared" si="30"/>
        <v>#REF!</v>
      </c>
      <c r="B1423" s="33" t="e">
        <f t="shared" si="31"/>
        <v>#REF!</v>
      </c>
      <c r="C1423" s="33" t="e">
        <f t="shared" si="32"/>
        <v>#REF!</v>
      </c>
      <c r="D1423" s="32"/>
      <c r="E1423" s="31"/>
    </row>
    <row r="1424" spans="1:5" ht="15.75" x14ac:dyDescent="0.25">
      <c r="A1424" s="34" t="e">
        <f t="shared" si="30"/>
        <v>#REF!</v>
      </c>
      <c r="B1424" s="33" t="e">
        <f t="shared" si="31"/>
        <v>#REF!</v>
      </c>
      <c r="C1424" s="33" t="e">
        <f t="shared" si="32"/>
        <v>#REF!</v>
      </c>
      <c r="D1424" s="32"/>
      <c r="E1424" s="31"/>
    </row>
    <row r="1425" spans="1:5" ht="15.75" x14ac:dyDescent="0.25">
      <c r="A1425" s="34" t="e">
        <f t="shared" si="30"/>
        <v>#REF!</v>
      </c>
      <c r="B1425" s="33" t="e">
        <f t="shared" si="31"/>
        <v>#REF!</v>
      </c>
      <c r="C1425" s="33" t="e">
        <f t="shared" si="32"/>
        <v>#REF!</v>
      </c>
      <c r="D1425" s="32"/>
      <c r="E1425" s="31"/>
    </row>
    <row r="1426" spans="1:5" ht="15.75" x14ac:dyDescent="0.25">
      <c r="A1426" s="34" t="e">
        <f t="shared" si="30"/>
        <v>#REF!</v>
      </c>
      <c r="B1426" s="33" t="e">
        <f t="shared" si="31"/>
        <v>#REF!</v>
      </c>
      <c r="C1426" s="33" t="e">
        <f t="shared" si="32"/>
        <v>#REF!</v>
      </c>
      <c r="D1426" s="32"/>
      <c r="E1426" s="31"/>
    </row>
    <row r="1427" spans="1:5" ht="15.75" x14ac:dyDescent="0.25">
      <c r="A1427" s="34" t="e">
        <f t="shared" si="30"/>
        <v>#REF!</v>
      </c>
      <c r="B1427" s="33" t="e">
        <f t="shared" si="31"/>
        <v>#REF!</v>
      </c>
      <c r="C1427" s="33" t="e">
        <f t="shared" si="32"/>
        <v>#REF!</v>
      </c>
      <c r="D1427" s="32"/>
      <c r="E1427" s="31"/>
    </row>
    <row r="1428" spans="1:5" ht="15.75" x14ac:dyDescent="0.25">
      <c r="A1428" s="34" t="e">
        <f t="shared" si="30"/>
        <v>#REF!</v>
      </c>
      <c r="B1428" s="33" t="e">
        <f t="shared" si="31"/>
        <v>#REF!</v>
      </c>
      <c r="C1428" s="33" t="e">
        <f t="shared" si="32"/>
        <v>#REF!</v>
      </c>
      <c r="D1428" s="32"/>
      <c r="E1428" s="31"/>
    </row>
    <row r="1429" spans="1:5" ht="15.75" x14ac:dyDescent="0.25">
      <c r="A1429" s="34" t="e">
        <f t="shared" si="30"/>
        <v>#REF!</v>
      </c>
      <c r="B1429" s="33" t="e">
        <f t="shared" si="31"/>
        <v>#REF!</v>
      </c>
      <c r="C1429" s="33" t="e">
        <f t="shared" si="32"/>
        <v>#REF!</v>
      </c>
      <c r="D1429" s="32"/>
      <c r="E1429" s="31"/>
    </row>
    <row r="1430" spans="1:5" ht="15.75" x14ac:dyDescent="0.25">
      <c r="A1430" s="34" t="e">
        <f t="shared" si="30"/>
        <v>#REF!</v>
      </c>
      <c r="B1430" s="33" t="e">
        <f t="shared" si="31"/>
        <v>#REF!</v>
      </c>
      <c r="C1430" s="33" t="e">
        <f t="shared" si="32"/>
        <v>#REF!</v>
      </c>
      <c r="D1430" s="32"/>
      <c r="E1430" s="31"/>
    </row>
    <row r="1431" spans="1:5" ht="15.75" x14ac:dyDescent="0.25">
      <c r="A1431" s="34" t="e">
        <f t="shared" si="30"/>
        <v>#REF!</v>
      </c>
      <c r="B1431" s="33" t="e">
        <f t="shared" si="31"/>
        <v>#REF!</v>
      </c>
      <c r="C1431" s="33" t="e">
        <f t="shared" si="32"/>
        <v>#REF!</v>
      </c>
      <c r="D1431" s="32"/>
      <c r="E1431" s="31"/>
    </row>
    <row r="1432" spans="1:5" ht="15.75" x14ac:dyDescent="0.25">
      <c r="A1432" s="34" t="e">
        <f t="shared" si="30"/>
        <v>#REF!</v>
      </c>
      <c r="B1432" s="33" t="e">
        <f t="shared" si="31"/>
        <v>#REF!</v>
      </c>
      <c r="C1432" s="33" t="e">
        <f t="shared" si="32"/>
        <v>#REF!</v>
      </c>
      <c r="D1432" s="32"/>
      <c r="E1432" s="31"/>
    </row>
    <row r="1433" spans="1:5" ht="15.75" x14ac:dyDescent="0.25">
      <c r="A1433" s="34" t="e">
        <f t="shared" si="30"/>
        <v>#REF!</v>
      </c>
      <c r="B1433" s="33" t="e">
        <f t="shared" si="31"/>
        <v>#REF!</v>
      </c>
      <c r="C1433" s="33" t="e">
        <f t="shared" si="32"/>
        <v>#REF!</v>
      </c>
      <c r="D1433" s="32"/>
      <c r="E1433" s="31"/>
    </row>
    <row r="1434" spans="1:5" ht="15.75" x14ac:dyDescent="0.25">
      <c r="A1434" s="34" t="e">
        <f t="shared" si="30"/>
        <v>#REF!</v>
      </c>
      <c r="B1434" s="33" t="e">
        <f t="shared" si="31"/>
        <v>#REF!</v>
      </c>
      <c r="C1434" s="33" t="e">
        <f t="shared" si="32"/>
        <v>#REF!</v>
      </c>
      <c r="D1434" s="32"/>
      <c r="E1434" s="31"/>
    </row>
    <row r="1435" spans="1:5" ht="15.75" x14ac:dyDescent="0.25">
      <c r="A1435" s="34" t="e">
        <f>VLOOKUP(#REF!,A11:A1388,1)</f>
        <v>#REF!</v>
      </c>
      <c r="B1435" s="33" t="e">
        <f t="shared" si="31"/>
        <v>#REF!</v>
      </c>
      <c r="C1435" s="33" t="e">
        <f t="shared" si="32"/>
        <v>#REF!</v>
      </c>
      <c r="D1435" s="32"/>
      <c r="E1435" s="31"/>
    </row>
    <row r="1436" spans="1:5" ht="18" x14ac:dyDescent="0.25">
      <c r="A1436" s="30" t="e">
        <f>NETWORKDAYS(A1408,A1435,[1]Holidays!$A$2:$A$36)</f>
        <v>#REF!</v>
      </c>
      <c r="B1436" s="29" t="e">
        <f>MAX(B1408:B1435)</f>
        <v>#REF!</v>
      </c>
      <c r="C1436" s="28" t="e">
        <f>SUMIF(C1408:C1435,"&lt;&gt;#N/A")/B1406</f>
        <v>#REF!</v>
      </c>
      <c r="D1436" s="27"/>
      <c r="E1436" s="26"/>
    </row>
  </sheetData>
  <mergeCells count="14">
    <mergeCell ref="B1407:C1407"/>
    <mergeCell ref="B1405:C1405"/>
    <mergeCell ref="B1406:C1406"/>
    <mergeCell ref="B1404:C1404"/>
    <mergeCell ref="A4:A9"/>
    <mergeCell ref="B4:C4"/>
    <mergeCell ref="D8:E8"/>
    <mergeCell ref="B9:C9"/>
    <mergeCell ref="D9:E9"/>
    <mergeCell ref="B1:E1"/>
    <mergeCell ref="B2:C2"/>
    <mergeCell ref="D2:E2"/>
    <mergeCell ref="B3:C3"/>
    <mergeCell ref="D3:E3"/>
  </mergeCells>
  <phoneticPr fontId="3" type="noConversion"/>
  <conditionalFormatting sqref="B1407:E1407">
    <cfRule type="cellIs" dxfId="0" priority="1" operator="greaterThan">
      <formula>0</formula>
    </cfRule>
  </conditionalFormatting>
  <dataValidations count="4">
    <dataValidation type="list" allowBlank="1" showInputMessage="1" showErrorMessage="1" sqref="D123:D126">
      <formula1>"Finished,Ongoing,Terminate,Running Incident,Working in Progress"</formula1>
    </dataValidation>
    <dataValidation type="list" allowBlank="1" showInputMessage="1" showErrorMessage="1" sqref="B4">
      <formula1>Cells</formula1>
    </dataValidation>
    <dataValidation type="list" allowBlank="1" showInputMessage="1" showErrorMessage="1" sqref="B1405:D1405">
      <formula1>Weekends</formula1>
    </dataValidation>
    <dataValidation type="list" allowBlank="1" showInputMessage="1" showErrorMessage="1" sqref="D11:D122 D127:D1389">
      <formula1>StatusList</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91"/>
  <sheetViews>
    <sheetView zoomScale="80" zoomScaleNormal="80" workbookViewId="0">
      <pane xSplit="1" ySplit="10" topLeftCell="B144" activePane="bottomRight" state="frozen"/>
      <selection activeCell="D201" sqref="D201"/>
      <selection pane="topRight" activeCell="D201" sqref="D201"/>
      <selection pane="bottomLeft" activeCell="D201" sqref="D201"/>
      <selection pane="bottomRight" activeCell="D201" sqref="D201"/>
    </sheetView>
  </sheetViews>
  <sheetFormatPr defaultRowHeight="15" x14ac:dyDescent="0.2"/>
  <cols>
    <col min="1" max="1" width="32.5" style="25" customWidth="1"/>
    <col min="2" max="4" width="23.375" style="105" customWidth="1"/>
    <col min="5" max="5" width="70.625" style="104" customWidth="1"/>
    <col min="6" max="6" width="59.625" style="21" customWidth="1"/>
    <col min="7" max="16384" width="9" style="21"/>
  </cols>
  <sheetData>
    <row r="1" spans="1:14" s="153" customFormat="1" ht="15.75" thickBot="1" x14ac:dyDescent="0.25">
      <c r="A1" s="168"/>
      <c r="B1" s="167"/>
      <c r="C1" s="167"/>
      <c r="D1" s="167"/>
      <c r="E1" s="166"/>
    </row>
    <row r="2" spans="1:14" ht="21" thickBot="1" x14ac:dyDescent="0.35">
      <c r="A2" s="102"/>
      <c r="B2" s="280" t="s">
        <v>64</v>
      </c>
      <c r="C2" s="281"/>
      <c r="D2" s="282" t="s">
        <v>89</v>
      </c>
      <c r="E2" s="283"/>
      <c r="F2" s="99" t="s">
        <v>62</v>
      </c>
    </row>
    <row r="3" spans="1:14" ht="21" thickBot="1" x14ac:dyDescent="0.35">
      <c r="A3" s="100" t="s">
        <v>61</v>
      </c>
      <c r="B3" s="284" t="s">
        <v>60</v>
      </c>
      <c r="C3" s="285"/>
      <c r="D3" s="286" t="s">
        <v>18</v>
      </c>
      <c r="E3" s="287"/>
      <c r="F3" s="99" t="s">
        <v>88</v>
      </c>
    </row>
    <row r="4" spans="1:14" ht="30.75" thickBot="1" x14ac:dyDescent="0.3">
      <c r="A4" s="274"/>
      <c r="B4" s="290" t="s">
        <v>58</v>
      </c>
      <c r="C4" s="291"/>
      <c r="D4" s="165" t="s">
        <v>87</v>
      </c>
      <c r="E4" s="161" t="s">
        <v>1</v>
      </c>
    </row>
    <row r="5" spans="1:14" ht="18" x14ac:dyDescent="0.25">
      <c r="A5" s="274"/>
      <c r="B5" s="164" t="s">
        <v>86</v>
      </c>
      <c r="C5" s="163">
        <v>500000</v>
      </c>
      <c r="D5" s="162" t="s">
        <v>55</v>
      </c>
      <c r="E5" s="161" t="s">
        <v>13</v>
      </c>
    </row>
    <row r="6" spans="1:14" hidden="1" x14ac:dyDescent="0.2">
      <c r="A6" s="274"/>
      <c r="B6" s="160" t="s">
        <v>54</v>
      </c>
      <c r="C6" s="159"/>
      <c r="D6" s="155" t="s">
        <v>53</v>
      </c>
      <c r="E6" s="158"/>
    </row>
    <row r="7" spans="1:14" ht="21.75" hidden="1" customHeight="1" x14ac:dyDescent="0.2">
      <c r="A7" s="274"/>
      <c r="B7" s="157" t="s">
        <v>52</v>
      </c>
      <c r="C7" s="156" t="s">
        <v>50</v>
      </c>
      <c r="D7" s="155" t="s">
        <v>51</v>
      </c>
      <c r="E7" s="154" t="s">
        <v>50</v>
      </c>
      <c r="F7" s="153"/>
      <c r="G7" s="153"/>
      <c r="H7" s="153"/>
      <c r="I7" s="153"/>
      <c r="J7" s="153"/>
      <c r="K7" s="153"/>
      <c r="L7" s="153"/>
      <c r="M7" s="153"/>
      <c r="N7" s="153"/>
    </row>
    <row r="8" spans="1:14" ht="15" customHeight="1" x14ac:dyDescent="0.2">
      <c r="A8" s="274"/>
      <c r="B8" s="152"/>
      <c r="C8" s="151" t="s">
        <v>49</v>
      </c>
      <c r="D8" s="288" t="s">
        <v>85</v>
      </c>
      <c r="E8" s="288"/>
    </row>
    <row r="9" spans="1:14" ht="15.75" hidden="1" customHeight="1" x14ac:dyDescent="0.25">
      <c r="A9" s="275"/>
      <c r="B9" s="292" t="s">
        <v>47</v>
      </c>
      <c r="C9" s="293"/>
      <c r="D9" s="278"/>
      <c r="E9" s="279"/>
    </row>
    <row r="10" spans="1:14" ht="16.5" thickBot="1" x14ac:dyDescent="0.25">
      <c r="A10" s="150"/>
      <c r="B10" s="149" t="s">
        <v>84</v>
      </c>
      <c r="C10" s="149" t="s">
        <v>83</v>
      </c>
      <c r="D10" s="149" t="s">
        <v>44</v>
      </c>
      <c r="E10" s="149" t="s">
        <v>43</v>
      </c>
    </row>
    <row r="11" spans="1:14" s="80" customFormat="1" ht="18.75" thickBot="1" x14ac:dyDescent="0.3">
      <c r="A11" s="147">
        <v>42907</v>
      </c>
      <c r="B11" s="146"/>
      <c r="C11" s="144" t="str">
        <f>IF(B11&gt;0, (B11-#REF!), "")</f>
        <v/>
      </c>
      <c r="D11" s="143"/>
      <c r="E11" s="142"/>
    </row>
    <row r="12" spans="1:14" s="80" customFormat="1" ht="18.75" thickBot="1" x14ac:dyDescent="0.3">
      <c r="A12" s="147">
        <v>42908</v>
      </c>
      <c r="B12" s="146"/>
      <c r="C12" s="144" t="str">
        <f t="shared" ref="C12:C75" si="0">IF(B12&gt;0, (B12-B11), "")</f>
        <v/>
      </c>
      <c r="D12" s="143"/>
      <c r="E12" s="142"/>
    </row>
    <row r="13" spans="1:14" s="80" customFormat="1" ht="18.75" thickBot="1" x14ac:dyDescent="0.3">
      <c r="A13" s="147">
        <v>42909</v>
      </c>
      <c r="B13" s="146">
        <v>0</v>
      </c>
      <c r="C13" s="144" t="str">
        <f t="shared" si="0"/>
        <v/>
      </c>
      <c r="D13" s="143"/>
      <c r="E13" s="142"/>
    </row>
    <row r="14" spans="1:14" s="80" customFormat="1" ht="18.75" thickBot="1" x14ac:dyDescent="0.3">
      <c r="A14" s="147">
        <v>42910</v>
      </c>
      <c r="B14" s="146">
        <v>1000</v>
      </c>
      <c r="C14" s="144">
        <f t="shared" si="0"/>
        <v>1000</v>
      </c>
      <c r="D14" s="143"/>
      <c r="E14" s="142"/>
    </row>
    <row r="15" spans="1:14" s="80" customFormat="1" ht="18.75" thickBot="1" x14ac:dyDescent="0.3">
      <c r="A15" s="147">
        <v>42911</v>
      </c>
      <c r="B15" s="146">
        <v>2000</v>
      </c>
      <c r="C15" s="144">
        <f t="shared" si="0"/>
        <v>1000</v>
      </c>
      <c r="D15" s="143"/>
      <c r="E15" s="142"/>
    </row>
    <row r="16" spans="1:14" s="80" customFormat="1" ht="18.75" thickBot="1" x14ac:dyDescent="0.3">
      <c r="A16" s="147">
        <v>42912</v>
      </c>
      <c r="B16" s="146">
        <v>3000</v>
      </c>
      <c r="C16" s="144">
        <f t="shared" si="0"/>
        <v>1000</v>
      </c>
      <c r="D16" s="143"/>
      <c r="E16" s="142"/>
    </row>
    <row r="17" spans="1:5" s="80" customFormat="1" ht="18.75" thickBot="1" x14ac:dyDescent="0.3">
      <c r="A17" s="147">
        <v>42913</v>
      </c>
      <c r="B17" s="146">
        <v>4000</v>
      </c>
      <c r="C17" s="144">
        <f t="shared" si="0"/>
        <v>1000</v>
      </c>
      <c r="D17" s="143" t="s">
        <v>39</v>
      </c>
      <c r="E17" s="142"/>
    </row>
    <row r="18" spans="1:5" s="80" customFormat="1" ht="18.75" thickBot="1" x14ac:dyDescent="0.3">
      <c r="A18" s="147">
        <v>42914</v>
      </c>
      <c r="B18" s="146">
        <v>4000</v>
      </c>
      <c r="C18" s="144">
        <f t="shared" si="0"/>
        <v>0</v>
      </c>
      <c r="D18" s="143" t="s">
        <v>41</v>
      </c>
      <c r="E18" s="142" t="s">
        <v>82</v>
      </c>
    </row>
    <row r="19" spans="1:5" s="80" customFormat="1" ht="18.75" thickBot="1" x14ac:dyDescent="0.3">
      <c r="A19" s="147">
        <v>42915</v>
      </c>
      <c r="B19" s="146">
        <v>4000</v>
      </c>
      <c r="C19" s="144">
        <f t="shared" si="0"/>
        <v>0</v>
      </c>
      <c r="D19" s="143" t="s">
        <v>41</v>
      </c>
      <c r="E19" s="142" t="s">
        <v>82</v>
      </c>
    </row>
    <row r="20" spans="1:5" s="80" customFormat="1" ht="18.75" thickBot="1" x14ac:dyDescent="0.3">
      <c r="A20" s="147">
        <v>42916</v>
      </c>
      <c r="B20" s="146">
        <v>5494</v>
      </c>
      <c r="C20" s="144">
        <f t="shared" si="0"/>
        <v>1494</v>
      </c>
      <c r="D20" s="143" t="s">
        <v>41</v>
      </c>
      <c r="E20" s="142" t="s">
        <v>81</v>
      </c>
    </row>
    <row r="21" spans="1:5" s="80" customFormat="1" ht="18.75" thickBot="1" x14ac:dyDescent="0.3">
      <c r="A21" s="147">
        <v>42917</v>
      </c>
      <c r="B21" s="146">
        <v>5567</v>
      </c>
      <c r="C21" s="144">
        <f t="shared" si="0"/>
        <v>73</v>
      </c>
      <c r="D21" s="143" t="s">
        <v>41</v>
      </c>
      <c r="E21" s="142" t="s">
        <v>81</v>
      </c>
    </row>
    <row r="22" spans="1:5" s="80" customFormat="1" ht="18.75" thickBot="1" x14ac:dyDescent="0.3">
      <c r="A22" s="147">
        <v>42918</v>
      </c>
      <c r="B22" s="146">
        <v>5567</v>
      </c>
      <c r="C22" s="144">
        <f t="shared" si="0"/>
        <v>0</v>
      </c>
      <c r="D22" s="143"/>
      <c r="E22" s="142"/>
    </row>
    <row r="23" spans="1:5" s="80" customFormat="1" ht="31.5" thickBot="1" x14ac:dyDescent="0.3">
      <c r="A23" s="147">
        <v>42919</v>
      </c>
      <c r="B23" s="146">
        <v>5567</v>
      </c>
      <c r="C23" s="144">
        <f t="shared" si="0"/>
        <v>0</v>
      </c>
      <c r="D23" s="143" t="s">
        <v>41</v>
      </c>
      <c r="E23" s="142" t="s">
        <v>80</v>
      </c>
    </row>
    <row r="24" spans="1:5" s="80" customFormat="1" ht="18.75" thickBot="1" x14ac:dyDescent="0.3">
      <c r="A24" s="147">
        <v>42920</v>
      </c>
      <c r="B24" s="146">
        <v>6620</v>
      </c>
      <c r="C24" s="144">
        <f t="shared" si="0"/>
        <v>1053</v>
      </c>
      <c r="D24" s="143" t="s">
        <v>39</v>
      </c>
      <c r="E24" s="142" t="s">
        <v>79</v>
      </c>
    </row>
    <row r="25" spans="1:5" s="80" customFormat="1" ht="18.75" thickBot="1" x14ac:dyDescent="0.3">
      <c r="A25" s="147">
        <v>42921</v>
      </c>
      <c r="B25" s="146">
        <v>7850</v>
      </c>
      <c r="C25" s="144">
        <f t="shared" si="0"/>
        <v>1230</v>
      </c>
      <c r="D25" s="143" t="s">
        <v>39</v>
      </c>
      <c r="E25" s="142" t="s">
        <v>79</v>
      </c>
    </row>
    <row r="26" spans="1:5" s="80" customFormat="1" ht="18.75" thickBot="1" x14ac:dyDescent="0.3">
      <c r="A26" s="147">
        <v>42922</v>
      </c>
      <c r="B26" s="146">
        <v>9535</v>
      </c>
      <c r="C26" s="144">
        <f t="shared" si="0"/>
        <v>1685</v>
      </c>
      <c r="D26" s="143" t="s">
        <v>39</v>
      </c>
      <c r="E26" s="142" t="s">
        <v>79</v>
      </c>
    </row>
    <row r="27" spans="1:5" s="80" customFormat="1" ht="18.75" thickBot="1" x14ac:dyDescent="0.3">
      <c r="A27" s="147">
        <v>42923</v>
      </c>
      <c r="B27" s="146">
        <v>11306</v>
      </c>
      <c r="C27" s="144">
        <f t="shared" si="0"/>
        <v>1771</v>
      </c>
      <c r="D27" s="143" t="s">
        <v>39</v>
      </c>
      <c r="E27" s="142" t="s">
        <v>79</v>
      </c>
    </row>
    <row r="28" spans="1:5" s="80" customFormat="1" ht="18.75" thickBot="1" x14ac:dyDescent="0.3">
      <c r="A28" s="147">
        <v>42924</v>
      </c>
      <c r="B28" s="146">
        <v>13000</v>
      </c>
      <c r="C28" s="144">
        <f t="shared" si="0"/>
        <v>1694</v>
      </c>
      <c r="D28" s="143" t="s">
        <v>39</v>
      </c>
      <c r="E28" s="142" t="s">
        <v>79</v>
      </c>
    </row>
    <row r="29" spans="1:5" s="80" customFormat="1" ht="18.75" thickBot="1" x14ac:dyDescent="0.3">
      <c r="A29" s="147">
        <v>42925</v>
      </c>
      <c r="B29" s="146">
        <v>14000</v>
      </c>
      <c r="C29" s="144">
        <f t="shared" si="0"/>
        <v>1000</v>
      </c>
      <c r="D29" s="143" t="s">
        <v>39</v>
      </c>
      <c r="E29" s="142" t="s">
        <v>78</v>
      </c>
    </row>
    <row r="30" spans="1:5" s="80" customFormat="1" ht="18.75" thickBot="1" x14ac:dyDescent="0.3">
      <c r="A30" s="147">
        <v>42926</v>
      </c>
      <c r="B30" s="146">
        <v>15074</v>
      </c>
      <c r="C30" s="144">
        <f t="shared" si="0"/>
        <v>1074</v>
      </c>
      <c r="D30" s="143" t="s">
        <v>39</v>
      </c>
      <c r="E30" s="142" t="s">
        <v>78</v>
      </c>
    </row>
    <row r="31" spans="1:5" s="80" customFormat="1" ht="18.75" thickBot="1" x14ac:dyDescent="0.3">
      <c r="A31" s="147">
        <v>42927</v>
      </c>
      <c r="B31" s="146">
        <v>15074</v>
      </c>
      <c r="C31" s="144">
        <f t="shared" si="0"/>
        <v>0</v>
      </c>
      <c r="D31" s="143" t="s">
        <v>72</v>
      </c>
      <c r="E31" s="142" t="s">
        <v>77</v>
      </c>
    </row>
    <row r="32" spans="1:5" s="80" customFormat="1" ht="18.75" thickBot="1" x14ac:dyDescent="0.3">
      <c r="A32" s="147">
        <v>42928</v>
      </c>
      <c r="B32" s="146">
        <v>15074</v>
      </c>
      <c r="C32" s="144">
        <f t="shared" si="0"/>
        <v>0</v>
      </c>
      <c r="D32" s="143" t="s">
        <v>72</v>
      </c>
      <c r="E32" s="142" t="s">
        <v>76</v>
      </c>
    </row>
    <row r="33" spans="1:5" s="80" customFormat="1" ht="18.75" thickBot="1" x14ac:dyDescent="0.3">
      <c r="A33" s="147">
        <v>42929</v>
      </c>
      <c r="B33" s="146">
        <v>16960</v>
      </c>
      <c r="C33" s="144">
        <f t="shared" si="0"/>
        <v>1886</v>
      </c>
      <c r="D33" s="143" t="s">
        <v>39</v>
      </c>
      <c r="E33" s="142"/>
    </row>
    <row r="34" spans="1:5" s="80" customFormat="1" ht="18.75" thickBot="1" x14ac:dyDescent="0.3">
      <c r="A34" s="147">
        <v>42930</v>
      </c>
      <c r="B34" s="146">
        <v>19460</v>
      </c>
      <c r="C34" s="144">
        <f t="shared" si="0"/>
        <v>2500</v>
      </c>
      <c r="D34" s="143" t="s">
        <v>39</v>
      </c>
      <c r="E34" s="142"/>
    </row>
    <row r="35" spans="1:5" s="80" customFormat="1" ht="18.75" thickBot="1" x14ac:dyDescent="0.3">
      <c r="A35" s="147">
        <v>42931</v>
      </c>
      <c r="B35" s="146">
        <v>21700</v>
      </c>
      <c r="C35" s="144">
        <f t="shared" si="0"/>
        <v>2240</v>
      </c>
      <c r="D35" s="143" t="s">
        <v>39</v>
      </c>
      <c r="E35" s="142"/>
    </row>
    <row r="36" spans="1:5" s="80" customFormat="1" ht="18.75" thickBot="1" x14ac:dyDescent="0.3">
      <c r="A36" s="147">
        <v>42932</v>
      </c>
      <c r="B36" s="146">
        <v>23159</v>
      </c>
      <c r="C36" s="144">
        <f t="shared" si="0"/>
        <v>1459</v>
      </c>
      <c r="D36" s="143" t="s">
        <v>41</v>
      </c>
      <c r="E36" s="142" t="s">
        <v>75</v>
      </c>
    </row>
    <row r="37" spans="1:5" s="80" customFormat="1" ht="18.75" thickBot="1" x14ac:dyDescent="0.3">
      <c r="A37" s="147">
        <v>42933</v>
      </c>
      <c r="B37" s="146">
        <v>23159</v>
      </c>
      <c r="C37" s="144">
        <f t="shared" si="0"/>
        <v>0</v>
      </c>
      <c r="D37" s="143" t="s">
        <v>39</v>
      </c>
      <c r="E37" s="142"/>
    </row>
    <row r="38" spans="1:5" s="80" customFormat="1" ht="18.75" thickBot="1" x14ac:dyDescent="0.3">
      <c r="A38" s="147">
        <v>42934</v>
      </c>
      <c r="B38" s="146">
        <v>25420</v>
      </c>
      <c r="C38" s="144">
        <f t="shared" si="0"/>
        <v>2261</v>
      </c>
      <c r="D38" s="143" t="s">
        <v>39</v>
      </c>
      <c r="E38" s="142"/>
    </row>
    <row r="39" spans="1:5" s="80" customFormat="1" ht="18.75" thickBot="1" x14ac:dyDescent="0.3">
      <c r="A39" s="147">
        <v>42935</v>
      </c>
      <c r="B39" s="146">
        <v>28160</v>
      </c>
      <c r="C39" s="144">
        <f t="shared" si="0"/>
        <v>2740</v>
      </c>
      <c r="D39" s="143" t="s">
        <v>39</v>
      </c>
      <c r="E39" s="142"/>
    </row>
    <row r="40" spans="1:5" s="80" customFormat="1" ht="18.75" thickBot="1" x14ac:dyDescent="0.3">
      <c r="A40" s="147">
        <v>42936</v>
      </c>
      <c r="B40" s="146">
        <v>28892</v>
      </c>
      <c r="C40" s="144">
        <f t="shared" si="0"/>
        <v>732</v>
      </c>
      <c r="D40" s="143" t="s">
        <v>72</v>
      </c>
      <c r="E40" s="142" t="s">
        <v>74</v>
      </c>
    </row>
    <row r="41" spans="1:5" s="80" customFormat="1" ht="18.75" thickBot="1" x14ac:dyDescent="0.3">
      <c r="A41" s="147">
        <v>42937</v>
      </c>
      <c r="B41" s="146">
        <v>30100</v>
      </c>
      <c r="C41" s="144">
        <f t="shared" si="0"/>
        <v>1208</v>
      </c>
      <c r="D41" s="143" t="s">
        <v>39</v>
      </c>
      <c r="E41" s="142"/>
    </row>
    <row r="42" spans="1:5" s="80" customFormat="1" ht="18.75" thickBot="1" x14ac:dyDescent="0.3">
      <c r="A42" s="147">
        <v>42938</v>
      </c>
      <c r="B42" s="146">
        <v>33300</v>
      </c>
      <c r="C42" s="144">
        <f t="shared" si="0"/>
        <v>3200</v>
      </c>
      <c r="D42" s="143" t="s">
        <v>39</v>
      </c>
      <c r="E42" s="142"/>
    </row>
    <row r="43" spans="1:5" s="80" customFormat="1" ht="18.75" thickBot="1" x14ac:dyDescent="0.3">
      <c r="A43" s="147">
        <v>42939</v>
      </c>
      <c r="B43" s="146">
        <v>36550</v>
      </c>
      <c r="C43" s="144">
        <f t="shared" si="0"/>
        <v>3250</v>
      </c>
      <c r="D43" s="143" t="s">
        <v>39</v>
      </c>
      <c r="E43" s="142"/>
    </row>
    <row r="44" spans="1:5" s="80" customFormat="1" ht="18.75" thickBot="1" x14ac:dyDescent="0.3">
      <c r="A44" s="147">
        <v>42940</v>
      </c>
      <c r="B44" s="146">
        <v>39866</v>
      </c>
      <c r="C44" s="144">
        <f t="shared" si="0"/>
        <v>3316</v>
      </c>
      <c r="D44" s="143" t="s">
        <v>39</v>
      </c>
      <c r="E44" s="142"/>
    </row>
    <row r="45" spans="1:5" s="80" customFormat="1" ht="18.75" thickBot="1" x14ac:dyDescent="0.3">
      <c r="A45" s="147">
        <v>42941</v>
      </c>
      <c r="B45" s="146">
        <v>42700</v>
      </c>
      <c r="C45" s="144">
        <f t="shared" si="0"/>
        <v>2834</v>
      </c>
      <c r="D45" s="143" t="s">
        <v>39</v>
      </c>
      <c r="E45" s="142"/>
    </row>
    <row r="46" spans="1:5" s="80" customFormat="1" ht="18.75" thickBot="1" x14ac:dyDescent="0.3">
      <c r="A46" s="147">
        <v>42942</v>
      </c>
      <c r="B46" s="146">
        <v>43885</v>
      </c>
      <c r="C46" s="144">
        <f t="shared" si="0"/>
        <v>1185</v>
      </c>
      <c r="D46" s="143" t="s">
        <v>39</v>
      </c>
      <c r="E46" s="142"/>
    </row>
    <row r="47" spans="1:5" s="80" customFormat="1" ht="18.75" thickBot="1" x14ac:dyDescent="0.3">
      <c r="A47" s="147">
        <v>42943</v>
      </c>
      <c r="B47" s="146">
        <v>46500</v>
      </c>
      <c r="C47" s="144">
        <f t="shared" si="0"/>
        <v>2615</v>
      </c>
      <c r="D47" s="143" t="s">
        <v>39</v>
      </c>
      <c r="E47" s="142"/>
    </row>
    <row r="48" spans="1:5" s="80" customFormat="1" ht="18.75" thickBot="1" x14ac:dyDescent="0.3">
      <c r="A48" s="147">
        <v>42944</v>
      </c>
      <c r="B48" s="146">
        <v>49580</v>
      </c>
      <c r="C48" s="144">
        <f t="shared" si="0"/>
        <v>3080</v>
      </c>
      <c r="D48" s="143" t="s">
        <v>39</v>
      </c>
      <c r="E48" s="142"/>
    </row>
    <row r="49" spans="1:5" s="80" customFormat="1" ht="18.75" thickBot="1" x14ac:dyDescent="0.3">
      <c r="A49" s="147">
        <v>42945</v>
      </c>
      <c r="B49" s="146">
        <v>52100</v>
      </c>
      <c r="C49" s="144">
        <f t="shared" si="0"/>
        <v>2520</v>
      </c>
      <c r="D49" s="143" t="s">
        <v>39</v>
      </c>
      <c r="E49" s="142"/>
    </row>
    <row r="50" spans="1:5" s="80" customFormat="1" ht="18.75" thickBot="1" x14ac:dyDescent="0.3">
      <c r="A50" s="147">
        <v>42946</v>
      </c>
      <c r="B50" s="146">
        <v>54700</v>
      </c>
      <c r="C50" s="144">
        <f t="shared" si="0"/>
        <v>2600</v>
      </c>
      <c r="D50" s="143" t="s">
        <v>39</v>
      </c>
      <c r="E50" s="142"/>
    </row>
    <row r="51" spans="1:5" s="80" customFormat="1" ht="18.75" thickBot="1" x14ac:dyDescent="0.3">
      <c r="A51" s="147">
        <v>42947</v>
      </c>
      <c r="B51" s="146">
        <v>57215</v>
      </c>
      <c r="C51" s="144">
        <f t="shared" si="0"/>
        <v>2515</v>
      </c>
      <c r="D51" s="143" t="s">
        <v>39</v>
      </c>
      <c r="E51" s="142"/>
    </row>
    <row r="52" spans="1:5" s="80" customFormat="1" ht="18.75" thickBot="1" x14ac:dyDescent="0.3">
      <c r="A52" s="147">
        <v>42948</v>
      </c>
      <c r="B52" s="146">
        <v>58174</v>
      </c>
      <c r="C52" s="144">
        <f t="shared" si="0"/>
        <v>959</v>
      </c>
      <c r="D52" s="143" t="s">
        <v>39</v>
      </c>
      <c r="E52" s="142"/>
    </row>
    <row r="53" spans="1:5" s="80" customFormat="1" ht="18.75" thickBot="1" x14ac:dyDescent="0.3">
      <c r="A53" s="147">
        <v>42949</v>
      </c>
      <c r="B53" s="146">
        <v>59815</v>
      </c>
      <c r="C53" s="144">
        <f t="shared" si="0"/>
        <v>1641</v>
      </c>
      <c r="D53" s="143" t="s">
        <v>41</v>
      </c>
      <c r="E53" s="142" t="s">
        <v>73</v>
      </c>
    </row>
    <row r="54" spans="1:5" s="80" customFormat="1" ht="18.75" thickBot="1" x14ac:dyDescent="0.3">
      <c r="A54" s="147">
        <v>42950</v>
      </c>
      <c r="B54" s="146">
        <v>59815</v>
      </c>
      <c r="C54" s="144">
        <f t="shared" si="0"/>
        <v>0</v>
      </c>
      <c r="D54" s="143" t="s">
        <v>72</v>
      </c>
      <c r="E54" s="142" t="s">
        <v>71</v>
      </c>
    </row>
    <row r="55" spans="1:5" s="80" customFormat="1" ht="18.75" thickBot="1" x14ac:dyDescent="0.3">
      <c r="A55" s="147">
        <v>42951</v>
      </c>
      <c r="B55" s="146">
        <v>60647</v>
      </c>
      <c r="C55" s="144">
        <f t="shared" si="0"/>
        <v>832</v>
      </c>
      <c r="D55" s="143" t="s">
        <v>39</v>
      </c>
      <c r="E55" s="142"/>
    </row>
    <row r="56" spans="1:5" s="80" customFormat="1" ht="18.75" thickBot="1" x14ac:dyDescent="0.3">
      <c r="A56" s="147">
        <v>42952</v>
      </c>
      <c r="B56" s="146">
        <v>61471</v>
      </c>
      <c r="C56" s="144">
        <f t="shared" si="0"/>
        <v>824</v>
      </c>
      <c r="D56" s="143" t="s">
        <v>41</v>
      </c>
      <c r="E56" s="142" t="s">
        <v>70</v>
      </c>
    </row>
    <row r="57" spans="1:5" s="80" customFormat="1" ht="18.75" thickBot="1" x14ac:dyDescent="0.3">
      <c r="A57" s="147">
        <v>42953</v>
      </c>
      <c r="B57" s="146">
        <v>61471</v>
      </c>
      <c r="C57" s="144">
        <f t="shared" si="0"/>
        <v>0</v>
      </c>
      <c r="D57" s="143" t="s">
        <v>41</v>
      </c>
      <c r="E57" s="142" t="s">
        <v>70</v>
      </c>
    </row>
    <row r="58" spans="1:5" s="80" customFormat="1" ht="18.75" thickBot="1" x14ac:dyDescent="0.3">
      <c r="A58" s="147">
        <v>42954</v>
      </c>
      <c r="B58" s="146">
        <v>61474</v>
      </c>
      <c r="C58" s="144">
        <f t="shared" si="0"/>
        <v>3</v>
      </c>
      <c r="D58" s="143" t="s">
        <v>39</v>
      </c>
      <c r="E58" s="142"/>
    </row>
    <row r="59" spans="1:5" s="80" customFormat="1" ht="18.75" thickBot="1" x14ac:dyDescent="0.3">
      <c r="A59" s="147">
        <v>42955</v>
      </c>
      <c r="B59" s="146">
        <v>64280</v>
      </c>
      <c r="C59" s="144">
        <f t="shared" si="0"/>
        <v>2806</v>
      </c>
      <c r="D59" s="143" t="s">
        <v>39</v>
      </c>
      <c r="E59" s="142"/>
    </row>
    <row r="60" spans="1:5" s="80" customFormat="1" ht="18.75" thickBot="1" x14ac:dyDescent="0.3">
      <c r="A60" s="147">
        <v>42956</v>
      </c>
      <c r="B60" s="146">
        <v>66006</v>
      </c>
      <c r="C60" s="144">
        <f t="shared" si="0"/>
        <v>1726</v>
      </c>
      <c r="D60" s="143" t="s">
        <v>39</v>
      </c>
      <c r="E60" s="142"/>
    </row>
    <row r="61" spans="1:5" s="80" customFormat="1" ht="18.75" thickBot="1" x14ac:dyDescent="0.3">
      <c r="A61" s="147">
        <v>42957</v>
      </c>
      <c r="B61" s="146">
        <v>68900</v>
      </c>
      <c r="C61" s="144">
        <f t="shared" si="0"/>
        <v>2894</v>
      </c>
      <c r="D61" s="143" t="s">
        <v>39</v>
      </c>
      <c r="E61" s="142"/>
    </row>
    <row r="62" spans="1:5" s="80" customFormat="1" ht="18.75" thickBot="1" x14ac:dyDescent="0.3">
      <c r="A62" s="147">
        <v>42958</v>
      </c>
      <c r="B62" s="146">
        <v>71838</v>
      </c>
      <c r="C62" s="144">
        <f t="shared" si="0"/>
        <v>2938</v>
      </c>
      <c r="D62" s="143" t="s">
        <v>39</v>
      </c>
      <c r="E62" s="142"/>
    </row>
    <row r="63" spans="1:5" s="80" customFormat="1" ht="18.75" thickBot="1" x14ac:dyDescent="0.3">
      <c r="A63" s="147">
        <v>42959</v>
      </c>
      <c r="B63" s="146">
        <v>74500</v>
      </c>
      <c r="C63" s="144">
        <f t="shared" si="0"/>
        <v>2662</v>
      </c>
      <c r="D63" s="143" t="s">
        <v>39</v>
      </c>
      <c r="E63" s="142"/>
    </row>
    <row r="64" spans="1:5" s="80" customFormat="1" ht="18.75" thickBot="1" x14ac:dyDescent="0.3">
      <c r="A64" s="147">
        <v>42960</v>
      </c>
      <c r="B64" s="146">
        <v>76500</v>
      </c>
      <c r="C64" s="144">
        <f t="shared" si="0"/>
        <v>2000</v>
      </c>
      <c r="D64" s="143" t="s">
        <v>39</v>
      </c>
      <c r="E64" s="142"/>
    </row>
    <row r="65" spans="1:5" s="80" customFormat="1" ht="31.5" thickBot="1" x14ac:dyDescent="0.3">
      <c r="A65" s="147">
        <v>42961</v>
      </c>
      <c r="B65" s="146">
        <v>77755</v>
      </c>
      <c r="C65" s="144">
        <f t="shared" si="0"/>
        <v>1255</v>
      </c>
      <c r="D65" s="143" t="s">
        <v>41</v>
      </c>
      <c r="E65" s="142" t="s">
        <v>69</v>
      </c>
    </row>
    <row r="66" spans="1:5" s="80" customFormat="1" ht="31.5" thickBot="1" x14ac:dyDescent="0.3">
      <c r="A66" s="147">
        <v>42962</v>
      </c>
      <c r="B66" s="146">
        <v>77755</v>
      </c>
      <c r="C66" s="144">
        <f t="shared" si="0"/>
        <v>0</v>
      </c>
      <c r="D66" s="143" t="s">
        <v>41</v>
      </c>
      <c r="E66" s="142" t="s">
        <v>68</v>
      </c>
    </row>
    <row r="67" spans="1:5" s="80" customFormat="1" ht="31.5" thickBot="1" x14ac:dyDescent="0.3">
      <c r="A67" s="147">
        <v>42963</v>
      </c>
      <c r="B67" s="146">
        <v>77755</v>
      </c>
      <c r="C67" s="144">
        <f t="shared" si="0"/>
        <v>0</v>
      </c>
      <c r="D67" s="143" t="s">
        <v>41</v>
      </c>
      <c r="E67" s="142" t="s">
        <v>67</v>
      </c>
    </row>
    <row r="68" spans="1:5" s="80" customFormat="1" ht="31.5" thickBot="1" x14ac:dyDescent="0.3">
      <c r="A68" s="147">
        <v>42964</v>
      </c>
      <c r="B68" s="146">
        <v>79540</v>
      </c>
      <c r="C68" s="144">
        <f t="shared" si="0"/>
        <v>1785</v>
      </c>
      <c r="D68" s="143" t="s">
        <v>39</v>
      </c>
      <c r="E68" s="142" t="s">
        <v>66</v>
      </c>
    </row>
    <row r="69" spans="1:5" s="80" customFormat="1" ht="18.75" thickBot="1" x14ac:dyDescent="0.3">
      <c r="A69" s="147">
        <v>42965</v>
      </c>
      <c r="B69" s="146">
        <v>80833</v>
      </c>
      <c r="C69" s="144">
        <f t="shared" si="0"/>
        <v>1293</v>
      </c>
      <c r="D69" s="143" t="s">
        <v>39</v>
      </c>
      <c r="E69" s="142" t="s">
        <v>65</v>
      </c>
    </row>
    <row r="70" spans="1:5" s="80" customFormat="1" ht="18.75" thickBot="1" x14ac:dyDescent="0.3">
      <c r="A70" s="147">
        <v>42966</v>
      </c>
      <c r="B70" s="146">
        <v>83150</v>
      </c>
      <c r="C70" s="144">
        <f t="shared" si="0"/>
        <v>2317</v>
      </c>
      <c r="D70" s="143" t="s">
        <v>39</v>
      </c>
      <c r="E70" s="142"/>
    </row>
    <row r="71" spans="1:5" s="80" customFormat="1" ht="18.75" thickBot="1" x14ac:dyDescent="0.3">
      <c r="A71" s="147">
        <v>42967</v>
      </c>
      <c r="B71" s="146">
        <v>85500</v>
      </c>
      <c r="C71" s="144">
        <f t="shared" si="0"/>
        <v>2350</v>
      </c>
      <c r="D71" s="143" t="s">
        <v>39</v>
      </c>
      <c r="E71" s="142"/>
    </row>
    <row r="72" spans="1:5" s="80" customFormat="1" ht="18.75" thickBot="1" x14ac:dyDescent="0.3">
      <c r="A72" s="147">
        <v>42968</v>
      </c>
      <c r="B72" s="146">
        <v>87952</v>
      </c>
      <c r="C72" s="144">
        <f t="shared" si="0"/>
        <v>2452</v>
      </c>
      <c r="D72" s="148" t="s">
        <v>38</v>
      </c>
      <c r="E72" s="142"/>
    </row>
    <row r="73" spans="1:5" s="80" customFormat="1" ht="18.75" thickBot="1" x14ac:dyDescent="0.3">
      <c r="A73" s="147">
        <v>42969</v>
      </c>
      <c r="B73" s="146">
        <v>90730</v>
      </c>
      <c r="C73" s="144">
        <f t="shared" si="0"/>
        <v>2778</v>
      </c>
      <c r="D73" s="148" t="s">
        <v>38</v>
      </c>
      <c r="E73" s="142"/>
    </row>
    <row r="74" spans="1:5" s="80" customFormat="1" ht="18.75" thickBot="1" x14ac:dyDescent="0.3">
      <c r="A74" s="147">
        <v>42970</v>
      </c>
      <c r="B74" s="146">
        <v>93480</v>
      </c>
      <c r="C74" s="144">
        <f t="shared" si="0"/>
        <v>2750</v>
      </c>
      <c r="D74" s="148" t="s">
        <v>38</v>
      </c>
      <c r="E74" s="142"/>
    </row>
    <row r="75" spans="1:5" s="80" customFormat="1" ht="18.75" thickBot="1" x14ac:dyDescent="0.3">
      <c r="A75" s="147">
        <v>42971</v>
      </c>
      <c r="B75" s="146">
        <v>96390</v>
      </c>
      <c r="C75" s="144">
        <f t="shared" si="0"/>
        <v>2910</v>
      </c>
      <c r="D75" s="148" t="s">
        <v>38</v>
      </c>
      <c r="E75" s="142"/>
    </row>
    <row r="76" spans="1:5" s="80" customFormat="1" ht="18.75" thickBot="1" x14ac:dyDescent="0.3">
      <c r="A76" s="147">
        <v>42972</v>
      </c>
      <c r="B76" s="146">
        <v>99280</v>
      </c>
      <c r="C76" s="144">
        <f t="shared" ref="C76:C138" si="1">IF(B76&gt;0, (B76-B75), "")</f>
        <v>2890</v>
      </c>
      <c r="D76" s="143" t="s">
        <v>106</v>
      </c>
      <c r="E76" s="142"/>
    </row>
    <row r="77" spans="1:5" s="80" customFormat="1" ht="18.75" thickBot="1" x14ac:dyDescent="0.3">
      <c r="A77" s="147">
        <v>42973</v>
      </c>
      <c r="B77" s="146"/>
      <c r="C77" s="144" t="str">
        <f t="shared" si="1"/>
        <v/>
      </c>
      <c r="D77" s="143"/>
      <c r="E77" s="142"/>
    </row>
    <row r="78" spans="1:5" s="80" customFormat="1" ht="18.75" thickBot="1" x14ac:dyDescent="0.3">
      <c r="A78" s="147">
        <v>42974</v>
      </c>
      <c r="B78" s="146"/>
      <c r="C78" s="144" t="str">
        <f t="shared" si="1"/>
        <v/>
      </c>
      <c r="D78" s="143"/>
      <c r="E78" s="142" t="s">
        <v>110</v>
      </c>
    </row>
    <row r="79" spans="1:5" s="80" customFormat="1" ht="18.75" thickBot="1" x14ac:dyDescent="0.3">
      <c r="A79" s="147">
        <v>42975</v>
      </c>
      <c r="B79" s="146">
        <v>106930</v>
      </c>
      <c r="C79" s="144">
        <f t="shared" si="1"/>
        <v>106930</v>
      </c>
      <c r="D79" s="143" t="s">
        <v>109</v>
      </c>
      <c r="E79" s="142"/>
    </row>
    <row r="80" spans="1:5" s="80" customFormat="1" ht="18.75" thickBot="1" x14ac:dyDescent="0.3">
      <c r="A80" s="147">
        <v>42976</v>
      </c>
      <c r="B80" s="146">
        <v>109700</v>
      </c>
      <c r="C80" s="144">
        <f t="shared" si="1"/>
        <v>2770</v>
      </c>
      <c r="D80" s="143" t="s">
        <v>111</v>
      </c>
      <c r="E80" s="142"/>
    </row>
    <row r="81" spans="1:5" s="80" customFormat="1" ht="18.75" thickBot="1" x14ac:dyDescent="0.3">
      <c r="A81" s="147">
        <v>42977</v>
      </c>
      <c r="B81" s="146">
        <v>112580</v>
      </c>
      <c r="C81" s="144">
        <f t="shared" si="1"/>
        <v>2880</v>
      </c>
      <c r="D81" s="143" t="s">
        <v>112</v>
      </c>
      <c r="E81" s="142"/>
    </row>
    <row r="82" spans="1:5" s="80" customFormat="1" ht="18.75" thickBot="1" x14ac:dyDescent="0.3">
      <c r="A82" s="147">
        <v>42978</v>
      </c>
      <c r="B82" s="146">
        <v>115490</v>
      </c>
      <c r="C82" s="144">
        <f t="shared" si="1"/>
        <v>2910</v>
      </c>
      <c r="D82" s="143" t="s">
        <v>106</v>
      </c>
      <c r="E82" s="142"/>
    </row>
    <row r="83" spans="1:5" s="80" customFormat="1" ht="18.75" thickBot="1" x14ac:dyDescent="0.3">
      <c r="A83" s="147">
        <v>42979</v>
      </c>
      <c r="B83" s="146">
        <v>118370</v>
      </c>
      <c r="C83" s="144">
        <f t="shared" si="1"/>
        <v>2880</v>
      </c>
      <c r="D83" s="143" t="s">
        <v>106</v>
      </c>
      <c r="E83" s="142"/>
    </row>
    <row r="84" spans="1:5" s="80" customFormat="1" ht="18.75" thickBot="1" x14ac:dyDescent="0.3">
      <c r="A84" s="147">
        <v>42980</v>
      </c>
      <c r="B84" s="146"/>
      <c r="C84" s="144" t="str">
        <f t="shared" si="1"/>
        <v/>
      </c>
      <c r="D84" s="143"/>
      <c r="E84" s="142" t="s">
        <v>114</v>
      </c>
    </row>
    <row r="85" spans="1:5" s="80" customFormat="1" ht="18.75" thickBot="1" x14ac:dyDescent="0.3">
      <c r="A85" s="147">
        <v>42981</v>
      </c>
      <c r="B85" s="146"/>
      <c r="C85" s="144" t="str">
        <f t="shared" si="1"/>
        <v/>
      </c>
      <c r="D85" s="143"/>
      <c r="E85" s="142"/>
    </row>
    <row r="86" spans="1:5" s="80" customFormat="1" ht="18.75" thickBot="1" x14ac:dyDescent="0.3">
      <c r="A86" s="147">
        <v>42982</v>
      </c>
      <c r="B86" s="146">
        <v>126240</v>
      </c>
      <c r="C86" s="144">
        <f t="shared" si="1"/>
        <v>126240</v>
      </c>
      <c r="D86" s="143" t="s">
        <v>106</v>
      </c>
      <c r="E86" s="142"/>
    </row>
    <row r="87" spans="1:5" s="80" customFormat="1" ht="18.75" thickBot="1" x14ac:dyDescent="0.3">
      <c r="A87" s="147">
        <v>42983</v>
      </c>
      <c r="E87" s="142"/>
    </row>
    <row r="88" spans="1:5" s="80" customFormat="1" ht="18.75" thickBot="1" x14ac:dyDescent="0.3">
      <c r="A88" s="147">
        <v>42984</v>
      </c>
      <c r="B88" s="146">
        <v>131400</v>
      </c>
      <c r="C88" s="144">
        <f>IF(B88&gt;0, (B88-B86), "")</f>
        <v>5160</v>
      </c>
      <c r="D88" s="143"/>
      <c r="E88" s="142"/>
    </row>
    <row r="89" spans="1:5" s="80" customFormat="1" ht="18.75" thickBot="1" x14ac:dyDescent="0.3">
      <c r="A89" s="147">
        <v>42985</v>
      </c>
      <c r="B89" s="146">
        <v>134280</v>
      </c>
      <c r="C89" s="144">
        <f>IF(B89&gt;0, (B89-B88), "")</f>
        <v>2880</v>
      </c>
      <c r="D89" s="143" t="s">
        <v>116</v>
      </c>
      <c r="E89" s="142"/>
    </row>
    <row r="90" spans="1:5" s="80" customFormat="1" ht="31.5" thickBot="1" x14ac:dyDescent="0.3">
      <c r="A90" s="147">
        <v>42986</v>
      </c>
      <c r="B90" s="146">
        <v>135867</v>
      </c>
      <c r="C90" s="144">
        <f>IF(B90&gt;0, (B90-B89), "")</f>
        <v>1587</v>
      </c>
      <c r="D90" s="143" t="s">
        <v>118</v>
      </c>
      <c r="E90" s="142" t="s">
        <v>119</v>
      </c>
    </row>
    <row r="91" spans="1:5" s="80" customFormat="1" ht="18.75" thickBot="1" x14ac:dyDescent="0.3">
      <c r="A91" s="147">
        <v>42987</v>
      </c>
      <c r="B91" s="146"/>
      <c r="C91" s="144" t="str">
        <f t="shared" si="1"/>
        <v/>
      </c>
      <c r="D91" s="143"/>
      <c r="E91" s="142"/>
    </row>
    <row r="92" spans="1:5" s="80" customFormat="1" ht="18.75" thickBot="1" x14ac:dyDescent="0.3">
      <c r="A92" s="147">
        <v>42988</v>
      </c>
      <c r="B92" s="146"/>
      <c r="C92" s="144" t="str">
        <f t="shared" si="1"/>
        <v/>
      </c>
      <c r="D92" s="143"/>
      <c r="E92" s="142"/>
    </row>
    <row r="93" spans="1:5" s="80" customFormat="1" ht="18.75" thickBot="1" x14ac:dyDescent="0.3">
      <c r="A93" s="147">
        <v>42989</v>
      </c>
      <c r="B93" s="146">
        <v>145830</v>
      </c>
      <c r="C93" s="144">
        <f t="shared" si="1"/>
        <v>145830</v>
      </c>
      <c r="D93" s="143" t="s">
        <v>122</v>
      </c>
      <c r="E93" s="142"/>
    </row>
    <row r="94" spans="1:5" s="80" customFormat="1" ht="18.75" thickBot="1" x14ac:dyDescent="0.3">
      <c r="A94" s="147">
        <v>42990</v>
      </c>
      <c r="B94" s="146">
        <v>148710</v>
      </c>
      <c r="C94" s="144">
        <f t="shared" si="1"/>
        <v>2880</v>
      </c>
      <c r="D94" s="143" t="s">
        <v>124</v>
      </c>
      <c r="E94" s="142"/>
    </row>
    <row r="95" spans="1:5" s="80" customFormat="1" ht="18.75" thickBot="1" x14ac:dyDescent="0.3">
      <c r="A95" s="147">
        <v>42991</v>
      </c>
      <c r="B95" s="146">
        <v>151588</v>
      </c>
      <c r="C95" s="144">
        <f t="shared" si="1"/>
        <v>2878</v>
      </c>
      <c r="D95" s="143" t="s">
        <v>124</v>
      </c>
      <c r="E95" s="142"/>
    </row>
    <row r="96" spans="1:5" s="80" customFormat="1" ht="18.75" thickBot="1" x14ac:dyDescent="0.3">
      <c r="A96" s="147">
        <v>42992</v>
      </c>
      <c r="B96" s="146">
        <v>154265</v>
      </c>
      <c r="C96" s="144">
        <f t="shared" si="1"/>
        <v>2677</v>
      </c>
      <c r="D96" s="143" t="s">
        <v>124</v>
      </c>
      <c r="E96" s="142"/>
    </row>
    <row r="97" spans="1:6" s="80" customFormat="1" ht="18.75" thickBot="1" x14ac:dyDescent="0.3">
      <c r="A97" s="147">
        <v>42993</v>
      </c>
      <c r="B97" s="146">
        <v>157170</v>
      </c>
      <c r="C97" s="144">
        <f t="shared" si="1"/>
        <v>2905</v>
      </c>
      <c r="D97" s="143" t="s">
        <v>106</v>
      </c>
      <c r="E97" s="142"/>
    </row>
    <row r="98" spans="1:6" s="80" customFormat="1" ht="18.75" thickBot="1" x14ac:dyDescent="0.3">
      <c r="A98" s="147">
        <v>42994</v>
      </c>
      <c r="B98" s="146"/>
      <c r="C98" s="144" t="str">
        <f t="shared" si="1"/>
        <v/>
      </c>
      <c r="D98" s="143"/>
      <c r="E98" s="142"/>
    </row>
    <row r="99" spans="1:6" s="80" customFormat="1" ht="18.75" thickBot="1" x14ac:dyDescent="0.3">
      <c r="A99" s="147">
        <v>42995</v>
      </c>
      <c r="B99" s="146"/>
      <c r="C99" s="144" t="str">
        <f t="shared" si="1"/>
        <v/>
      </c>
      <c r="D99" s="143"/>
      <c r="E99" s="142"/>
    </row>
    <row r="100" spans="1:6" s="80" customFormat="1" ht="75" thickBot="1" x14ac:dyDescent="0.3">
      <c r="A100" s="147">
        <v>42996</v>
      </c>
      <c r="B100" s="146">
        <v>157891</v>
      </c>
      <c r="C100" s="144">
        <f t="shared" si="1"/>
        <v>157891</v>
      </c>
      <c r="D100" s="148" t="s">
        <v>101</v>
      </c>
      <c r="E100" s="142" t="s">
        <v>132</v>
      </c>
      <c r="F100" s="182" t="s">
        <v>133</v>
      </c>
    </row>
    <row r="101" spans="1:6" s="80" customFormat="1" ht="31.5" thickBot="1" x14ac:dyDescent="0.3">
      <c r="A101" s="147">
        <v>42997</v>
      </c>
      <c r="B101" s="146">
        <v>157891</v>
      </c>
      <c r="C101" s="144">
        <f t="shared" ref="C101" si="2">IF(B101&gt;0, (B101-B100), "")</f>
        <v>0</v>
      </c>
      <c r="D101" s="148" t="s">
        <v>101</v>
      </c>
      <c r="E101" s="142" t="s">
        <v>137</v>
      </c>
    </row>
    <row r="102" spans="1:6" s="80" customFormat="1" ht="31.5" thickBot="1" x14ac:dyDescent="0.3">
      <c r="A102" s="147">
        <v>42998</v>
      </c>
      <c r="B102" s="146">
        <v>157891</v>
      </c>
      <c r="C102" s="144">
        <f t="shared" ref="C102" si="3">IF(B102&gt;0, (B102-B101), "")</f>
        <v>0</v>
      </c>
      <c r="D102" s="148" t="s">
        <v>101</v>
      </c>
      <c r="E102" s="142" t="s">
        <v>137</v>
      </c>
    </row>
    <row r="103" spans="1:6" s="80" customFormat="1" ht="61.5" thickBot="1" x14ac:dyDescent="0.3">
      <c r="A103" s="147">
        <v>42999</v>
      </c>
      <c r="B103" s="146">
        <v>157891</v>
      </c>
      <c r="C103" s="144">
        <f t="shared" ref="C103" si="4">IF(B103&gt;0, (B103-B102), "")</f>
        <v>0</v>
      </c>
      <c r="D103" s="148" t="s">
        <v>101</v>
      </c>
      <c r="E103" s="142" t="s">
        <v>140</v>
      </c>
    </row>
    <row r="104" spans="1:6" s="80" customFormat="1" ht="61.5" thickBot="1" x14ac:dyDescent="0.3">
      <c r="A104" s="147">
        <v>43000</v>
      </c>
      <c r="B104" s="146">
        <v>157891</v>
      </c>
      <c r="C104" s="144">
        <f t="shared" ref="C104" si="5">IF(B104&gt;0, (B104-B103), "")</f>
        <v>0</v>
      </c>
      <c r="D104" s="148" t="s">
        <v>101</v>
      </c>
      <c r="E104" s="142" t="s">
        <v>140</v>
      </c>
    </row>
    <row r="105" spans="1:6" s="80" customFormat="1" ht="18.75" thickBot="1" x14ac:dyDescent="0.3">
      <c r="A105" s="147">
        <v>43001</v>
      </c>
      <c r="B105" s="146"/>
      <c r="C105" s="144" t="str">
        <f t="shared" si="1"/>
        <v/>
      </c>
      <c r="D105" s="143"/>
      <c r="E105" s="142"/>
    </row>
    <row r="106" spans="1:6" s="80" customFormat="1" ht="18.75" thickBot="1" x14ac:dyDescent="0.3">
      <c r="A106" s="147">
        <v>43002</v>
      </c>
      <c r="B106" s="146"/>
      <c r="C106" s="144" t="str">
        <f t="shared" si="1"/>
        <v/>
      </c>
      <c r="D106" s="143"/>
      <c r="E106" s="142"/>
    </row>
    <row r="107" spans="1:6" s="80" customFormat="1" ht="31.5" thickBot="1" x14ac:dyDescent="0.3">
      <c r="A107" s="147">
        <v>43003</v>
      </c>
      <c r="B107" s="146">
        <v>157891</v>
      </c>
      <c r="C107" s="144">
        <f t="shared" si="1"/>
        <v>157891</v>
      </c>
      <c r="D107" s="148" t="s">
        <v>38</v>
      </c>
      <c r="E107" s="142" t="s">
        <v>141</v>
      </c>
    </row>
    <row r="108" spans="1:6" s="80" customFormat="1" ht="31.5" thickBot="1" x14ac:dyDescent="0.3">
      <c r="A108" s="147">
        <v>43004</v>
      </c>
      <c r="B108" s="146">
        <v>159200</v>
      </c>
      <c r="C108" s="144">
        <f t="shared" si="1"/>
        <v>1309</v>
      </c>
      <c r="D108" s="148" t="s">
        <v>38</v>
      </c>
      <c r="E108" s="142"/>
      <c r="F108" s="80" t="s">
        <v>143</v>
      </c>
    </row>
    <row r="109" spans="1:6" s="80" customFormat="1" ht="18.75" thickBot="1" x14ac:dyDescent="0.3">
      <c r="A109" s="147">
        <v>43005</v>
      </c>
      <c r="B109" s="146">
        <v>161966</v>
      </c>
      <c r="C109" s="144">
        <f t="shared" si="1"/>
        <v>2766</v>
      </c>
      <c r="D109" s="148" t="s">
        <v>38</v>
      </c>
      <c r="E109" s="142"/>
    </row>
    <row r="110" spans="1:6" s="80" customFormat="1" ht="18.75" thickBot="1" x14ac:dyDescent="0.3">
      <c r="A110" s="147">
        <v>43006</v>
      </c>
      <c r="B110" s="146">
        <v>164800</v>
      </c>
      <c r="C110" s="144">
        <f t="shared" si="1"/>
        <v>2834</v>
      </c>
      <c r="D110" s="148" t="s">
        <v>38</v>
      </c>
      <c r="E110" s="142"/>
    </row>
    <row r="111" spans="1:6" s="80" customFormat="1" ht="18.75" thickBot="1" x14ac:dyDescent="0.3">
      <c r="A111" s="147">
        <v>43007</v>
      </c>
      <c r="B111" s="146">
        <v>167557</v>
      </c>
      <c r="C111" s="144">
        <f t="shared" si="1"/>
        <v>2757</v>
      </c>
      <c r="D111" s="148" t="s">
        <v>38</v>
      </c>
      <c r="E111" s="142"/>
    </row>
    <row r="112" spans="1:6" s="80" customFormat="1" ht="18.75" thickBot="1" x14ac:dyDescent="0.3">
      <c r="A112" s="147">
        <v>43008</v>
      </c>
      <c r="B112" s="146">
        <v>170136</v>
      </c>
      <c r="C112" s="144">
        <f t="shared" si="1"/>
        <v>2579</v>
      </c>
      <c r="D112" s="148" t="s">
        <v>38</v>
      </c>
      <c r="E112" s="142"/>
    </row>
    <row r="113" spans="1:6" s="80" customFormat="1" ht="18.75" thickBot="1" x14ac:dyDescent="0.3">
      <c r="A113" s="147">
        <v>43009</v>
      </c>
      <c r="B113" s="146"/>
      <c r="C113" s="144" t="str">
        <f t="shared" si="1"/>
        <v/>
      </c>
      <c r="D113" s="143"/>
      <c r="E113" s="142"/>
    </row>
    <row r="114" spans="1:6" s="80" customFormat="1" ht="18.75" thickBot="1" x14ac:dyDescent="0.3">
      <c r="A114" s="147">
        <v>43010</v>
      </c>
      <c r="B114" s="146"/>
      <c r="C114" s="144" t="str">
        <f t="shared" si="1"/>
        <v/>
      </c>
      <c r="D114" s="143"/>
      <c r="E114" s="142"/>
    </row>
    <row r="115" spans="1:6" s="80" customFormat="1" ht="18.75" thickBot="1" x14ac:dyDescent="0.3">
      <c r="A115" s="147">
        <v>43011</v>
      </c>
      <c r="B115" s="146"/>
      <c r="C115" s="144" t="str">
        <f t="shared" si="1"/>
        <v/>
      </c>
      <c r="D115" s="143"/>
      <c r="E115" s="142"/>
    </row>
    <row r="116" spans="1:6" s="80" customFormat="1" ht="18.75" thickBot="1" x14ac:dyDescent="0.3">
      <c r="A116" s="147">
        <v>43012</v>
      </c>
      <c r="B116" s="146"/>
      <c r="C116" s="144" t="str">
        <f t="shared" si="1"/>
        <v/>
      </c>
      <c r="D116" s="143"/>
      <c r="E116" s="142"/>
    </row>
    <row r="117" spans="1:6" s="80" customFormat="1" ht="18.75" thickBot="1" x14ac:dyDescent="0.3">
      <c r="A117" s="147">
        <v>43013</v>
      </c>
      <c r="B117" s="146"/>
      <c r="C117" s="144" t="str">
        <f t="shared" si="1"/>
        <v/>
      </c>
      <c r="D117" s="143"/>
      <c r="E117" s="142"/>
    </row>
    <row r="118" spans="1:6" s="80" customFormat="1" ht="18.75" thickBot="1" x14ac:dyDescent="0.3">
      <c r="A118" s="147">
        <v>43014</v>
      </c>
      <c r="B118" s="146"/>
      <c r="C118" s="144" t="str">
        <f t="shared" si="1"/>
        <v/>
      </c>
      <c r="D118" s="143"/>
      <c r="E118" s="142"/>
    </row>
    <row r="119" spans="1:6" s="80" customFormat="1" ht="18.75" thickBot="1" x14ac:dyDescent="0.3">
      <c r="A119" s="147">
        <v>43015</v>
      </c>
      <c r="B119" s="146"/>
      <c r="C119" s="144" t="str">
        <f t="shared" si="1"/>
        <v/>
      </c>
      <c r="D119" s="143"/>
      <c r="E119" s="142"/>
    </row>
    <row r="120" spans="1:6" s="80" customFormat="1" ht="18.75" thickBot="1" x14ac:dyDescent="0.3">
      <c r="A120" s="147">
        <v>43016</v>
      </c>
      <c r="B120" s="146"/>
      <c r="C120" s="144" t="str">
        <f t="shared" si="1"/>
        <v/>
      </c>
      <c r="D120" s="143"/>
      <c r="E120" s="142"/>
    </row>
    <row r="121" spans="1:6" s="80" customFormat="1" ht="18.75" thickBot="1" x14ac:dyDescent="0.3">
      <c r="A121" s="147">
        <v>43017</v>
      </c>
      <c r="B121" s="146">
        <v>182125</v>
      </c>
      <c r="C121" s="144">
        <f t="shared" si="1"/>
        <v>182125</v>
      </c>
      <c r="D121" s="143"/>
      <c r="E121" s="142" t="s">
        <v>149</v>
      </c>
    </row>
    <row r="122" spans="1:6" s="80" customFormat="1" ht="18.75" thickBot="1" x14ac:dyDescent="0.3">
      <c r="A122" s="147">
        <v>43018</v>
      </c>
      <c r="B122" s="146">
        <v>182125</v>
      </c>
      <c r="C122" s="144">
        <f t="shared" si="1"/>
        <v>0</v>
      </c>
      <c r="D122" s="148" t="s">
        <v>101</v>
      </c>
      <c r="E122" s="142" t="s">
        <v>151</v>
      </c>
    </row>
    <row r="123" spans="1:6" s="80" customFormat="1" ht="18.75" thickBot="1" x14ac:dyDescent="0.3">
      <c r="A123" s="147">
        <v>43019</v>
      </c>
      <c r="B123" s="146">
        <v>183605</v>
      </c>
      <c r="C123" s="144">
        <f t="shared" si="1"/>
        <v>1480</v>
      </c>
      <c r="D123" s="148" t="s">
        <v>38</v>
      </c>
      <c r="E123" s="142"/>
      <c r="F123" s="80" t="s">
        <v>153</v>
      </c>
    </row>
    <row r="124" spans="1:6" s="80" customFormat="1" ht="18.75" thickBot="1" x14ac:dyDescent="0.3">
      <c r="A124" s="147">
        <v>43020</v>
      </c>
      <c r="B124" s="146">
        <v>186119</v>
      </c>
      <c r="C124" s="144">
        <f t="shared" si="1"/>
        <v>2514</v>
      </c>
      <c r="D124" s="148" t="s">
        <v>38</v>
      </c>
      <c r="E124" s="142"/>
    </row>
    <row r="125" spans="1:6" s="80" customFormat="1" ht="18.75" thickBot="1" x14ac:dyDescent="0.3">
      <c r="A125" s="147">
        <v>43021</v>
      </c>
      <c r="B125" s="146">
        <v>188745</v>
      </c>
      <c r="C125" s="144">
        <f t="shared" si="1"/>
        <v>2626</v>
      </c>
      <c r="D125" s="148" t="s">
        <v>38</v>
      </c>
      <c r="E125" s="142"/>
    </row>
    <row r="126" spans="1:6" s="80" customFormat="1" ht="18.75" thickBot="1" x14ac:dyDescent="0.3">
      <c r="A126" s="147">
        <v>43022</v>
      </c>
      <c r="B126" s="146"/>
      <c r="C126" s="144" t="str">
        <f t="shared" si="1"/>
        <v/>
      </c>
      <c r="D126" s="143"/>
      <c r="E126" s="142"/>
    </row>
    <row r="127" spans="1:6" s="80" customFormat="1" ht="18.75" thickBot="1" x14ac:dyDescent="0.3">
      <c r="A127" s="147">
        <v>43023</v>
      </c>
      <c r="B127" s="146"/>
      <c r="C127" s="144" t="str">
        <f t="shared" si="1"/>
        <v/>
      </c>
      <c r="D127" s="143"/>
      <c r="E127" s="142"/>
    </row>
    <row r="128" spans="1:6" s="80" customFormat="1" ht="31.5" thickBot="1" x14ac:dyDescent="0.3">
      <c r="A128" s="147">
        <v>43024</v>
      </c>
      <c r="B128" s="146">
        <v>195566</v>
      </c>
      <c r="C128" s="144">
        <f t="shared" si="1"/>
        <v>195566</v>
      </c>
      <c r="D128" s="148" t="s">
        <v>91</v>
      </c>
      <c r="E128" s="142" t="s">
        <v>156</v>
      </c>
    </row>
    <row r="129" spans="1:6" s="80" customFormat="1" ht="18.75" thickBot="1" x14ac:dyDescent="0.3">
      <c r="A129" s="147">
        <v>43025</v>
      </c>
      <c r="B129" s="146">
        <v>196816</v>
      </c>
      <c r="C129" s="144">
        <f t="shared" si="1"/>
        <v>1250</v>
      </c>
      <c r="D129" s="148" t="s">
        <v>38</v>
      </c>
      <c r="E129" s="142"/>
      <c r="F129" s="80" t="s">
        <v>162</v>
      </c>
    </row>
    <row r="130" spans="1:6" s="80" customFormat="1" ht="18.75" thickBot="1" x14ac:dyDescent="0.3">
      <c r="A130" s="147">
        <v>43026</v>
      </c>
      <c r="B130" s="146">
        <v>199121</v>
      </c>
      <c r="C130" s="144">
        <f t="shared" si="1"/>
        <v>2305</v>
      </c>
      <c r="D130" s="148" t="s">
        <v>38</v>
      </c>
      <c r="E130" s="142"/>
    </row>
    <row r="131" spans="1:6" s="80" customFormat="1" ht="18.75" thickBot="1" x14ac:dyDescent="0.3">
      <c r="A131" s="147">
        <v>43027</v>
      </c>
      <c r="B131" s="146">
        <v>201784</v>
      </c>
      <c r="C131" s="144">
        <f t="shared" si="1"/>
        <v>2663</v>
      </c>
      <c r="D131" s="148" t="s">
        <v>38</v>
      </c>
      <c r="E131" s="142"/>
    </row>
    <row r="132" spans="1:6" s="80" customFormat="1" ht="18.75" thickBot="1" x14ac:dyDescent="0.3">
      <c r="A132" s="147">
        <v>43028</v>
      </c>
      <c r="B132" s="146">
        <v>204375</v>
      </c>
      <c r="C132" s="144">
        <f t="shared" si="1"/>
        <v>2591</v>
      </c>
      <c r="D132" s="148" t="s">
        <v>38</v>
      </c>
      <c r="E132" s="142"/>
    </row>
    <row r="133" spans="1:6" s="80" customFormat="1" ht="18.75" thickBot="1" x14ac:dyDescent="0.3">
      <c r="A133" s="147">
        <v>43029</v>
      </c>
      <c r="B133" s="146"/>
      <c r="C133" s="144" t="str">
        <f t="shared" si="1"/>
        <v/>
      </c>
      <c r="D133" s="143"/>
      <c r="E133" s="142"/>
    </row>
    <row r="134" spans="1:6" s="80" customFormat="1" ht="18.75" thickBot="1" x14ac:dyDescent="0.3">
      <c r="A134" s="147">
        <v>43030</v>
      </c>
      <c r="B134" s="146"/>
      <c r="C134" s="144" t="str">
        <f t="shared" si="1"/>
        <v/>
      </c>
      <c r="D134" s="143"/>
      <c r="E134" s="142"/>
    </row>
    <row r="135" spans="1:6" s="80" customFormat="1" ht="18.75" thickBot="1" x14ac:dyDescent="0.3">
      <c r="A135" s="147">
        <v>43031</v>
      </c>
      <c r="B135" s="146">
        <v>212324</v>
      </c>
      <c r="C135" s="144">
        <f t="shared" si="1"/>
        <v>212324</v>
      </c>
      <c r="D135" s="148" t="s">
        <v>38</v>
      </c>
      <c r="E135" s="142"/>
    </row>
    <row r="136" spans="1:6" s="80" customFormat="1" ht="18.75" thickBot="1" x14ac:dyDescent="0.3">
      <c r="A136" s="147">
        <v>43032</v>
      </c>
      <c r="B136" s="146">
        <v>212324</v>
      </c>
      <c r="C136" s="144">
        <f t="shared" si="1"/>
        <v>0</v>
      </c>
      <c r="D136" s="148" t="s">
        <v>91</v>
      </c>
      <c r="E136" s="142" t="s">
        <v>166</v>
      </c>
    </row>
    <row r="137" spans="1:6" s="80" customFormat="1" ht="61.5" thickBot="1" x14ac:dyDescent="0.3">
      <c r="A137" s="147">
        <v>43033</v>
      </c>
      <c r="B137" s="146">
        <v>212324</v>
      </c>
      <c r="C137" s="144">
        <f t="shared" si="1"/>
        <v>0</v>
      </c>
      <c r="D137" s="148" t="s">
        <v>91</v>
      </c>
      <c r="E137" s="142" t="s">
        <v>167</v>
      </c>
    </row>
    <row r="138" spans="1:6" s="80" customFormat="1" ht="61.5" thickBot="1" x14ac:dyDescent="0.3">
      <c r="A138" s="147">
        <v>43034</v>
      </c>
      <c r="B138" s="146">
        <v>212324</v>
      </c>
      <c r="C138" s="144">
        <f t="shared" si="1"/>
        <v>0</v>
      </c>
      <c r="D138" s="148" t="s">
        <v>91</v>
      </c>
      <c r="E138" s="142" t="s">
        <v>167</v>
      </c>
    </row>
    <row r="139" spans="1:6" s="80" customFormat="1" ht="61.5" thickBot="1" x14ac:dyDescent="0.3">
      <c r="A139" s="147">
        <v>43035</v>
      </c>
      <c r="B139" s="146">
        <v>212324</v>
      </c>
      <c r="C139" s="144">
        <f t="shared" ref="C139" si="6">IF(B139&gt;0, (B139-B138), "")</f>
        <v>0</v>
      </c>
      <c r="D139" s="148" t="s">
        <v>91</v>
      </c>
      <c r="E139" s="142" t="s">
        <v>168</v>
      </c>
    </row>
    <row r="140" spans="1:6" s="80" customFormat="1" ht="18.75" thickBot="1" x14ac:dyDescent="0.3">
      <c r="A140" s="147">
        <v>43036</v>
      </c>
      <c r="B140" s="146"/>
      <c r="C140" s="144" t="str">
        <f t="shared" ref="C140:C203" si="7">IF(B140&gt;0, (B140-B139), "")</f>
        <v/>
      </c>
      <c r="D140" s="143"/>
      <c r="E140" s="142"/>
    </row>
    <row r="141" spans="1:6" s="80" customFormat="1" ht="18.75" thickBot="1" x14ac:dyDescent="0.3">
      <c r="A141" s="147">
        <v>43037</v>
      </c>
      <c r="B141" s="146"/>
      <c r="C141" s="144" t="str">
        <f t="shared" si="7"/>
        <v/>
      </c>
      <c r="D141" s="143"/>
      <c r="E141" s="142"/>
    </row>
    <row r="142" spans="1:6" s="80" customFormat="1" ht="61.5" thickBot="1" x14ac:dyDescent="0.3">
      <c r="A142" s="147">
        <v>43038</v>
      </c>
      <c r="B142" s="146">
        <v>212324</v>
      </c>
      <c r="C142" s="144">
        <f t="shared" si="7"/>
        <v>212324</v>
      </c>
      <c r="D142" s="148" t="s">
        <v>91</v>
      </c>
      <c r="E142" s="142" t="s">
        <v>168</v>
      </c>
    </row>
    <row r="143" spans="1:6" s="80" customFormat="1" ht="61.5" thickBot="1" x14ac:dyDescent="0.3">
      <c r="A143" s="147">
        <v>43039</v>
      </c>
      <c r="B143" s="146">
        <v>212324</v>
      </c>
      <c r="C143" s="144">
        <f t="shared" ref="C143" si="8">IF(B143&gt;0, (B143-B142), "")</f>
        <v>0</v>
      </c>
      <c r="D143" s="148" t="s">
        <v>91</v>
      </c>
      <c r="E143" s="142" t="s">
        <v>168</v>
      </c>
    </row>
    <row r="144" spans="1:6" s="80" customFormat="1" ht="61.5" thickBot="1" x14ac:dyDescent="0.3">
      <c r="A144" s="147">
        <v>43040</v>
      </c>
      <c r="B144" s="146">
        <v>212324</v>
      </c>
      <c r="C144" s="144">
        <f t="shared" ref="C144" si="9">IF(B144&gt;0, (B144-B143), "")</f>
        <v>0</v>
      </c>
      <c r="D144" s="148" t="s">
        <v>91</v>
      </c>
      <c r="E144" s="142" t="s">
        <v>170</v>
      </c>
    </row>
    <row r="145" spans="1:5" s="80" customFormat="1" ht="61.5" thickBot="1" x14ac:dyDescent="0.3">
      <c r="A145" s="147">
        <v>43041</v>
      </c>
      <c r="B145" s="146">
        <v>212324</v>
      </c>
      <c r="C145" s="144">
        <f t="shared" ref="C145" si="10">IF(B145&gt;0, (B145-B144), "")</f>
        <v>0</v>
      </c>
      <c r="D145" s="148" t="s">
        <v>91</v>
      </c>
      <c r="E145" s="142" t="s">
        <v>177</v>
      </c>
    </row>
    <row r="146" spans="1:5" s="80" customFormat="1" ht="76.5" thickBot="1" x14ac:dyDescent="0.3">
      <c r="A146" s="147">
        <v>43042</v>
      </c>
      <c r="B146" s="146">
        <v>212324</v>
      </c>
      <c r="C146" s="144">
        <f t="shared" ref="C146" si="11">IF(B146&gt;0, (B146-B145), "")</f>
        <v>0</v>
      </c>
      <c r="D146" s="148" t="s">
        <v>91</v>
      </c>
      <c r="E146" s="142" t="s">
        <v>178</v>
      </c>
    </row>
    <row r="147" spans="1:5" s="80" customFormat="1" ht="18.75" thickBot="1" x14ac:dyDescent="0.3">
      <c r="A147" s="147">
        <v>43043</v>
      </c>
      <c r="B147" s="146">
        <v>212324</v>
      </c>
      <c r="C147" s="144">
        <f t="shared" si="7"/>
        <v>0</v>
      </c>
      <c r="D147" s="143"/>
      <c r="E147" s="142"/>
    </row>
    <row r="148" spans="1:5" s="80" customFormat="1" ht="18.75" thickBot="1" x14ac:dyDescent="0.3">
      <c r="A148" s="147">
        <v>43044</v>
      </c>
      <c r="B148" s="146">
        <v>212324</v>
      </c>
      <c r="C148" s="144">
        <f t="shared" si="7"/>
        <v>0</v>
      </c>
      <c r="D148" s="143"/>
      <c r="E148" s="142"/>
    </row>
    <row r="149" spans="1:5" s="80" customFormat="1" ht="76.5" thickBot="1" x14ac:dyDescent="0.3">
      <c r="A149" s="147">
        <v>43045</v>
      </c>
      <c r="B149" s="146">
        <v>212324</v>
      </c>
      <c r="C149" s="144">
        <f t="shared" si="7"/>
        <v>0</v>
      </c>
      <c r="D149" s="148" t="s">
        <v>91</v>
      </c>
      <c r="E149" s="142" t="s">
        <v>178</v>
      </c>
    </row>
    <row r="150" spans="1:5" s="80" customFormat="1" ht="76.5" thickBot="1" x14ac:dyDescent="0.3">
      <c r="A150" s="147">
        <v>43046</v>
      </c>
      <c r="B150" s="146">
        <v>212324</v>
      </c>
      <c r="C150" s="144">
        <f t="shared" ref="C150" si="12">IF(B150&gt;0, (B150-B149), "")</f>
        <v>0</v>
      </c>
      <c r="D150" s="148" t="s">
        <v>91</v>
      </c>
      <c r="E150" s="142" t="s">
        <v>178</v>
      </c>
    </row>
    <row r="151" spans="1:5" s="80" customFormat="1" ht="18.75" thickBot="1" x14ac:dyDescent="0.3">
      <c r="A151" s="147">
        <v>43047</v>
      </c>
      <c r="B151" s="146"/>
      <c r="C151" s="144" t="str">
        <f t="shared" si="7"/>
        <v/>
      </c>
      <c r="D151" s="143"/>
      <c r="E151" s="142"/>
    </row>
    <row r="152" spans="1:5" s="80" customFormat="1" ht="18.75" thickBot="1" x14ac:dyDescent="0.3">
      <c r="A152" s="147">
        <v>43048</v>
      </c>
      <c r="B152" s="146"/>
      <c r="C152" s="144" t="str">
        <f t="shared" si="7"/>
        <v/>
      </c>
      <c r="D152" s="143"/>
      <c r="E152" s="142"/>
    </row>
    <row r="153" spans="1:5" s="80" customFormat="1" ht="18.75" thickBot="1" x14ac:dyDescent="0.3">
      <c r="A153" s="147">
        <v>43049</v>
      </c>
      <c r="B153" s="146"/>
      <c r="C153" s="144" t="str">
        <f t="shared" si="7"/>
        <v/>
      </c>
      <c r="D153" s="143"/>
      <c r="E153" s="142"/>
    </row>
    <row r="154" spans="1:5" s="80" customFormat="1" ht="18.75" thickBot="1" x14ac:dyDescent="0.3">
      <c r="A154" s="147">
        <v>43050</v>
      </c>
      <c r="B154" s="146"/>
      <c r="C154" s="144" t="str">
        <f t="shared" si="7"/>
        <v/>
      </c>
      <c r="D154" s="143"/>
      <c r="E154" s="142"/>
    </row>
    <row r="155" spans="1:5" s="80" customFormat="1" ht="18.75" thickBot="1" x14ac:dyDescent="0.3">
      <c r="A155" s="147">
        <v>43051</v>
      </c>
      <c r="B155" s="146"/>
      <c r="C155" s="144" t="str">
        <f t="shared" si="7"/>
        <v/>
      </c>
      <c r="D155" s="143"/>
      <c r="E155" s="142"/>
    </row>
    <row r="156" spans="1:5" s="80" customFormat="1" ht="18.75" thickBot="1" x14ac:dyDescent="0.3">
      <c r="A156" s="147">
        <v>43052</v>
      </c>
      <c r="B156" s="146"/>
      <c r="C156" s="144" t="str">
        <f t="shared" si="7"/>
        <v/>
      </c>
      <c r="D156" s="143"/>
      <c r="E156" s="142"/>
    </row>
    <row r="157" spans="1:5" s="80" customFormat="1" ht="18.75" thickBot="1" x14ac:dyDescent="0.3">
      <c r="A157" s="147">
        <v>43053</v>
      </c>
      <c r="B157" s="146"/>
      <c r="C157" s="144" t="str">
        <f t="shared" si="7"/>
        <v/>
      </c>
      <c r="D157" s="143"/>
      <c r="E157" s="142"/>
    </row>
    <row r="158" spans="1:5" s="80" customFormat="1" ht="18.75" thickBot="1" x14ac:dyDescent="0.3">
      <c r="A158" s="147">
        <v>43054</v>
      </c>
      <c r="B158" s="146"/>
      <c r="C158" s="144" t="str">
        <f t="shared" si="7"/>
        <v/>
      </c>
      <c r="D158" s="143"/>
      <c r="E158" s="142"/>
    </row>
    <row r="159" spans="1:5" s="80" customFormat="1" ht="18.75" thickBot="1" x14ac:dyDescent="0.3">
      <c r="A159" s="147">
        <v>43055</v>
      </c>
      <c r="B159" s="146"/>
      <c r="C159" s="144" t="str">
        <f t="shared" si="7"/>
        <v/>
      </c>
      <c r="D159" s="143"/>
      <c r="E159" s="142"/>
    </row>
    <row r="160" spans="1:5" s="80" customFormat="1" ht="18.75" thickBot="1" x14ac:dyDescent="0.3">
      <c r="A160" s="147">
        <v>43056</v>
      </c>
      <c r="B160" s="146"/>
      <c r="C160" s="144" t="str">
        <f t="shared" si="7"/>
        <v/>
      </c>
      <c r="D160" s="143"/>
      <c r="E160" s="142"/>
    </row>
    <row r="161" spans="1:5" s="80" customFormat="1" ht="18.75" thickBot="1" x14ac:dyDescent="0.3">
      <c r="A161" s="147">
        <v>43057</v>
      </c>
      <c r="B161" s="146"/>
      <c r="C161" s="144" t="str">
        <f t="shared" si="7"/>
        <v/>
      </c>
      <c r="D161" s="143"/>
      <c r="E161" s="142"/>
    </row>
    <row r="162" spans="1:5" s="80" customFormat="1" ht="18.75" thickBot="1" x14ac:dyDescent="0.3">
      <c r="A162" s="147">
        <v>43058</v>
      </c>
      <c r="B162" s="146"/>
      <c r="C162" s="144" t="str">
        <f t="shared" si="7"/>
        <v/>
      </c>
      <c r="D162" s="143"/>
      <c r="E162" s="142"/>
    </row>
    <row r="163" spans="1:5" s="80" customFormat="1" ht="18.75" thickBot="1" x14ac:dyDescent="0.3">
      <c r="A163" s="147">
        <v>43059</v>
      </c>
      <c r="B163" s="146"/>
      <c r="C163" s="144" t="str">
        <f t="shared" si="7"/>
        <v/>
      </c>
      <c r="D163" s="143"/>
      <c r="E163" s="142"/>
    </row>
    <row r="164" spans="1:5" s="80" customFormat="1" ht="18.75" thickBot="1" x14ac:dyDescent="0.3">
      <c r="A164" s="147">
        <v>43060</v>
      </c>
      <c r="B164" s="146"/>
      <c r="C164" s="144" t="str">
        <f t="shared" si="7"/>
        <v/>
      </c>
      <c r="D164" s="143"/>
      <c r="E164" s="142"/>
    </row>
    <row r="165" spans="1:5" s="80" customFormat="1" ht="18.75" thickBot="1" x14ac:dyDescent="0.3">
      <c r="A165" s="147">
        <v>43061</v>
      </c>
      <c r="B165" s="146"/>
      <c r="C165" s="144" t="str">
        <f t="shared" si="7"/>
        <v/>
      </c>
      <c r="D165" s="143"/>
      <c r="E165" s="142"/>
    </row>
    <row r="166" spans="1:5" s="80" customFormat="1" ht="18.75" thickBot="1" x14ac:dyDescent="0.3">
      <c r="A166" s="147">
        <v>43062</v>
      </c>
      <c r="B166" s="146"/>
      <c r="C166" s="144" t="str">
        <f t="shared" si="7"/>
        <v/>
      </c>
      <c r="D166" s="143"/>
      <c r="E166" s="142"/>
    </row>
    <row r="167" spans="1:5" s="80" customFormat="1" ht="18.75" thickBot="1" x14ac:dyDescent="0.3">
      <c r="A167" s="147">
        <v>43063</v>
      </c>
      <c r="B167" s="146"/>
      <c r="C167" s="144" t="str">
        <f t="shared" si="7"/>
        <v/>
      </c>
      <c r="D167" s="143"/>
      <c r="E167" s="142"/>
    </row>
    <row r="168" spans="1:5" s="80" customFormat="1" ht="18.75" thickBot="1" x14ac:dyDescent="0.3">
      <c r="A168" s="147">
        <v>43064</v>
      </c>
      <c r="B168" s="146"/>
      <c r="C168" s="144" t="str">
        <f t="shared" si="7"/>
        <v/>
      </c>
      <c r="D168" s="143"/>
      <c r="E168" s="142"/>
    </row>
    <row r="169" spans="1:5" s="80" customFormat="1" ht="18.75" thickBot="1" x14ac:dyDescent="0.3">
      <c r="A169" s="147">
        <v>43065</v>
      </c>
      <c r="B169" s="146"/>
      <c r="C169" s="144" t="str">
        <f t="shared" si="7"/>
        <v/>
      </c>
      <c r="D169" s="143"/>
      <c r="E169" s="142"/>
    </row>
    <row r="170" spans="1:5" s="80" customFormat="1" ht="18.75" thickBot="1" x14ac:dyDescent="0.3">
      <c r="A170" s="147">
        <v>43066</v>
      </c>
      <c r="B170" s="146"/>
      <c r="C170" s="144" t="str">
        <f t="shared" si="7"/>
        <v/>
      </c>
      <c r="D170" s="143"/>
      <c r="E170" s="142"/>
    </row>
    <row r="171" spans="1:5" s="80" customFormat="1" ht="18.75" thickBot="1" x14ac:dyDescent="0.3">
      <c r="A171" s="147">
        <v>43067</v>
      </c>
      <c r="B171" s="146"/>
      <c r="C171" s="144" t="str">
        <f t="shared" si="7"/>
        <v/>
      </c>
      <c r="D171" s="143"/>
      <c r="E171" s="142"/>
    </row>
    <row r="172" spans="1:5" s="80" customFormat="1" ht="18.75" thickBot="1" x14ac:dyDescent="0.3">
      <c r="A172" s="147">
        <v>43068</v>
      </c>
      <c r="B172" s="146"/>
      <c r="C172" s="144" t="str">
        <f t="shared" si="7"/>
        <v/>
      </c>
      <c r="D172" s="143"/>
      <c r="E172" s="142"/>
    </row>
    <row r="173" spans="1:5" s="80" customFormat="1" ht="18.75" thickBot="1" x14ac:dyDescent="0.3">
      <c r="A173" s="147">
        <v>43069</v>
      </c>
      <c r="B173" s="146"/>
      <c r="C173" s="144" t="str">
        <f t="shared" si="7"/>
        <v/>
      </c>
      <c r="D173" s="143"/>
      <c r="E173" s="142"/>
    </row>
    <row r="174" spans="1:5" s="80" customFormat="1" ht="18.75" thickBot="1" x14ac:dyDescent="0.3">
      <c r="A174" s="147">
        <v>43070</v>
      </c>
      <c r="B174" s="146"/>
      <c r="C174" s="144" t="str">
        <f t="shared" si="7"/>
        <v/>
      </c>
      <c r="D174" s="143"/>
      <c r="E174" s="142"/>
    </row>
    <row r="175" spans="1:5" s="80" customFormat="1" ht="18.75" thickBot="1" x14ac:dyDescent="0.3">
      <c r="A175" s="147">
        <v>43071</v>
      </c>
      <c r="B175" s="146"/>
      <c r="C175" s="144" t="str">
        <f t="shared" si="7"/>
        <v/>
      </c>
      <c r="D175" s="143"/>
      <c r="E175" s="142"/>
    </row>
    <row r="176" spans="1:5" s="80" customFormat="1" ht="18.75" thickBot="1" x14ac:dyDescent="0.3">
      <c r="A176" s="147">
        <v>43072</v>
      </c>
      <c r="B176" s="146"/>
      <c r="C176" s="144" t="str">
        <f t="shared" si="7"/>
        <v/>
      </c>
      <c r="D176" s="143"/>
      <c r="E176" s="142"/>
    </row>
    <row r="177" spans="1:5" s="80" customFormat="1" ht="18.75" thickBot="1" x14ac:dyDescent="0.3">
      <c r="A177" s="147">
        <v>43073</v>
      </c>
      <c r="B177" s="146"/>
      <c r="C177" s="144" t="str">
        <f t="shared" si="7"/>
        <v/>
      </c>
      <c r="D177" s="143"/>
      <c r="E177" s="142"/>
    </row>
    <row r="178" spans="1:5" s="80" customFormat="1" ht="18.75" thickBot="1" x14ac:dyDescent="0.3">
      <c r="A178" s="147">
        <v>43074</v>
      </c>
      <c r="B178" s="146"/>
      <c r="C178" s="144" t="str">
        <f t="shared" si="7"/>
        <v/>
      </c>
      <c r="D178" s="143"/>
      <c r="E178" s="142"/>
    </row>
    <row r="179" spans="1:5" s="80" customFormat="1" ht="18.75" thickBot="1" x14ac:dyDescent="0.3">
      <c r="A179" s="147">
        <v>43075</v>
      </c>
      <c r="B179" s="146"/>
      <c r="C179" s="144" t="str">
        <f t="shared" si="7"/>
        <v/>
      </c>
      <c r="D179" s="143"/>
      <c r="E179" s="142"/>
    </row>
    <row r="180" spans="1:5" s="80" customFormat="1" ht="18.75" thickBot="1" x14ac:dyDescent="0.3">
      <c r="A180" s="147">
        <v>43076</v>
      </c>
      <c r="B180" s="146"/>
      <c r="C180" s="144" t="str">
        <f t="shared" si="7"/>
        <v/>
      </c>
      <c r="D180" s="143"/>
      <c r="E180" s="142"/>
    </row>
    <row r="181" spans="1:5" s="80" customFormat="1" ht="18.75" thickBot="1" x14ac:dyDescent="0.3">
      <c r="A181" s="147">
        <v>43077</v>
      </c>
      <c r="B181" s="146"/>
      <c r="C181" s="144" t="str">
        <f t="shared" si="7"/>
        <v/>
      </c>
      <c r="D181" s="143"/>
      <c r="E181" s="142"/>
    </row>
    <row r="182" spans="1:5" s="80" customFormat="1" ht="18.75" thickBot="1" x14ac:dyDescent="0.3">
      <c r="A182" s="147">
        <v>43078</v>
      </c>
      <c r="B182" s="146"/>
      <c r="C182" s="144" t="str">
        <f t="shared" si="7"/>
        <v/>
      </c>
      <c r="D182" s="143"/>
      <c r="E182" s="142"/>
    </row>
    <row r="183" spans="1:5" s="80" customFormat="1" ht="18.75" thickBot="1" x14ac:dyDescent="0.3">
      <c r="A183" s="147">
        <v>43079</v>
      </c>
      <c r="B183" s="146"/>
      <c r="C183" s="144" t="str">
        <f t="shared" si="7"/>
        <v/>
      </c>
      <c r="D183" s="143"/>
      <c r="E183" s="142"/>
    </row>
    <row r="184" spans="1:5" s="80" customFormat="1" ht="18.75" thickBot="1" x14ac:dyDescent="0.3">
      <c r="A184" s="147">
        <v>43080</v>
      </c>
      <c r="B184" s="146"/>
      <c r="C184" s="144" t="str">
        <f t="shared" si="7"/>
        <v/>
      </c>
      <c r="D184" s="143"/>
      <c r="E184" s="142"/>
    </row>
    <row r="185" spans="1:5" s="80" customFormat="1" ht="18.75" thickBot="1" x14ac:dyDescent="0.3">
      <c r="A185" s="147">
        <v>43081</v>
      </c>
      <c r="B185" s="146"/>
      <c r="C185" s="144" t="str">
        <f t="shared" si="7"/>
        <v/>
      </c>
      <c r="D185" s="143"/>
      <c r="E185" s="142"/>
    </row>
    <row r="186" spans="1:5" s="80" customFormat="1" ht="18.75" thickBot="1" x14ac:dyDescent="0.3">
      <c r="A186" s="147">
        <v>43082</v>
      </c>
      <c r="B186" s="146"/>
      <c r="C186" s="144" t="str">
        <f t="shared" si="7"/>
        <v/>
      </c>
      <c r="D186" s="143"/>
      <c r="E186" s="142"/>
    </row>
    <row r="187" spans="1:5" s="80" customFormat="1" ht="18.75" thickBot="1" x14ac:dyDescent="0.3">
      <c r="A187" s="147">
        <v>43083</v>
      </c>
      <c r="B187" s="146"/>
      <c r="C187" s="144" t="str">
        <f t="shared" si="7"/>
        <v/>
      </c>
      <c r="D187" s="143"/>
      <c r="E187" s="142"/>
    </row>
    <row r="188" spans="1:5" s="80" customFormat="1" ht="18.75" thickBot="1" x14ac:dyDescent="0.3">
      <c r="A188" s="147">
        <v>43084</v>
      </c>
      <c r="B188" s="146"/>
      <c r="C188" s="144" t="str">
        <f t="shared" si="7"/>
        <v/>
      </c>
      <c r="D188" s="143"/>
      <c r="E188" s="142"/>
    </row>
    <row r="189" spans="1:5" s="80" customFormat="1" ht="18.75" thickBot="1" x14ac:dyDescent="0.3">
      <c r="A189" s="147">
        <v>43085</v>
      </c>
      <c r="B189" s="146"/>
      <c r="C189" s="144" t="str">
        <f t="shared" si="7"/>
        <v/>
      </c>
      <c r="D189" s="143"/>
      <c r="E189" s="142"/>
    </row>
    <row r="190" spans="1:5" s="80" customFormat="1" ht="18.75" thickBot="1" x14ac:dyDescent="0.3">
      <c r="A190" s="147">
        <v>43086</v>
      </c>
      <c r="B190" s="146"/>
      <c r="C190" s="144" t="str">
        <f t="shared" si="7"/>
        <v/>
      </c>
      <c r="D190" s="143"/>
      <c r="E190" s="142"/>
    </row>
    <row r="191" spans="1:5" s="80" customFormat="1" ht="18.75" thickBot="1" x14ac:dyDescent="0.3">
      <c r="A191" s="147">
        <v>43087</v>
      </c>
      <c r="B191" s="146"/>
      <c r="C191" s="144" t="str">
        <f t="shared" si="7"/>
        <v/>
      </c>
      <c r="D191" s="143"/>
      <c r="E191" s="142"/>
    </row>
    <row r="192" spans="1:5" s="80" customFormat="1" ht="18.75" thickBot="1" x14ac:dyDescent="0.3">
      <c r="A192" s="147">
        <v>43088</v>
      </c>
      <c r="B192" s="146"/>
      <c r="C192" s="144" t="str">
        <f t="shared" si="7"/>
        <v/>
      </c>
      <c r="D192" s="143"/>
      <c r="E192" s="142"/>
    </row>
    <row r="193" spans="1:5" s="80" customFormat="1" ht="18.75" thickBot="1" x14ac:dyDescent="0.3">
      <c r="A193" s="147">
        <v>43089</v>
      </c>
      <c r="B193" s="146"/>
      <c r="C193" s="144" t="str">
        <f t="shared" si="7"/>
        <v/>
      </c>
      <c r="D193" s="143"/>
      <c r="E193" s="142"/>
    </row>
    <row r="194" spans="1:5" s="80" customFormat="1" ht="18.75" thickBot="1" x14ac:dyDescent="0.3">
      <c r="A194" s="147">
        <v>43090</v>
      </c>
      <c r="B194" s="146"/>
      <c r="C194" s="144" t="str">
        <f t="shared" si="7"/>
        <v/>
      </c>
      <c r="D194" s="143"/>
      <c r="E194" s="142"/>
    </row>
    <row r="195" spans="1:5" s="80" customFormat="1" ht="18.75" thickBot="1" x14ac:dyDescent="0.3">
      <c r="A195" s="147">
        <v>43091</v>
      </c>
      <c r="B195" s="146"/>
      <c r="C195" s="144" t="str">
        <f t="shared" si="7"/>
        <v/>
      </c>
      <c r="D195" s="143"/>
      <c r="E195" s="142"/>
    </row>
    <row r="196" spans="1:5" s="80" customFormat="1" ht="18.75" thickBot="1" x14ac:dyDescent="0.3">
      <c r="A196" s="147">
        <v>43092</v>
      </c>
      <c r="B196" s="146"/>
      <c r="C196" s="144" t="str">
        <f t="shared" si="7"/>
        <v/>
      </c>
      <c r="D196" s="143"/>
      <c r="E196" s="142"/>
    </row>
    <row r="197" spans="1:5" s="80" customFormat="1" ht="18.75" thickBot="1" x14ac:dyDescent="0.3">
      <c r="A197" s="147">
        <v>43093</v>
      </c>
      <c r="B197" s="146"/>
      <c r="C197" s="144" t="str">
        <f t="shared" si="7"/>
        <v/>
      </c>
      <c r="D197" s="143"/>
      <c r="E197" s="142"/>
    </row>
    <row r="198" spans="1:5" s="80" customFormat="1" ht="18.75" thickBot="1" x14ac:dyDescent="0.3">
      <c r="A198" s="147">
        <v>43094</v>
      </c>
      <c r="B198" s="146"/>
      <c r="C198" s="144" t="str">
        <f t="shared" si="7"/>
        <v/>
      </c>
      <c r="D198" s="143"/>
      <c r="E198" s="142"/>
    </row>
    <row r="199" spans="1:5" s="80" customFormat="1" ht="18.75" thickBot="1" x14ac:dyDescent="0.3">
      <c r="A199" s="147">
        <v>43095</v>
      </c>
      <c r="B199" s="146"/>
      <c r="C199" s="144" t="str">
        <f t="shared" si="7"/>
        <v/>
      </c>
      <c r="D199" s="143"/>
      <c r="E199" s="142"/>
    </row>
    <row r="200" spans="1:5" s="80" customFormat="1" ht="18.75" thickBot="1" x14ac:dyDescent="0.3">
      <c r="A200" s="147">
        <v>43096</v>
      </c>
      <c r="B200" s="146"/>
      <c r="C200" s="144" t="str">
        <f t="shared" si="7"/>
        <v/>
      </c>
      <c r="D200" s="143"/>
      <c r="E200" s="142"/>
    </row>
    <row r="201" spans="1:5" s="80" customFormat="1" ht="18.75" thickBot="1" x14ac:dyDescent="0.3">
      <c r="A201" s="147">
        <v>43097</v>
      </c>
      <c r="B201" s="146"/>
      <c r="C201" s="144" t="str">
        <f t="shared" si="7"/>
        <v/>
      </c>
      <c r="D201" s="143"/>
      <c r="E201" s="142"/>
    </row>
    <row r="202" spans="1:5" s="80" customFormat="1" ht="18.75" thickBot="1" x14ac:dyDescent="0.3">
      <c r="A202" s="147">
        <v>43098</v>
      </c>
      <c r="B202" s="146"/>
      <c r="C202" s="144" t="str">
        <f t="shared" si="7"/>
        <v/>
      </c>
      <c r="D202" s="143"/>
      <c r="E202" s="142"/>
    </row>
    <row r="203" spans="1:5" s="80" customFormat="1" ht="18.75" thickBot="1" x14ac:dyDescent="0.3">
      <c r="A203" s="147">
        <v>43099</v>
      </c>
      <c r="B203" s="146"/>
      <c r="C203" s="144" t="str">
        <f t="shared" si="7"/>
        <v/>
      </c>
      <c r="D203" s="143"/>
      <c r="E203" s="142"/>
    </row>
    <row r="204" spans="1:5" s="80" customFormat="1" ht="18.75" thickBot="1" x14ac:dyDescent="0.3">
      <c r="A204" s="147">
        <v>43100</v>
      </c>
      <c r="B204" s="146"/>
      <c r="C204" s="144" t="str">
        <f t="shared" ref="C204:C267" si="13">IF(B204&gt;0, (B204-B203), "")</f>
        <v/>
      </c>
      <c r="D204" s="143"/>
      <c r="E204" s="142"/>
    </row>
    <row r="205" spans="1:5" s="80" customFormat="1" ht="18.75" thickBot="1" x14ac:dyDescent="0.3">
      <c r="A205" s="147">
        <v>43101</v>
      </c>
      <c r="B205" s="146"/>
      <c r="C205" s="144" t="str">
        <f t="shared" si="13"/>
        <v/>
      </c>
      <c r="D205" s="143"/>
      <c r="E205" s="142"/>
    </row>
    <row r="206" spans="1:5" s="80" customFormat="1" ht="18.75" thickBot="1" x14ac:dyDescent="0.3">
      <c r="A206" s="147">
        <v>43102</v>
      </c>
      <c r="B206" s="146"/>
      <c r="C206" s="144" t="str">
        <f t="shared" si="13"/>
        <v/>
      </c>
      <c r="D206" s="143"/>
      <c r="E206" s="142"/>
    </row>
    <row r="207" spans="1:5" s="80" customFormat="1" ht="18.75" thickBot="1" x14ac:dyDescent="0.3">
      <c r="A207" s="147">
        <v>43103</v>
      </c>
      <c r="B207" s="146"/>
      <c r="C207" s="144" t="str">
        <f t="shared" si="13"/>
        <v/>
      </c>
      <c r="D207" s="143"/>
      <c r="E207" s="142"/>
    </row>
    <row r="208" spans="1:5" s="80" customFormat="1" ht="18.75" thickBot="1" x14ac:dyDescent="0.3">
      <c r="A208" s="147">
        <v>43104</v>
      </c>
      <c r="B208" s="146"/>
      <c r="C208" s="144" t="str">
        <f t="shared" si="13"/>
        <v/>
      </c>
      <c r="D208" s="143"/>
      <c r="E208" s="142"/>
    </row>
    <row r="209" spans="1:5" s="80" customFormat="1" ht="18.75" thickBot="1" x14ac:dyDescent="0.3">
      <c r="A209" s="147">
        <v>43105</v>
      </c>
      <c r="B209" s="146"/>
      <c r="C209" s="144" t="str">
        <f t="shared" si="13"/>
        <v/>
      </c>
      <c r="D209" s="143"/>
      <c r="E209" s="142"/>
    </row>
    <row r="210" spans="1:5" s="80" customFormat="1" ht="18.75" thickBot="1" x14ac:dyDescent="0.3">
      <c r="A210" s="147">
        <v>43106</v>
      </c>
      <c r="B210" s="146"/>
      <c r="C210" s="144" t="str">
        <f t="shared" si="13"/>
        <v/>
      </c>
      <c r="D210" s="143"/>
      <c r="E210" s="142"/>
    </row>
    <row r="211" spans="1:5" s="80" customFormat="1" ht="18.75" thickBot="1" x14ac:dyDescent="0.3">
      <c r="A211" s="147">
        <v>43107</v>
      </c>
      <c r="B211" s="146"/>
      <c r="C211" s="144" t="str">
        <f t="shared" si="13"/>
        <v/>
      </c>
      <c r="D211" s="143"/>
      <c r="E211" s="142"/>
    </row>
    <row r="212" spans="1:5" s="80" customFormat="1" ht="18.75" thickBot="1" x14ac:dyDescent="0.3">
      <c r="A212" s="147">
        <v>43108</v>
      </c>
      <c r="B212" s="146"/>
      <c r="C212" s="144" t="str">
        <f t="shared" si="13"/>
        <v/>
      </c>
      <c r="D212" s="143"/>
      <c r="E212" s="142"/>
    </row>
    <row r="213" spans="1:5" s="80" customFormat="1" ht="18.75" thickBot="1" x14ac:dyDescent="0.3">
      <c r="A213" s="147">
        <v>43109</v>
      </c>
      <c r="B213" s="146"/>
      <c r="C213" s="144" t="str">
        <f t="shared" si="13"/>
        <v/>
      </c>
      <c r="D213" s="143"/>
      <c r="E213" s="142"/>
    </row>
    <row r="214" spans="1:5" s="80" customFormat="1" ht="18.75" thickBot="1" x14ac:dyDescent="0.3">
      <c r="A214" s="147">
        <v>43110</v>
      </c>
      <c r="B214" s="146"/>
      <c r="C214" s="144" t="str">
        <f t="shared" si="13"/>
        <v/>
      </c>
      <c r="D214" s="143"/>
      <c r="E214" s="142"/>
    </row>
    <row r="215" spans="1:5" s="80" customFormat="1" ht="18.75" thickBot="1" x14ac:dyDescent="0.3">
      <c r="A215" s="147">
        <v>43111</v>
      </c>
      <c r="B215" s="146"/>
      <c r="C215" s="144" t="str">
        <f t="shared" si="13"/>
        <v/>
      </c>
      <c r="D215" s="143"/>
      <c r="E215" s="142"/>
    </row>
    <row r="216" spans="1:5" s="80" customFormat="1" ht="18.75" thickBot="1" x14ac:dyDescent="0.3">
      <c r="A216" s="147">
        <v>43112</v>
      </c>
      <c r="B216" s="146"/>
      <c r="C216" s="144" t="str">
        <f t="shared" si="13"/>
        <v/>
      </c>
      <c r="D216" s="143"/>
      <c r="E216" s="142"/>
    </row>
    <row r="217" spans="1:5" s="80" customFormat="1" ht="18.75" thickBot="1" x14ac:dyDescent="0.3">
      <c r="A217" s="147">
        <v>43113</v>
      </c>
      <c r="B217" s="146"/>
      <c r="C217" s="144" t="str">
        <f t="shared" si="13"/>
        <v/>
      </c>
      <c r="D217" s="143"/>
      <c r="E217" s="142"/>
    </row>
    <row r="218" spans="1:5" s="80" customFormat="1" ht="18.75" thickBot="1" x14ac:dyDescent="0.3">
      <c r="A218" s="147">
        <v>43114</v>
      </c>
      <c r="B218" s="146"/>
      <c r="C218" s="144" t="str">
        <f t="shared" si="13"/>
        <v/>
      </c>
      <c r="D218" s="143"/>
      <c r="E218" s="142"/>
    </row>
    <row r="219" spans="1:5" s="80" customFormat="1" ht="18.75" thickBot="1" x14ac:dyDescent="0.3">
      <c r="A219" s="147">
        <v>43115</v>
      </c>
      <c r="B219" s="146"/>
      <c r="C219" s="144" t="str">
        <f t="shared" si="13"/>
        <v/>
      </c>
      <c r="D219" s="143"/>
      <c r="E219" s="142"/>
    </row>
    <row r="220" spans="1:5" s="80" customFormat="1" ht="18.75" thickBot="1" x14ac:dyDescent="0.3">
      <c r="A220" s="147">
        <v>43116</v>
      </c>
      <c r="B220" s="146"/>
      <c r="C220" s="144" t="str">
        <f t="shared" si="13"/>
        <v/>
      </c>
      <c r="D220" s="143"/>
      <c r="E220" s="142"/>
    </row>
    <row r="221" spans="1:5" s="80" customFormat="1" ht="18.75" thickBot="1" x14ac:dyDescent="0.3">
      <c r="A221" s="147">
        <v>43117</v>
      </c>
      <c r="B221" s="146"/>
      <c r="C221" s="144" t="str">
        <f t="shared" si="13"/>
        <v/>
      </c>
      <c r="D221" s="143"/>
      <c r="E221" s="142"/>
    </row>
    <row r="222" spans="1:5" s="80" customFormat="1" ht="18.75" thickBot="1" x14ac:dyDescent="0.3">
      <c r="A222" s="147">
        <v>43118</v>
      </c>
      <c r="B222" s="146"/>
      <c r="C222" s="144" t="str">
        <f t="shared" si="13"/>
        <v/>
      </c>
      <c r="D222" s="143"/>
      <c r="E222" s="142"/>
    </row>
    <row r="223" spans="1:5" s="80" customFormat="1" ht="18.75" thickBot="1" x14ac:dyDescent="0.3">
      <c r="A223" s="147">
        <v>43119</v>
      </c>
      <c r="B223" s="146"/>
      <c r="C223" s="144" t="str">
        <f t="shared" si="13"/>
        <v/>
      </c>
      <c r="D223" s="143"/>
      <c r="E223" s="142"/>
    </row>
    <row r="224" spans="1:5" s="80" customFormat="1" ht="18.75" thickBot="1" x14ac:dyDescent="0.3">
      <c r="A224" s="147">
        <v>43120</v>
      </c>
      <c r="B224" s="146"/>
      <c r="C224" s="144" t="str">
        <f t="shared" si="13"/>
        <v/>
      </c>
      <c r="D224" s="143"/>
      <c r="E224" s="142"/>
    </row>
    <row r="225" spans="1:5" s="80" customFormat="1" ht="18.75" thickBot="1" x14ac:dyDescent="0.3">
      <c r="A225" s="147">
        <v>43121</v>
      </c>
      <c r="B225" s="146"/>
      <c r="C225" s="144" t="str">
        <f t="shared" si="13"/>
        <v/>
      </c>
      <c r="D225" s="143"/>
      <c r="E225" s="142"/>
    </row>
    <row r="226" spans="1:5" s="80" customFormat="1" ht="18.75" thickBot="1" x14ac:dyDescent="0.3">
      <c r="A226" s="147">
        <v>43122</v>
      </c>
      <c r="B226" s="146"/>
      <c r="C226" s="144" t="str">
        <f t="shared" si="13"/>
        <v/>
      </c>
      <c r="D226" s="143"/>
      <c r="E226" s="142"/>
    </row>
    <row r="227" spans="1:5" s="80" customFormat="1" ht="18.75" thickBot="1" x14ac:dyDescent="0.3">
      <c r="A227" s="147">
        <v>43123</v>
      </c>
      <c r="B227" s="146"/>
      <c r="C227" s="144" t="str">
        <f t="shared" si="13"/>
        <v/>
      </c>
      <c r="D227" s="143"/>
      <c r="E227" s="142"/>
    </row>
    <row r="228" spans="1:5" s="80" customFormat="1" ht="18.75" thickBot="1" x14ac:dyDescent="0.3">
      <c r="A228" s="147">
        <v>43124</v>
      </c>
      <c r="B228" s="146"/>
      <c r="C228" s="144" t="str">
        <f t="shared" si="13"/>
        <v/>
      </c>
      <c r="D228" s="143"/>
      <c r="E228" s="142"/>
    </row>
    <row r="229" spans="1:5" s="80" customFormat="1" ht="18.75" thickBot="1" x14ac:dyDescent="0.3">
      <c r="A229" s="147">
        <v>43125</v>
      </c>
      <c r="B229" s="146"/>
      <c r="C229" s="144" t="str">
        <f t="shared" si="13"/>
        <v/>
      </c>
      <c r="D229" s="143"/>
      <c r="E229" s="142"/>
    </row>
    <row r="230" spans="1:5" s="80" customFormat="1" ht="18.75" thickBot="1" x14ac:dyDescent="0.3">
      <c r="A230" s="147">
        <v>43126</v>
      </c>
      <c r="B230" s="146"/>
      <c r="C230" s="144" t="str">
        <f t="shared" si="13"/>
        <v/>
      </c>
      <c r="D230" s="143"/>
      <c r="E230" s="142"/>
    </row>
    <row r="231" spans="1:5" s="80" customFormat="1" ht="18.75" thickBot="1" x14ac:dyDescent="0.3">
      <c r="A231" s="147">
        <v>43127</v>
      </c>
      <c r="B231" s="146"/>
      <c r="C231" s="144" t="str">
        <f t="shared" si="13"/>
        <v/>
      </c>
      <c r="D231" s="143"/>
      <c r="E231" s="142"/>
    </row>
    <row r="232" spans="1:5" s="80" customFormat="1" ht="18.75" thickBot="1" x14ac:dyDescent="0.3">
      <c r="A232" s="147">
        <v>43128</v>
      </c>
      <c r="B232" s="146"/>
      <c r="C232" s="144" t="str">
        <f t="shared" si="13"/>
        <v/>
      </c>
      <c r="D232" s="143"/>
      <c r="E232" s="142"/>
    </row>
    <row r="233" spans="1:5" s="80" customFormat="1" ht="18.75" thickBot="1" x14ac:dyDescent="0.3">
      <c r="A233" s="147">
        <v>43129</v>
      </c>
      <c r="B233" s="146"/>
      <c r="C233" s="144" t="str">
        <f t="shared" si="13"/>
        <v/>
      </c>
      <c r="D233" s="143"/>
      <c r="E233" s="142"/>
    </row>
    <row r="234" spans="1:5" s="80" customFormat="1" ht="18.75" thickBot="1" x14ac:dyDescent="0.3">
      <c r="A234" s="147">
        <v>43130</v>
      </c>
      <c r="B234" s="146"/>
      <c r="C234" s="144" t="str">
        <f t="shared" si="13"/>
        <v/>
      </c>
      <c r="D234" s="143"/>
      <c r="E234" s="142"/>
    </row>
    <row r="235" spans="1:5" s="80" customFormat="1" ht="18.75" thickBot="1" x14ac:dyDescent="0.3">
      <c r="A235" s="147">
        <v>43131</v>
      </c>
      <c r="B235" s="146"/>
      <c r="C235" s="144" t="str">
        <f t="shared" si="13"/>
        <v/>
      </c>
      <c r="D235" s="143"/>
      <c r="E235" s="142"/>
    </row>
    <row r="236" spans="1:5" s="80" customFormat="1" ht="18.75" thickBot="1" x14ac:dyDescent="0.3">
      <c r="A236" s="147">
        <v>43132</v>
      </c>
      <c r="B236" s="146"/>
      <c r="C236" s="144" t="str">
        <f t="shared" si="13"/>
        <v/>
      </c>
      <c r="D236" s="143"/>
      <c r="E236" s="142"/>
    </row>
    <row r="237" spans="1:5" s="80" customFormat="1" ht="18.75" thickBot="1" x14ac:dyDescent="0.3">
      <c r="A237" s="147">
        <v>43133</v>
      </c>
      <c r="B237" s="146"/>
      <c r="C237" s="144" t="str">
        <f t="shared" si="13"/>
        <v/>
      </c>
      <c r="D237" s="143"/>
      <c r="E237" s="142"/>
    </row>
    <row r="238" spans="1:5" s="80" customFormat="1" ht="18.75" thickBot="1" x14ac:dyDescent="0.3">
      <c r="A238" s="147">
        <v>43134</v>
      </c>
      <c r="B238" s="146"/>
      <c r="C238" s="144" t="str">
        <f t="shared" si="13"/>
        <v/>
      </c>
      <c r="D238" s="143"/>
      <c r="E238" s="142"/>
    </row>
    <row r="239" spans="1:5" s="80" customFormat="1" ht="18.75" thickBot="1" x14ac:dyDescent="0.3">
      <c r="A239" s="147">
        <v>43135</v>
      </c>
      <c r="B239" s="146"/>
      <c r="C239" s="144" t="str">
        <f t="shared" si="13"/>
        <v/>
      </c>
      <c r="D239" s="143"/>
      <c r="E239" s="142"/>
    </row>
    <row r="240" spans="1:5" s="80" customFormat="1" ht="18.75" thickBot="1" x14ac:dyDescent="0.3">
      <c r="A240" s="147">
        <v>43136</v>
      </c>
      <c r="B240" s="146"/>
      <c r="C240" s="144" t="str">
        <f t="shared" si="13"/>
        <v/>
      </c>
      <c r="D240" s="143"/>
      <c r="E240" s="142"/>
    </row>
    <row r="241" spans="1:5" s="80" customFormat="1" ht="18.75" thickBot="1" x14ac:dyDescent="0.3">
      <c r="A241" s="147">
        <v>43137</v>
      </c>
      <c r="B241" s="146"/>
      <c r="C241" s="144" t="str">
        <f t="shared" si="13"/>
        <v/>
      </c>
      <c r="D241" s="143"/>
      <c r="E241" s="142"/>
    </row>
    <row r="242" spans="1:5" s="80" customFormat="1" ht="18.75" thickBot="1" x14ac:dyDescent="0.3">
      <c r="A242" s="147">
        <v>43138</v>
      </c>
      <c r="B242" s="146"/>
      <c r="C242" s="144" t="str">
        <f t="shared" si="13"/>
        <v/>
      </c>
      <c r="D242" s="143"/>
      <c r="E242" s="142"/>
    </row>
    <row r="243" spans="1:5" s="80" customFormat="1" ht="18.75" thickBot="1" x14ac:dyDescent="0.3">
      <c r="A243" s="147">
        <v>43139</v>
      </c>
      <c r="B243" s="146"/>
      <c r="C243" s="144" t="str">
        <f t="shared" si="13"/>
        <v/>
      </c>
      <c r="D243" s="143"/>
      <c r="E243" s="142"/>
    </row>
    <row r="244" spans="1:5" s="80" customFormat="1" ht="18.75" thickBot="1" x14ac:dyDescent="0.3">
      <c r="A244" s="147">
        <v>43140</v>
      </c>
      <c r="B244" s="146"/>
      <c r="C244" s="144" t="str">
        <f t="shared" si="13"/>
        <v/>
      </c>
      <c r="D244" s="143"/>
      <c r="E244" s="142"/>
    </row>
    <row r="245" spans="1:5" s="80" customFormat="1" ht="18.75" thickBot="1" x14ac:dyDescent="0.3">
      <c r="A245" s="147">
        <v>43141</v>
      </c>
      <c r="B245" s="146"/>
      <c r="C245" s="144" t="str">
        <f t="shared" si="13"/>
        <v/>
      </c>
      <c r="D245" s="143"/>
      <c r="E245" s="142"/>
    </row>
    <row r="246" spans="1:5" s="80" customFormat="1" ht="18.75" thickBot="1" x14ac:dyDescent="0.3">
      <c r="A246" s="147">
        <v>43142</v>
      </c>
      <c r="B246" s="146"/>
      <c r="C246" s="144" t="str">
        <f t="shared" si="13"/>
        <v/>
      </c>
      <c r="D246" s="143"/>
      <c r="E246" s="142"/>
    </row>
    <row r="247" spans="1:5" s="80" customFormat="1" ht="18.75" thickBot="1" x14ac:dyDescent="0.3">
      <c r="A247" s="147">
        <v>43143</v>
      </c>
      <c r="B247" s="146"/>
      <c r="C247" s="144" t="str">
        <f t="shared" si="13"/>
        <v/>
      </c>
      <c r="D247" s="143"/>
      <c r="E247" s="142"/>
    </row>
    <row r="248" spans="1:5" s="80" customFormat="1" ht="18.75" thickBot="1" x14ac:dyDescent="0.3">
      <c r="A248" s="147">
        <v>43144</v>
      </c>
      <c r="B248" s="146"/>
      <c r="C248" s="144" t="str">
        <f t="shared" si="13"/>
        <v/>
      </c>
      <c r="D248" s="143"/>
      <c r="E248" s="142"/>
    </row>
    <row r="249" spans="1:5" s="80" customFormat="1" ht="18.75" thickBot="1" x14ac:dyDescent="0.3">
      <c r="A249" s="147">
        <v>43145</v>
      </c>
      <c r="B249" s="146"/>
      <c r="C249" s="144" t="str">
        <f t="shared" si="13"/>
        <v/>
      </c>
      <c r="D249" s="143"/>
      <c r="E249" s="142"/>
    </row>
    <row r="250" spans="1:5" s="80" customFormat="1" ht="18.75" thickBot="1" x14ac:dyDescent="0.3">
      <c r="A250" s="147">
        <v>43146</v>
      </c>
      <c r="B250" s="146"/>
      <c r="C250" s="144" t="str">
        <f t="shared" si="13"/>
        <v/>
      </c>
      <c r="D250" s="143"/>
      <c r="E250" s="142"/>
    </row>
    <row r="251" spans="1:5" s="80" customFormat="1" ht="18.75" thickBot="1" x14ac:dyDescent="0.3">
      <c r="A251" s="147">
        <v>43147</v>
      </c>
      <c r="B251" s="146"/>
      <c r="C251" s="144" t="str">
        <f t="shared" si="13"/>
        <v/>
      </c>
      <c r="D251" s="143"/>
      <c r="E251" s="142"/>
    </row>
    <row r="252" spans="1:5" s="80" customFormat="1" ht="18.75" thickBot="1" x14ac:dyDescent="0.3">
      <c r="A252" s="147">
        <v>43148</v>
      </c>
      <c r="B252" s="146"/>
      <c r="C252" s="144" t="str">
        <f t="shared" si="13"/>
        <v/>
      </c>
      <c r="D252" s="143"/>
      <c r="E252" s="142"/>
    </row>
    <row r="253" spans="1:5" s="80" customFormat="1" ht="18.75" thickBot="1" x14ac:dyDescent="0.3">
      <c r="A253" s="147">
        <v>43149</v>
      </c>
      <c r="B253" s="146"/>
      <c r="C253" s="144" t="str">
        <f t="shared" si="13"/>
        <v/>
      </c>
      <c r="D253" s="143"/>
      <c r="E253" s="142"/>
    </row>
    <row r="254" spans="1:5" s="80" customFormat="1" ht="18.75" thickBot="1" x14ac:dyDescent="0.3">
      <c r="A254" s="147">
        <v>43150</v>
      </c>
      <c r="B254" s="146"/>
      <c r="C254" s="144" t="str">
        <f t="shared" si="13"/>
        <v/>
      </c>
      <c r="D254" s="143"/>
      <c r="E254" s="142"/>
    </row>
    <row r="255" spans="1:5" s="80" customFormat="1" ht="18.75" thickBot="1" x14ac:dyDescent="0.3">
      <c r="A255" s="147">
        <v>43151</v>
      </c>
      <c r="B255" s="146"/>
      <c r="C255" s="144" t="str">
        <f t="shared" si="13"/>
        <v/>
      </c>
      <c r="D255" s="143"/>
      <c r="E255" s="142"/>
    </row>
    <row r="256" spans="1:5" s="80" customFormat="1" ht="18.75" thickBot="1" x14ac:dyDescent="0.3">
      <c r="A256" s="147">
        <v>43152</v>
      </c>
      <c r="B256" s="146"/>
      <c r="C256" s="144" t="str">
        <f t="shared" si="13"/>
        <v/>
      </c>
      <c r="D256" s="143"/>
      <c r="E256" s="142"/>
    </row>
    <row r="257" spans="1:5" s="80" customFormat="1" ht="18.75" thickBot="1" x14ac:dyDescent="0.3">
      <c r="A257" s="147">
        <v>43153</v>
      </c>
      <c r="B257" s="146"/>
      <c r="C257" s="144" t="str">
        <f t="shared" si="13"/>
        <v/>
      </c>
      <c r="D257" s="143"/>
      <c r="E257" s="142"/>
    </row>
    <row r="258" spans="1:5" s="80" customFormat="1" ht="18.75" thickBot="1" x14ac:dyDescent="0.3">
      <c r="A258" s="147">
        <v>43154</v>
      </c>
      <c r="B258" s="146"/>
      <c r="C258" s="144" t="str">
        <f t="shared" si="13"/>
        <v/>
      </c>
      <c r="D258" s="143"/>
      <c r="E258" s="142"/>
    </row>
    <row r="259" spans="1:5" s="80" customFormat="1" ht="18.75" thickBot="1" x14ac:dyDescent="0.3">
      <c r="A259" s="147">
        <v>43155</v>
      </c>
      <c r="B259" s="146"/>
      <c r="C259" s="144" t="str">
        <f t="shared" si="13"/>
        <v/>
      </c>
      <c r="D259" s="143"/>
      <c r="E259" s="142"/>
    </row>
    <row r="260" spans="1:5" s="80" customFormat="1" ht="16.5" thickBot="1" x14ac:dyDescent="0.25">
      <c r="A260" s="72"/>
      <c r="B260" s="146"/>
      <c r="C260" s="144" t="str">
        <f t="shared" si="13"/>
        <v/>
      </c>
      <c r="D260" s="143"/>
      <c r="E260" s="142"/>
    </row>
    <row r="261" spans="1:5" s="80" customFormat="1" ht="16.5" thickBot="1" x14ac:dyDescent="0.25">
      <c r="A261" s="72"/>
      <c r="B261" s="146"/>
      <c r="C261" s="144" t="str">
        <f t="shared" si="13"/>
        <v/>
      </c>
      <c r="D261" s="143"/>
      <c r="E261" s="142"/>
    </row>
    <row r="262" spans="1:5" s="80" customFormat="1" ht="16.5" thickBot="1" x14ac:dyDescent="0.25">
      <c r="A262" s="72"/>
      <c r="B262" s="146"/>
      <c r="C262" s="144" t="str">
        <f t="shared" si="13"/>
        <v/>
      </c>
      <c r="D262" s="143"/>
      <c r="E262" s="142"/>
    </row>
    <row r="263" spans="1:5" s="80" customFormat="1" ht="16.5" thickBot="1" x14ac:dyDescent="0.25">
      <c r="A263" s="72"/>
      <c r="B263" s="146"/>
      <c r="C263" s="144" t="str">
        <f t="shared" si="13"/>
        <v/>
      </c>
      <c r="D263" s="143"/>
      <c r="E263" s="142"/>
    </row>
    <row r="264" spans="1:5" s="80" customFormat="1" ht="16.5" thickBot="1" x14ac:dyDescent="0.25">
      <c r="A264" s="72"/>
      <c r="B264" s="146"/>
      <c r="C264" s="144" t="str">
        <f t="shared" si="13"/>
        <v/>
      </c>
      <c r="D264" s="143"/>
      <c r="E264" s="142"/>
    </row>
    <row r="265" spans="1:5" s="80" customFormat="1" ht="16.5" thickBot="1" x14ac:dyDescent="0.25">
      <c r="A265" s="72"/>
      <c r="B265" s="146"/>
      <c r="C265" s="144" t="str">
        <f t="shared" si="13"/>
        <v/>
      </c>
      <c r="D265" s="143"/>
      <c r="E265" s="142"/>
    </row>
    <row r="266" spans="1:5" s="80" customFormat="1" ht="16.5" thickBot="1" x14ac:dyDescent="0.25">
      <c r="A266" s="72"/>
      <c r="B266" s="146"/>
      <c r="C266" s="144" t="str">
        <f t="shared" si="13"/>
        <v/>
      </c>
      <c r="D266" s="143"/>
      <c r="E266" s="142"/>
    </row>
    <row r="267" spans="1:5" s="80" customFormat="1" ht="16.5" thickBot="1" x14ac:dyDescent="0.25">
      <c r="A267" s="72"/>
      <c r="B267" s="146"/>
      <c r="C267" s="144" t="str">
        <f t="shared" si="13"/>
        <v/>
      </c>
      <c r="D267" s="143"/>
      <c r="E267" s="142"/>
    </row>
    <row r="268" spans="1:5" s="80" customFormat="1" ht="16.5" thickBot="1" x14ac:dyDescent="0.25">
      <c r="A268" s="72"/>
      <c r="B268" s="146"/>
      <c r="C268" s="144" t="str">
        <f t="shared" ref="C268:C331" si="14">IF(B268&gt;0, (B268-B267), "")</f>
        <v/>
      </c>
      <c r="D268" s="143"/>
      <c r="E268" s="142"/>
    </row>
    <row r="269" spans="1:5" s="80" customFormat="1" ht="16.5" thickBot="1" x14ac:dyDescent="0.25">
      <c r="A269" s="72"/>
      <c r="B269" s="146"/>
      <c r="C269" s="144" t="str">
        <f t="shared" si="14"/>
        <v/>
      </c>
      <c r="D269" s="143"/>
      <c r="E269" s="142"/>
    </row>
    <row r="270" spans="1:5" s="80" customFormat="1" ht="16.5" thickBot="1" x14ac:dyDescent="0.25">
      <c r="A270" s="72"/>
      <c r="B270" s="146"/>
      <c r="C270" s="144" t="str">
        <f t="shared" si="14"/>
        <v/>
      </c>
      <c r="D270" s="143"/>
      <c r="E270" s="142"/>
    </row>
    <row r="271" spans="1:5" s="80" customFormat="1" ht="16.5" thickBot="1" x14ac:dyDescent="0.25">
      <c r="A271" s="72"/>
      <c r="B271" s="146"/>
      <c r="C271" s="144" t="str">
        <f t="shared" si="14"/>
        <v/>
      </c>
      <c r="D271" s="143"/>
      <c r="E271" s="142"/>
    </row>
    <row r="272" spans="1:5" s="80" customFormat="1" ht="16.5" thickBot="1" x14ac:dyDescent="0.25">
      <c r="A272" s="72"/>
      <c r="B272" s="146"/>
      <c r="C272" s="144" t="str">
        <f t="shared" si="14"/>
        <v/>
      </c>
      <c r="D272" s="143"/>
      <c r="E272" s="142"/>
    </row>
    <row r="273" spans="1:5" s="80" customFormat="1" ht="16.5" thickBot="1" x14ac:dyDescent="0.25">
      <c r="A273" s="72"/>
      <c r="B273" s="146"/>
      <c r="C273" s="144" t="str">
        <f t="shared" si="14"/>
        <v/>
      </c>
      <c r="D273" s="143"/>
      <c r="E273" s="142"/>
    </row>
    <row r="274" spans="1:5" s="80" customFormat="1" ht="16.5" thickBot="1" x14ac:dyDescent="0.25">
      <c r="A274" s="72"/>
      <c r="B274" s="146"/>
      <c r="C274" s="144" t="str">
        <f t="shared" si="14"/>
        <v/>
      </c>
      <c r="D274" s="143"/>
      <c r="E274" s="142"/>
    </row>
    <row r="275" spans="1:5" s="80" customFormat="1" ht="16.5" thickBot="1" x14ac:dyDescent="0.25">
      <c r="A275" s="72"/>
      <c r="B275" s="146"/>
      <c r="C275" s="144" t="str">
        <f t="shared" si="14"/>
        <v/>
      </c>
      <c r="D275" s="143"/>
      <c r="E275" s="142"/>
    </row>
    <row r="276" spans="1:5" s="80" customFormat="1" ht="16.5" thickBot="1" x14ac:dyDescent="0.25">
      <c r="A276" s="72"/>
      <c r="B276" s="146"/>
      <c r="C276" s="144" t="str">
        <f t="shared" si="14"/>
        <v/>
      </c>
      <c r="D276" s="143"/>
      <c r="E276" s="142"/>
    </row>
    <row r="277" spans="1:5" s="80" customFormat="1" ht="16.5" thickBot="1" x14ac:dyDescent="0.25">
      <c r="A277" s="72"/>
      <c r="B277" s="146"/>
      <c r="C277" s="144" t="str">
        <f t="shared" si="14"/>
        <v/>
      </c>
      <c r="D277" s="143"/>
      <c r="E277" s="142"/>
    </row>
    <row r="278" spans="1:5" s="80" customFormat="1" ht="16.5" thickBot="1" x14ac:dyDescent="0.25">
      <c r="A278" s="72"/>
      <c r="B278" s="146"/>
      <c r="C278" s="144" t="str">
        <f t="shared" si="14"/>
        <v/>
      </c>
      <c r="D278" s="143"/>
      <c r="E278" s="142"/>
    </row>
    <row r="279" spans="1:5" s="80" customFormat="1" ht="16.5" thickBot="1" x14ac:dyDescent="0.25">
      <c r="A279" s="72"/>
      <c r="B279" s="146"/>
      <c r="C279" s="144" t="str">
        <f t="shared" si="14"/>
        <v/>
      </c>
      <c r="D279" s="143"/>
      <c r="E279" s="142"/>
    </row>
    <row r="280" spans="1:5" s="80" customFormat="1" ht="16.5" thickBot="1" x14ac:dyDescent="0.25">
      <c r="A280" s="72"/>
      <c r="B280" s="146"/>
      <c r="C280" s="144" t="str">
        <f t="shared" si="14"/>
        <v/>
      </c>
      <c r="D280" s="143"/>
      <c r="E280" s="142"/>
    </row>
    <row r="281" spans="1:5" s="80" customFormat="1" ht="16.5" thickBot="1" x14ac:dyDescent="0.25">
      <c r="A281" s="72"/>
      <c r="B281" s="146"/>
      <c r="C281" s="144" t="str">
        <f t="shared" si="14"/>
        <v/>
      </c>
      <c r="D281" s="143"/>
      <c r="E281" s="142"/>
    </row>
    <row r="282" spans="1:5" s="80" customFormat="1" ht="16.5" thickBot="1" x14ac:dyDescent="0.25">
      <c r="A282" s="72"/>
      <c r="B282" s="146"/>
      <c r="C282" s="144" t="str">
        <f t="shared" si="14"/>
        <v/>
      </c>
      <c r="D282" s="143"/>
      <c r="E282" s="142"/>
    </row>
    <row r="283" spans="1:5" s="80" customFormat="1" ht="16.5" thickBot="1" x14ac:dyDescent="0.25">
      <c r="A283" s="72"/>
      <c r="B283" s="146"/>
      <c r="C283" s="144" t="str">
        <f t="shared" si="14"/>
        <v/>
      </c>
      <c r="D283" s="143"/>
      <c r="E283" s="142"/>
    </row>
    <row r="284" spans="1:5" s="80" customFormat="1" ht="16.5" thickBot="1" x14ac:dyDescent="0.3">
      <c r="A284" s="72"/>
      <c r="B284" s="145"/>
      <c r="C284" s="144" t="str">
        <f t="shared" si="14"/>
        <v/>
      </c>
      <c r="D284" s="143"/>
      <c r="E284" s="142"/>
    </row>
    <row r="285" spans="1:5" s="80" customFormat="1" ht="16.5" thickBot="1" x14ac:dyDescent="0.3">
      <c r="A285" s="72"/>
      <c r="B285" s="145"/>
      <c r="C285" s="144" t="str">
        <f t="shared" si="14"/>
        <v/>
      </c>
      <c r="D285" s="143"/>
      <c r="E285" s="142"/>
    </row>
    <row r="286" spans="1:5" s="80" customFormat="1" ht="16.5" thickBot="1" x14ac:dyDescent="0.3">
      <c r="A286" s="72"/>
      <c r="B286" s="145"/>
      <c r="C286" s="144" t="str">
        <f t="shared" si="14"/>
        <v/>
      </c>
      <c r="D286" s="143"/>
      <c r="E286" s="142"/>
    </row>
    <row r="287" spans="1:5" s="80" customFormat="1" ht="16.5" thickBot="1" x14ac:dyDescent="0.3">
      <c r="A287" s="72"/>
      <c r="B287" s="145"/>
      <c r="C287" s="144" t="str">
        <f t="shared" si="14"/>
        <v/>
      </c>
      <c r="D287" s="143"/>
      <c r="E287" s="142"/>
    </row>
    <row r="288" spans="1:5" s="80" customFormat="1" ht="16.5" thickBot="1" x14ac:dyDescent="0.3">
      <c r="A288" s="72"/>
      <c r="B288" s="145"/>
      <c r="C288" s="144" t="str">
        <f t="shared" si="14"/>
        <v/>
      </c>
      <c r="D288" s="143"/>
      <c r="E288" s="142"/>
    </row>
    <row r="289" spans="1:5" s="80" customFormat="1" ht="16.5" thickBot="1" x14ac:dyDescent="0.3">
      <c r="A289" s="72"/>
      <c r="B289" s="145"/>
      <c r="C289" s="144" t="str">
        <f t="shared" si="14"/>
        <v/>
      </c>
      <c r="D289" s="143"/>
      <c r="E289" s="142"/>
    </row>
    <row r="290" spans="1:5" s="80" customFormat="1" ht="16.5" thickBot="1" x14ac:dyDescent="0.3">
      <c r="A290" s="72"/>
      <c r="B290" s="145"/>
      <c r="C290" s="144" t="str">
        <f t="shared" si="14"/>
        <v/>
      </c>
      <c r="D290" s="143"/>
      <c r="E290" s="142"/>
    </row>
    <row r="291" spans="1:5" s="80" customFormat="1" ht="16.5" thickBot="1" x14ac:dyDescent="0.3">
      <c r="A291" s="72"/>
      <c r="B291" s="145"/>
      <c r="C291" s="144" t="str">
        <f t="shared" si="14"/>
        <v/>
      </c>
      <c r="D291" s="143"/>
      <c r="E291" s="142"/>
    </row>
    <row r="292" spans="1:5" s="80" customFormat="1" ht="16.5" thickBot="1" x14ac:dyDescent="0.3">
      <c r="A292" s="72"/>
      <c r="B292" s="145"/>
      <c r="C292" s="144" t="str">
        <f t="shared" si="14"/>
        <v/>
      </c>
      <c r="D292" s="143"/>
      <c r="E292" s="142"/>
    </row>
    <row r="293" spans="1:5" s="80" customFormat="1" ht="16.5" thickBot="1" x14ac:dyDescent="0.3">
      <c r="A293" s="72"/>
      <c r="B293" s="145"/>
      <c r="C293" s="144" t="str">
        <f t="shared" si="14"/>
        <v/>
      </c>
      <c r="D293" s="143"/>
      <c r="E293" s="142"/>
    </row>
    <row r="294" spans="1:5" s="80" customFormat="1" ht="16.5" thickBot="1" x14ac:dyDescent="0.3">
      <c r="A294" s="72"/>
      <c r="B294" s="145"/>
      <c r="C294" s="144" t="str">
        <f t="shared" si="14"/>
        <v/>
      </c>
      <c r="D294" s="143"/>
      <c r="E294" s="142"/>
    </row>
    <row r="295" spans="1:5" s="80" customFormat="1" ht="16.5" thickBot="1" x14ac:dyDescent="0.3">
      <c r="A295" s="72"/>
      <c r="B295" s="145"/>
      <c r="C295" s="144" t="str">
        <f t="shared" si="14"/>
        <v/>
      </c>
      <c r="D295" s="143"/>
      <c r="E295" s="142"/>
    </row>
    <row r="296" spans="1:5" s="80" customFormat="1" ht="16.5" thickBot="1" x14ac:dyDescent="0.3">
      <c r="A296" s="72"/>
      <c r="B296" s="145"/>
      <c r="C296" s="144" t="str">
        <f t="shared" si="14"/>
        <v/>
      </c>
      <c r="D296" s="143"/>
      <c r="E296" s="142"/>
    </row>
    <row r="297" spans="1:5" s="80" customFormat="1" ht="16.5" thickBot="1" x14ac:dyDescent="0.3">
      <c r="A297" s="72"/>
      <c r="B297" s="145"/>
      <c r="C297" s="144" t="str">
        <f t="shared" si="14"/>
        <v/>
      </c>
      <c r="D297" s="143"/>
      <c r="E297" s="142"/>
    </row>
    <row r="298" spans="1:5" s="80" customFormat="1" ht="16.5" thickBot="1" x14ac:dyDescent="0.3">
      <c r="A298" s="72"/>
      <c r="B298" s="145"/>
      <c r="C298" s="144" t="str">
        <f t="shared" si="14"/>
        <v/>
      </c>
      <c r="D298" s="143"/>
      <c r="E298" s="142"/>
    </row>
    <row r="299" spans="1:5" s="80" customFormat="1" ht="16.5" thickBot="1" x14ac:dyDescent="0.3">
      <c r="A299" s="72"/>
      <c r="B299" s="145"/>
      <c r="C299" s="144" t="str">
        <f t="shared" si="14"/>
        <v/>
      </c>
      <c r="D299" s="143"/>
      <c r="E299" s="142"/>
    </row>
    <row r="300" spans="1:5" s="80" customFormat="1" ht="16.5" thickBot="1" x14ac:dyDescent="0.3">
      <c r="A300" s="72"/>
      <c r="B300" s="145"/>
      <c r="C300" s="144" t="str">
        <f t="shared" si="14"/>
        <v/>
      </c>
      <c r="D300" s="143"/>
      <c r="E300" s="142"/>
    </row>
    <row r="301" spans="1:5" s="80" customFormat="1" ht="16.5" thickBot="1" x14ac:dyDescent="0.3">
      <c r="A301" s="72"/>
      <c r="B301" s="145"/>
      <c r="C301" s="144" t="str">
        <f t="shared" si="14"/>
        <v/>
      </c>
      <c r="D301" s="143"/>
      <c r="E301" s="142"/>
    </row>
    <row r="302" spans="1:5" s="80" customFormat="1" ht="16.5" thickBot="1" x14ac:dyDescent="0.3">
      <c r="A302" s="72"/>
      <c r="B302" s="145"/>
      <c r="C302" s="144" t="str">
        <f t="shared" si="14"/>
        <v/>
      </c>
      <c r="D302" s="143"/>
      <c r="E302" s="142"/>
    </row>
    <row r="303" spans="1:5" s="80" customFormat="1" ht="16.5" thickBot="1" x14ac:dyDescent="0.3">
      <c r="A303" s="72"/>
      <c r="B303" s="145"/>
      <c r="C303" s="144" t="str">
        <f t="shared" si="14"/>
        <v/>
      </c>
      <c r="D303" s="143"/>
      <c r="E303" s="142"/>
    </row>
    <row r="304" spans="1:5" s="80" customFormat="1" ht="16.5" thickBot="1" x14ac:dyDescent="0.3">
      <c r="A304" s="72"/>
      <c r="B304" s="145"/>
      <c r="C304" s="144" t="str">
        <f t="shared" si="14"/>
        <v/>
      </c>
      <c r="D304" s="143"/>
      <c r="E304" s="142"/>
    </row>
    <row r="305" spans="1:5" s="80" customFormat="1" ht="16.5" thickBot="1" x14ac:dyDescent="0.3">
      <c r="A305" s="72"/>
      <c r="B305" s="145"/>
      <c r="C305" s="144" t="str">
        <f t="shared" si="14"/>
        <v/>
      </c>
      <c r="D305" s="143"/>
      <c r="E305" s="142"/>
    </row>
    <row r="306" spans="1:5" s="80" customFormat="1" ht="16.5" thickBot="1" x14ac:dyDescent="0.3">
      <c r="A306" s="72"/>
      <c r="B306" s="145"/>
      <c r="C306" s="144" t="str">
        <f t="shared" si="14"/>
        <v/>
      </c>
      <c r="D306" s="143"/>
      <c r="E306" s="142"/>
    </row>
    <row r="307" spans="1:5" s="80" customFormat="1" ht="16.5" thickBot="1" x14ac:dyDescent="0.3">
      <c r="A307" s="72"/>
      <c r="B307" s="145"/>
      <c r="C307" s="144" t="str">
        <f t="shared" si="14"/>
        <v/>
      </c>
      <c r="D307" s="143"/>
      <c r="E307" s="142"/>
    </row>
    <row r="308" spans="1:5" s="80" customFormat="1" ht="16.5" thickBot="1" x14ac:dyDescent="0.3">
      <c r="A308" s="72"/>
      <c r="B308" s="145"/>
      <c r="C308" s="144" t="str">
        <f t="shared" si="14"/>
        <v/>
      </c>
      <c r="D308" s="143"/>
      <c r="E308" s="142"/>
    </row>
    <row r="309" spans="1:5" s="80" customFormat="1" ht="16.5" thickBot="1" x14ac:dyDescent="0.3">
      <c r="A309" s="72"/>
      <c r="B309" s="145"/>
      <c r="C309" s="144" t="str">
        <f t="shared" si="14"/>
        <v/>
      </c>
      <c r="D309" s="143"/>
      <c r="E309" s="142"/>
    </row>
    <row r="310" spans="1:5" s="80" customFormat="1" ht="16.5" thickBot="1" x14ac:dyDescent="0.3">
      <c r="A310" s="72"/>
      <c r="B310" s="145"/>
      <c r="C310" s="144" t="str">
        <f t="shared" si="14"/>
        <v/>
      </c>
      <c r="D310" s="143"/>
      <c r="E310" s="142"/>
    </row>
    <row r="311" spans="1:5" s="80" customFormat="1" ht="16.5" thickBot="1" x14ac:dyDescent="0.3">
      <c r="A311" s="72"/>
      <c r="B311" s="145"/>
      <c r="C311" s="144" t="str">
        <f t="shared" si="14"/>
        <v/>
      </c>
      <c r="D311" s="143"/>
      <c r="E311" s="142"/>
    </row>
    <row r="312" spans="1:5" s="80" customFormat="1" ht="16.5" thickBot="1" x14ac:dyDescent="0.3">
      <c r="A312" s="72"/>
      <c r="B312" s="145"/>
      <c r="C312" s="144" t="str">
        <f t="shared" si="14"/>
        <v/>
      </c>
      <c r="D312" s="143"/>
      <c r="E312" s="142"/>
    </row>
    <row r="313" spans="1:5" s="80" customFormat="1" ht="16.5" thickBot="1" x14ac:dyDescent="0.3">
      <c r="A313" s="72"/>
      <c r="B313" s="145"/>
      <c r="C313" s="144" t="str">
        <f t="shared" si="14"/>
        <v/>
      </c>
      <c r="D313" s="143"/>
      <c r="E313" s="142"/>
    </row>
    <row r="314" spans="1:5" s="80" customFormat="1" ht="16.5" thickBot="1" x14ac:dyDescent="0.3">
      <c r="A314" s="72"/>
      <c r="B314" s="145"/>
      <c r="C314" s="144" t="str">
        <f t="shared" si="14"/>
        <v/>
      </c>
      <c r="D314" s="143"/>
      <c r="E314" s="142"/>
    </row>
    <row r="315" spans="1:5" s="80" customFormat="1" ht="16.5" thickBot="1" x14ac:dyDescent="0.3">
      <c r="A315" s="72"/>
      <c r="B315" s="145"/>
      <c r="C315" s="144" t="str">
        <f t="shared" si="14"/>
        <v/>
      </c>
      <c r="D315" s="143"/>
      <c r="E315" s="142"/>
    </row>
    <row r="316" spans="1:5" s="80" customFormat="1" ht="16.5" thickBot="1" x14ac:dyDescent="0.3">
      <c r="A316" s="72"/>
      <c r="B316" s="145"/>
      <c r="C316" s="144" t="str">
        <f t="shared" si="14"/>
        <v/>
      </c>
      <c r="D316" s="143"/>
      <c r="E316" s="142"/>
    </row>
    <row r="317" spans="1:5" s="80" customFormat="1" ht="16.5" thickBot="1" x14ac:dyDescent="0.3">
      <c r="A317" s="72"/>
      <c r="B317" s="145"/>
      <c r="C317" s="144" t="str">
        <f t="shared" si="14"/>
        <v/>
      </c>
      <c r="D317" s="143"/>
      <c r="E317" s="142"/>
    </row>
    <row r="318" spans="1:5" s="80" customFormat="1" ht="16.5" thickBot="1" x14ac:dyDescent="0.3">
      <c r="A318" s="72"/>
      <c r="B318" s="145"/>
      <c r="C318" s="144" t="str">
        <f t="shared" si="14"/>
        <v/>
      </c>
      <c r="D318" s="143"/>
      <c r="E318" s="142"/>
    </row>
    <row r="319" spans="1:5" s="80" customFormat="1" ht="16.5" thickBot="1" x14ac:dyDescent="0.3">
      <c r="A319" s="72"/>
      <c r="B319" s="145"/>
      <c r="C319" s="144" t="str">
        <f t="shared" si="14"/>
        <v/>
      </c>
      <c r="D319" s="143"/>
      <c r="E319" s="142"/>
    </row>
    <row r="320" spans="1:5" s="80" customFormat="1" ht="16.5" thickBot="1" x14ac:dyDescent="0.3">
      <c r="A320" s="72"/>
      <c r="B320" s="145"/>
      <c r="C320" s="144" t="str">
        <f t="shared" si="14"/>
        <v/>
      </c>
      <c r="D320" s="143"/>
      <c r="E320" s="142"/>
    </row>
    <row r="321" spans="1:5" s="80" customFormat="1" ht="16.5" thickBot="1" x14ac:dyDescent="0.3">
      <c r="A321" s="72"/>
      <c r="B321" s="145"/>
      <c r="C321" s="144" t="str">
        <f t="shared" si="14"/>
        <v/>
      </c>
      <c r="D321" s="143"/>
      <c r="E321" s="142"/>
    </row>
    <row r="322" spans="1:5" s="80" customFormat="1" ht="16.5" thickBot="1" x14ac:dyDescent="0.3">
      <c r="A322" s="72"/>
      <c r="B322" s="145"/>
      <c r="C322" s="144" t="str">
        <f t="shared" si="14"/>
        <v/>
      </c>
      <c r="D322" s="143"/>
      <c r="E322" s="142"/>
    </row>
    <row r="323" spans="1:5" s="80" customFormat="1" ht="16.5" thickBot="1" x14ac:dyDescent="0.3">
      <c r="A323" s="72"/>
      <c r="B323" s="145"/>
      <c r="C323" s="144" t="str">
        <f t="shared" si="14"/>
        <v/>
      </c>
      <c r="D323" s="143"/>
      <c r="E323" s="142"/>
    </row>
    <row r="324" spans="1:5" s="80" customFormat="1" ht="16.5" thickBot="1" x14ac:dyDescent="0.3">
      <c r="A324" s="72"/>
      <c r="B324" s="145"/>
      <c r="C324" s="144" t="str">
        <f t="shared" si="14"/>
        <v/>
      </c>
      <c r="D324" s="143"/>
      <c r="E324" s="142"/>
    </row>
    <row r="325" spans="1:5" s="80" customFormat="1" ht="16.5" thickBot="1" x14ac:dyDescent="0.3">
      <c r="A325" s="72"/>
      <c r="B325" s="145"/>
      <c r="C325" s="144" t="str">
        <f t="shared" si="14"/>
        <v/>
      </c>
      <c r="D325" s="143"/>
      <c r="E325" s="142"/>
    </row>
    <row r="326" spans="1:5" s="80" customFormat="1" ht="16.5" thickBot="1" x14ac:dyDescent="0.3">
      <c r="A326" s="72"/>
      <c r="B326" s="145"/>
      <c r="C326" s="144" t="str">
        <f t="shared" si="14"/>
        <v/>
      </c>
      <c r="D326" s="143"/>
      <c r="E326" s="142"/>
    </row>
    <row r="327" spans="1:5" s="80" customFormat="1" ht="16.5" thickBot="1" x14ac:dyDescent="0.3">
      <c r="A327" s="72"/>
      <c r="B327" s="145"/>
      <c r="C327" s="144" t="str">
        <f t="shared" si="14"/>
        <v/>
      </c>
      <c r="D327" s="143"/>
      <c r="E327" s="142"/>
    </row>
    <row r="328" spans="1:5" s="80" customFormat="1" ht="16.5" thickBot="1" x14ac:dyDescent="0.3">
      <c r="A328" s="72"/>
      <c r="B328" s="145"/>
      <c r="C328" s="144" t="str">
        <f t="shared" si="14"/>
        <v/>
      </c>
      <c r="D328" s="143"/>
      <c r="E328" s="142"/>
    </row>
    <row r="329" spans="1:5" s="80" customFormat="1" ht="16.5" thickBot="1" x14ac:dyDescent="0.3">
      <c r="A329" s="72"/>
      <c r="B329" s="145"/>
      <c r="C329" s="144" t="str">
        <f t="shared" si="14"/>
        <v/>
      </c>
      <c r="D329" s="143"/>
      <c r="E329" s="142"/>
    </row>
    <row r="330" spans="1:5" s="80" customFormat="1" ht="16.5" thickBot="1" x14ac:dyDescent="0.3">
      <c r="A330" s="72"/>
      <c r="B330" s="145"/>
      <c r="C330" s="144" t="str">
        <f t="shared" si="14"/>
        <v/>
      </c>
      <c r="D330" s="143"/>
      <c r="E330" s="142"/>
    </row>
    <row r="331" spans="1:5" s="80" customFormat="1" ht="16.5" thickBot="1" x14ac:dyDescent="0.3">
      <c r="A331" s="72"/>
      <c r="B331" s="145"/>
      <c r="C331" s="144" t="str">
        <f t="shared" si="14"/>
        <v/>
      </c>
      <c r="D331" s="143"/>
      <c r="E331" s="142"/>
    </row>
    <row r="332" spans="1:5" s="80" customFormat="1" ht="16.5" thickBot="1" x14ac:dyDescent="0.3">
      <c r="A332" s="72"/>
      <c r="B332" s="145"/>
      <c r="C332" s="144" t="str">
        <f t="shared" ref="C332:C395" si="15">IF(B332&gt;0, (B332-B331), "")</f>
        <v/>
      </c>
      <c r="D332" s="143"/>
      <c r="E332" s="142"/>
    </row>
    <row r="333" spans="1:5" s="80" customFormat="1" ht="16.5" thickBot="1" x14ac:dyDescent="0.3">
      <c r="A333" s="72"/>
      <c r="B333" s="145"/>
      <c r="C333" s="144" t="str">
        <f t="shared" si="15"/>
        <v/>
      </c>
      <c r="D333" s="143"/>
      <c r="E333" s="142"/>
    </row>
    <row r="334" spans="1:5" s="80" customFormat="1" ht="16.5" thickBot="1" x14ac:dyDescent="0.3">
      <c r="A334" s="72"/>
      <c r="B334" s="145"/>
      <c r="C334" s="144" t="str">
        <f t="shared" si="15"/>
        <v/>
      </c>
      <c r="D334" s="143"/>
      <c r="E334" s="142"/>
    </row>
    <row r="335" spans="1:5" s="80" customFormat="1" ht="16.5" thickBot="1" x14ac:dyDescent="0.3">
      <c r="A335" s="72"/>
      <c r="B335" s="145"/>
      <c r="C335" s="144" t="str">
        <f t="shared" si="15"/>
        <v/>
      </c>
      <c r="D335" s="143"/>
      <c r="E335" s="142"/>
    </row>
    <row r="336" spans="1:5" s="80" customFormat="1" ht="16.5" thickBot="1" x14ac:dyDescent="0.3">
      <c r="A336" s="72"/>
      <c r="B336" s="145"/>
      <c r="C336" s="144" t="str">
        <f t="shared" si="15"/>
        <v/>
      </c>
      <c r="D336" s="143"/>
      <c r="E336" s="142"/>
    </row>
    <row r="337" spans="1:5" s="80" customFormat="1" ht="16.5" thickBot="1" x14ac:dyDescent="0.3">
      <c r="A337" s="72"/>
      <c r="B337" s="145"/>
      <c r="C337" s="144" t="str">
        <f t="shared" si="15"/>
        <v/>
      </c>
      <c r="D337" s="143"/>
      <c r="E337" s="142"/>
    </row>
    <row r="338" spans="1:5" s="80" customFormat="1" ht="16.5" thickBot="1" x14ac:dyDescent="0.3">
      <c r="A338" s="72"/>
      <c r="B338" s="145"/>
      <c r="C338" s="144" t="str">
        <f t="shared" si="15"/>
        <v/>
      </c>
      <c r="D338" s="143"/>
      <c r="E338" s="142"/>
    </row>
    <row r="339" spans="1:5" s="80" customFormat="1" ht="16.5" thickBot="1" x14ac:dyDescent="0.3">
      <c r="A339" s="72"/>
      <c r="B339" s="145"/>
      <c r="C339" s="144" t="str">
        <f t="shared" si="15"/>
        <v/>
      </c>
      <c r="D339" s="143"/>
      <c r="E339" s="142"/>
    </row>
    <row r="340" spans="1:5" s="80" customFormat="1" ht="16.5" thickBot="1" x14ac:dyDescent="0.3">
      <c r="A340" s="72"/>
      <c r="B340" s="145"/>
      <c r="C340" s="144" t="str">
        <f t="shared" si="15"/>
        <v/>
      </c>
      <c r="D340" s="143"/>
      <c r="E340" s="142"/>
    </row>
    <row r="341" spans="1:5" s="80" customFormat="1" ht="16.5" thickBot="1" x14ac:dyDescent="0.3">
      <c r="A341" s="72"/>
      <c r="B341" s="145"/>
      <c r="C341" s="144" t="str">
        <f t="shared" si="15"/>
        <v/>
      </c>
      <c r="D341" s="143"/>
      <c r="E341" s="142"/>
    </row>
    <row r="342" spans="1:5" s="80" customFormat="1" ht="16.5" thickBot="1" x14ac:dyDescent="0.3">
      <c r="A342" s="72"/>
      <c r="B342" s="145"/>
      <c r="C342" s="144" t="str">
        <f t="shared" si="15"/>
        <v/>
      </c>
      <c r="D342" s="143"/>
      <c r="E342" s="142"/>
    </row>
    <row r="343" spans="1:5" s="80" customFormat="1" ht="16.5" thickBot="1" x14ac:dyDescent="0.3">
      <c r="A343" s="72"/>
      <c r="B343" s="145"/>
      <c r="C343" s="144" t="str">
        <f t="shared" si="15"/>
        <v/>
      </c>
      <c r="D343" s="143"/>
      <c r="E343" s="142"/>
    </row>
    <row r="344" spans="1:5" s="80" customFormat="1" ht="16.5" thickBot="1" x14ac:dyDescent="0.3">
      <c r="A344" s="72"/>
      <c r="B344" s="145"/>
      <c r="C344" s="144" t="str">
        <f t="shared" si="15"/>
        <v/>
      </c>
      <c r="D344" s="143"/>
      <c r="E344" s="142"/>
    </row>
    <row r="345" spans="1:5" s="80" customFormat="1" ht="16.5" thickBot="1" x14ac:dyDescent="0.3">
      <c r="A345" s="72"/>
      <c r="B345" s="145"/>
      <c r="C345" s="144" t="str">
        <f t="shared" si="15"/>
        <v/>
      </c>
      <c r="D345" s="143"/>
      <c r="E345" s="142"/>
    </row>
    <row r="346" spans="1:5" s="80" customFormat="1" ht="16.5" thickBot="1" x14ac:dyDescent="0.3">
      <c r="A346" s="72"/>
      <c r="B346" s="145"/>
      <c r="C346" s="144" t="str">
        <f t="shared" si="15"/>
        <v/>
      </c>
      <c r="D346" s="143"/>
      <c r="E346" s="142"/>
    </row>
    <row r="347" spans="1:5" s="80" customFormat="1" ht="16.5" thickBot="1" x14ac:dyDescent="0.3">
      <c r="A347" s="72"/>
      <c r="B347" s="145"/>
      <c r="C347" s="144" t="str">
        <f t="shared" si="15"/>
        <v/>
      </c>
      <c r="D347" s="143"/>
      <c r="E347" s="142"/>
    </row>
    <row r="348" spans="1:5" s="80" customFormat="1" ht="16.5" thickBot="1" x14ac:dyDescent="0.3">
      <c r="A348" s="72"/>
      <c r="B348" s="145"/>
      <c r="C348" s="144" t="str">
        <f t="shared" si="15"/>
        <v/>
      </c>
      <c r="D348" s="143"/>
      <c r="E348" s="142"/>
    </row>
    <row r="349" spans="1:5" s="80" customFormat="1" ht="16.5" thickBot="1" x14ac:dyDescent="0.3">
      <c r="A349" s="72"/>
      <c r="B349" s="145"/>
      <c r="C349" s="144" t="str">
        <f t="shared" si="15"/>
        <v/>
      </c>
      <c r="D349" s="143"/>
      <c r="E349" s="142"/>
    </row>
    <row r="350" spans="1:5" s="80" customFormat="1" ht="16.5" thickBot="1" x14ac:dyDescent="0.3">
      <c r="A350" s="72"/>
      <c r="B350" s="145"/>
      <c r="C350" s="144" t="str">
        <f t="shared" si="15"/>
        <v/>
      </c>
      <c r="D350" s="143"/>
      <c r="E350" s="142"/>
    </row>
    <row r="351" spans="1:5" s="80" customFormat="1" ht="16.5" thickBot="1" x14ac:dyDescent="0.3">
      <c r="A351" s="72"/>
      <c r="B351" s="145"/>
      <c r="C351" s="144" t="str">
        <f t="shared" si="15"/>
        <v/>
      </c>
      <c r="D351" s="143"/>
      <c r="E351" s="142"/>
    </row>
    <row r="352" spans="1:5" s="80" customFormat="1" ht="16.5" thickBot="1" x14ac:dyDescent="0.3">
      <c r="A352" s="72"/>
      <c r="B352" s="145"/>
      <c r="C352" s="144" t="str">
        <f t="shared" si="15"/>
        <v/>
      </c>
      <c r="D352" s="143"/>
      <c r="E352" s="142"/>
    </row>
    <row r="353" spans="1:5" s="80" customFormat="1" ht="16.5" thickBot="1" x14ac:dyDescent="0.3">
      <c r="A353" s="72"/>
      <c r="B353" s="145"/>
      <c r="C353" s="144" t="str">
        <f t="shared" si="15"/>
        <v/>
      </c>
      <c r="D353" s="143"/>
      <c r="E353" s="142"/>
    </row>
    <row r="354" spans="1:5" s="80" customFormat="1" ht="16.5" thickBot="1" x14ac:dyDescent="0.3">
      <c r="A354" s="72"/>
      <c r="B354" s="145"/>
      <c r="C354" s="144" t="str">
        <f t="shared" si="15"/>
        <v/>
      </c>
      <c r="D354" s="143"/>
      <c r="E354" s="142"/>
    </row>
    <row r="355" spans="1:5" s="80" customFormat="1" ht="16.5" thickBot="1" x14ac:dyDescent="0.3">
      <c r="A355" s="72"/>
      <c r="B355" s="145"/>
      <c r="C355" s="144" t="str">
        <f t="shared" si="15"/>
        <v/>
      </c>
      <c r="D355" s="143"/>
      <c r="E355" s="142"/>
    </row>
    <row r="356" spans="1:5" s="80" customFormat="1" ht="16.5" thickBot="1" x14ac:dyDescent="0.3">
      <c r="A356" s="72"/>
      <c r="B356" s="145"/>
      <c r="C356" s="144" t="str">
        <f t="shared" si="15"/>
        <v/>
      </c>
      <c r="D356" s="143"/>
      <c r="E356" s="142"/>
    </row>
    <row r="357" spans="1:5" s="80" customFormat="1" ht="16.5" thickBot="1" x14ac:dyDescent="0.3">
      <c r="A357" s="72"/>
      <c r="B357" s="145"/>
      <c r="C357" s="144" t="str">
        <f t="shared" si="15"/>
        <v/>
      </c>
      <c r="D357" s="143"/>
      <c r="E357" s="142"/>
    </row>
    <row r="358" spans="1:5" s="80" customFormat="1" ht="16.5" thickBot="1" x14ac:dyDescent="0.3">
      <c r="A358" s="72"/>
      <c r="B358" s="145"/>
      <c r="C358" s="144" t="str">
        <f t="shared" si="15"/>
        <v/>
      </c>
      <c r="D358" s="143"/>
      <c r="E358" s="142"/>
    </row>
    <row r="359" spans="1:5" s="80" customFormat="1" ht="16.5" thickBot="1" x14ac:dyDescent="0.3">
      <c r="A359" s="72"/>
      <c r="B359" s="145"/>
      <c r="C359" s="144" t="str">
        <f t="shared" si="15"/>
        <v/>
      </c>
      <c r="D359" s="143"/>
      <c r="E359" s="142"/>
    </row>
    <row r="360" spans="1:5" s="80" customFormat="1" ht="16.5" thickBot="1" x14ac:dyDescent="0.3">
      <c r="A360" s="72"/>
      <c r="B360" s="145"/>
      <c r="C360" s="144" t="str">
        <f t="shared" si="15"/>
        <v/>
      </c>
      <c r="D360" s="143"/>
      <c r="E360" s="142"/>
    </row>
    <row r="361" spans="1:5" s="80" customFormat="1" ht="16.5" thickBot="1" x14ac:dyDescent="0.3">
      <c r="A361" s="72"/>
      <c r="B361" s="145"/>
      <c r="C361" s="144" t="str">
        <f t="shared" si="15"/>
        <v/>
      </c>
      <c r="D361" s="143"/>
      <c r="E361" s="142"/>
    </row>
    <row r="362" spans="1:5" s="80" customFormat="1" ht="16.5" thickBot="1" x14ac:dyDescent="0.3">
      <c r="A362" s="72"/>
      <c r="B362" s="145"/>
      <c r="C362" s="144" t="str">
        <f t="shared" si="15"/>
        <v/>
      </c>
      <c r="D362" s="143"/>
      <c r="E362" s="142"/>
    </row>
    <row r="363" spans="1:5" s="80" customFormat="1" ht="16.5" thickBot="1" x14ac:dyDescent="0.3">
      <c r="A363" s="72"/>
      <c r="B363" s="145"/>
      <c r="C363" s="144" t="str">
        <f t="shared" si="15"/>
        <v/>
      </c>
      <c r="D363" s="143"/>
      <c r="E363" s="142"/>
    </row>
    <row r="364" spans="1:5" s="80" customFormat="1" ht="16.5" thickBot="1" x14ac:dyDescent="0.3">
      <c r="A364" s="72"/>
      <c r="B364" s="145"/>
      <c r="C364" s="144" t="str">
        <f t="shared" si="15"/>
        <v/>
      </c>
      <c r="D364" s="143"/>
      <c r="E364" s="142"/>
    </row>
    <row r="365" spans="1:5" s="80" customFormat="1" ht="16.5" thickBot="1" x14ac:dyDescent="0.3">
      <c r="A365" s="72"/>
      <c r="B365" s="145"/>
      <c r="C365" s="144" t="str">
        <f t="shared" si="15"/>
        <v/>
      </c>
      <c r="D365" s="143"/>
      <c r="E365" s="142"/>
    </row>
    <row r="366" spans="1:5" s="80" customFormat="1" ht="16.5" thickBot="1" x14ac:dyDescent="0.3">
      <c r="A366" s="72"/>
      <c r="B366" s="145"/>
      <c r="C366" s="144" t="str">
        <f t="shared" si="15"/>
        <v/>
      </c>
      <c r="D366" s="143"/>
      <c r="E366" s="142"/>
    </row>
    <row r="367" spans="1:5" s="80" customFormat="1" ht="16.5" thickBot="1" x14ac:dyDescent="0.3">
      <c r="A367" s="72"/>
      <c r="B367" s="145"/>
      <c r="C367" s="144" t="str">
        <f t="shared" si="15"/>
        <v/>
      </c>
      <c r="D367" s="143"/>
      <c r="E367" s="142"/>
    </row>
    <row r="368" spans="1:5" s="80" customFormat="1" ht="16.5" thickBot="1" x14ac:dyDescent="0.3">
      <c r="A368" s="72"/>
      <c r="B368" s="145"/>
      <c r="C368" s="144" t="str">
        <f t="shared" si="15"/>
        <v/>
      </c>
      <c r="D368" s="143"/>
      <c r="E368" s="142"/>
    </row>
    <row r="369" spans="1:5" s="80" customFormat="1" ht="16.5" thickBot="1" x14ac:dyDescent="0.3">
      <c r="A369" s="72"/>
      <c r="B369" s="145"/>
      <c r="C369" s="144" t="str">
        <f t="shared" si="15"/>
        <v/>
      </c>
      <c r="D369" s="143"/>
      <c r="E369" s="142"/>
    </row>
    <row r="370" spans="1:5" s="80" customFormat="1" ht="16.5" thickBot="1" x14ac:dyDescent="0.3">
      <c r="A370" s="72"/>
      <c r="B370" s="145"/>
      <c r="C370" s="144" t="str">
        <f t="shared" si="15"/>
        <v/>
      </c>
      <c r="D370" s="143"/>
      <c r="E370" s="142"/>
    </row>
    <row r="371" spans="1:5" s="80" customFormat="1" ht="16.5" thickBot="1" x14ac:dyDescent="0.3">
      <c r="A371" s="72"/>
      <c r="B371" s="145"/>
      <c r="C371" s="144" t="str">
        <f t="shared" si="15"/>
        <v/>
      </c>
      <c r="D371" s="143"/>
      <c r="E371" s="142"/>
    </row>
    <row r="372" spans="1:5" s="80" customFormat="1" ht="16.5" thickBot="1" x14ac:dyDescent="0.3">
      <c r="A372" s="72"/>
      <c r="B372" s="145"/>
      <c r="C372" s="144" t="str">
        <f t="shared" si="15"/>
        <v/>
      </c>
      <c r="D372" s="143"/>
      <c r="E372" s="142"/>
    </row>
    <row r="373" spans="1:5" s="80" customFormat="1" ht="16.5" thickBot="1" x14ac:dyDescent="0.3">
      <c r="A373" s="72"/>
      <c r="B373" s="145"/>
      <c r="C373" s="144" t="str">
        <f t="shared" si="15"/>
        <v/>
      </c>
      <c r="D373" s="143"/>
      <c r="E373" s="142"/>
    </row>
    <row r="374" spans="1:5" s="80" customFormat="1" ht="16.5" thickBot="1" x14ac:dyDescent="0.3">
      <c r="A374" s="72"/>
      <c r="B374" s="145"/>
      <c r="C374" s="144" t="str">
        <f t="shared" si="15"/>
        <v/>
      </c>
      <c r="D374" s="143"/>
      <c r="E374" s="142"/>
    </row>
    <row r="375" spans="1:5" s="80" customFormat="1" ht="16.5" thickBot="1" x14ac:dyDescent="0.3">
      <c r="A375" s="72"/>
      <c r="B375" s="145"/>
      <c r="C375" s="144" t="str">
        <f t="shared" si="15"/>
        <v/>
      </c>
      <c r="D375" s="143"/>
      <c r="E375" s="142"/>
    </row>
    <row r="376" spans="1:5" s="80" customFormat="1" ht="16.5" thickBot="1" x14ac:dyDescent="0.3">
      <c r="A376" s="72"/>
      <c r="B376" s="145"/>
      <c r="C376" s="144" t="str">
        <f t="shared" si="15"/>
        <v/>
      </c>
      <c r="D376" s="143"/>
      <c r="E376" s="142"/>
    </row>
    <row r="377" spans="1:5" s="80" customFormat="1" ht="16.5" thickBot="1" x14ac:dyDescent="0.3">
      <c r="A377" s="72"/>
      <c r="B377" s="145"/>
      <c r="C377" s="144" t="str">
        <f t="shared" si="15"/>
        <v/>
      </c>
      <c r="D377" s="143"/>
      <c r="E377" s="142"/>
    </row>
    <row r="378" spans="1:5" s="80" customFormat="1" ht="16.5" thickBot="1" x14ac:dyDescent="0.3">
      <c r="A378" s="72"/>
      <c r="B378" s="145"/>
      <c r="C378" s="144" t="str">
        <f t="shared" si="15"/>
        <v/>
      </c>
      <c r="D378" s="143"/>
      <c r="E378" s="142"/>
    </row>
    <row r="379" spans="1:5" s="80" customFormat="1" ht="16.5" thickBot="1" x14ac:dyDescent="0.3">
      <c r="A379" s="72"/>
      <c r="B379" s="145"/>
      <c r="C379" s="144" t="str">
        <f t="shared" si="15"/>
        <v/>
      </c>
      <c r="D379" s="143"/>
      <c r="E379" s="142"/>
    </row>
    <row r="380" spans="1:5" s="80" customFormat="1" ht="16.5" thickBot="1" x14ac:dyDescent="0.3">
      <c r="A380" s="72"/>
      <c r="B380" s="145"/>
      <c r="C380" s="144" t="str">
        <f t="shared" si="15"/>
        <v/>
      </c>
      <c r="D380" s="143"/>
      <c r="E380" s="142"/>
    </row>
    <row r="381" spans="1:5" s="80" customFormat="1" ht="16.5" thickBot="1" x14ac:dyDescent="0.3">
      <c r="A381" s="72"/>
      <c r="B381" s="145"/>
      <c r="C381" s="144" t="str">
        <f t="shared" si="15"/>
        <v/>
      </c>
      <c r="D381" s="143"/>
      <c r="E381" s="142"/>
    </row>
    <row r="382" spans="1:5" s="80" customFormat="1" ht="16.5" thickBot="1" x14ac:dyDescent="0.3">
      <c r="A382" s="72"/>
      <c r="B382" s="145"/>
      <c r="C382" s="144" t="str">
        <f t="shared" si="15"/>
        <v/>
      </c>
      <c r="D382" s="143"/>
      <c r="E382" s="142"/>
    </row>
    <row r="383" spans="1:5" s="80" customFormat="1" ht="16.5" thickBot="1" x14ac:dyDescent="0.3">
      <c r="A383" s="72"/>
      <c r="B383" s="145"/>
      <c r="C383" s="144" t="str">
        <f t="shared" si="15"/>
        <v/>
      </c>
      <c r="D383" s="143"/>
      <c r="E383" s="142"/>
    </row>
    <row r="384" spans="1:5" s="80" customFormat="1" ht="16.5" thickBot="1" x14ac:dyDescent="0.3">
      <c r="A384" s="72"/>
      <c r="B384" s="145"/>
      <c r="C384" s="144" t="str">
        <f t="shared" si="15"/>
        <v/>
      </c>
      <c r="D384" s="143"/>
      <c r="E384" s="142"/>
    </row>
    <row r="385" spans="1:5" s="80" customFormat="1" ht="16.5" thickBot="1" x14ac:dyDescent="0.3">
      <c r="A385" s="72"/>
      <c r="B385" s="145"/>
      <c r="C385" s="144" t="str">
        <f t="shared" si="15"/>
        <v/>
      </c>
      <c r="D385" s="143"/>
      <c r="E385" s="142"/>
    </row>
    <row r="386" spans="1:5" s="80" customFormat="1" ht="16.5" thickBot="1" x14ac:dyDescent="0.3">
      <c r="A386" s="72"/>
      <c r="B386" s="145"/>
      <c r="C386" s="144" t="str">
        <f t="shared" si="15"/>
        <v/>
      </c>
      <c r="D386" s="143"/>
      <c r="E386" s="142"/>
    </row>
    <row r="387" spans="1:5" s="80" customFormat="1" ht="16.5" thickBot="1" x14ac:dyDescent="0.3">
      <c r="A387" s="72"/>
      <c r="B387" s="145"/>
      <c r="C387" s="144" t="str">
        <f t="shared" si="15"/>
        <v/>
      </c>
      <c r="D387" s="143"/>
      <c r="E387" s="142"/>
    </row>
    <row r="388" spans="1:5" s="80" customFormat="1" ht="16.5" thickBot="1" x14ac:dyDescent="0.3">
      <c r="A388" s="72"/>
      <c r="B388" s="145"/>
      <c r="C388" s="144" t="str">
        <f t="shared" si="15"/>
        <v/>
      </c>
      <c r="D388" s="143"/>
      <c r="E388" s="142"/>
    </row>
    <row r="389" spans="1:5" s="80" customFormat="1" ht="16.5" thickBot="1" x14ac:dyDescent="0.3">
      <c r="A389" s="72"/>
      <c r="B389" s="145"/>
      <c r="C389" s="144" t="str">
        <f t="shared" si="15"/>
        <v/>
      </c>
      <c r="D389" s="143"/>
      <c r="E389" s="142"/>
    </row>
    <row r="390" spans="1:5" s="80" customFormat="1" ht="16.5" thickBot="1" x14ac:dyDescent="0.3">
      <c r="A390" s="72"/>
      <c r="B390" s="145"/>
      <c r="C390" s="144" t="str">
        <f t="shared" si="15"/>
        <v/>
      </c>
      <c r="D390" s="143"/>
      <c r="E390" s="142"/>
    </row>
    <row r="391" spans="1:5" s="80" customFormat="1" ht="16.5" thickBot="1" x14ac:dyDescent="0.3">
      <c r="A391" s="72"/>
      <c r="B391" s="145"/>
      <c r="C391" s="144" t="str">
        <f t="shared" si="15"/>
        <v/>
      </c>
      <c r="D391" s="143"/>
      <c r="E391" s="142"/>
    </row>
    <row r="392" spans="1:5" s="80" customFormat="1" ht="16.5" thickBot="1" x14ac:dyDescent="0.3">
      <c r="A392" s="72"/>
      <c r="B392" s="145"/>
      <c r="C392" s="144" t="str">
        <f t="shared" si="15"/>
        <v/>
      </c>
      <c r="D392" s="143"/>
      <c r="E392" s="142"/>
    </row>
    <row r="393" spans="1:5" s="80" customFormat="1" ht="16.5" thickBot="1" x14ac:dyDescent="0.3">
      <c r="A393" s="72"/>
      <c r="B393" s="145"/>
      <c r="C393" s="144" t="str">
        <f t="shared" si="15"/>
        <v/>
      </c>
      <c r="D393" s="143"/>
      <c r="E393" s="142"/>
    </row>
    <row r="394" spans="1:5" s="80" customFormat="1" ht="16.5" thickBot="1" x14ac:dyDescent="0.3">
      <c r="A394" s="72"/>
      <c r="B394" s="145"/>
      <c r="C394" s="144" t="str">
        <f t="shared" si="15"/>
        <v/>
      </c>
      <c r="D394" s="143"/>
      <c r="E394" s="142"/>
    </row>
    <row r="395" spans="1:5" s="80" customFormat="1" ht="16.5" thickBot="1" x14ac:dyDescent="0.3">
      <c r="A395" s="72"/>
      <c r="B395" s="145"/>
      <c r="C395" s="144" t="str">
        <f t="shared" si="15"/>
        <v/>
      </c>
      <c r="D395" s="143"/>
      <c r="E395" s="142"/>
    </row>
    <row r="396" spans="1:5" s="80" customFormat="1" ht="16.5" thickBot="1" x14ac:dyDescent="0.3">
      <c r="A396" s="72"/>
      <c r="B396" s="145"/>
      <c r="C396" s="144" t="str">
        <f t="shared" ref="C396:C459" si="16">IF(B396&gt;0, (B396-B395), "")</f>
        <v/>
      </c>
      <c r="D396" s="143"/>
      <c r="E396" s="142"/>
    </row>
    <row r="397" spans="1:5" s="80" customFormat="1" ht="16.5" thickBot="1" x14ac:dyDescent="0.3">
      <c r="A397" s="72"/>
      <c r="B397" s="145"/>
      <c r="C397" s="144" t="str">
        <f t="shared" si="16"/>
        <v/>
      </c>
      <c r="D397" s="143"/>
      <c r="E397" s="142"/>
    </row>
    <row r="398" spans="1:5" s="80" customFormat="1" ht="16.5" thickBot="1" x14ac:dyDescent="0.3">
      <c r="A398" s="72"/>
      <c r="B398" s="145"/>
      <c r="C398" s="144" t="str">
        <f t="shared" si="16"/>
        <v/>
      </c>
      <c r="D398" s="143"/>
      <c r="E398" s="142"/>
    </row>
    <row r="399" spans="1:5" s="80" customFormat="1" ht="16.5" thickBot="1" x14ac:dyDescent="0.3">
      <c r="A399" s="72"/>
      <c r="B399" s="145"/>
      <c r="C399" s="144" t="str">
        <f t="shared" si="16"/>
        <v/>
      </c>
      <c r="D399" s="143"/>
      <c r="E399" s="142"/>
    </row>
    <row r="400" spans="1:5" s="80" customFormat="1" ht="16.5" thickBot="1" x14ac:dyDescent="0.3">
      <c r="A400" s="72"/>
      <c r="B400" s="145"/>
      <c r="C400" s="144" t="str">
        <f t="shared" si="16"/>
        <v/>
      </c>
      <c r="D400" s="143"/>
      <c r="E400" s="142"/>
    </row>
    <row r="401" spans="1:5" s="80" customFormat="1" ht="16.5" thickBot="1" x14ac:dyDescent="0.3">
      <c r="A401" s="72"/>
      <c r="B401" s="145"/>
      <c r="C401" s="144" t="str">
        <f t="shared" si="16"/>
        <v/>
      </c>
      <c r="D401" s="143"/>
      <c r="E401" s="142"/>
    </row>
    <row r="402" spans="1:5" s="80" customFormat="1" ht="16.5" thickBot="1" x14ac:dyDescent="0.3">
      <c r="A402" s="72"/>
      <c r="B402" s="145"/>
      <c r="C402" s="144" t="str">
        <f t="shared" si="16"/>
        <v/>
      </c>
      <c r="D402" s="143"/>
      <c r="E402" s="142"/>
    </row>
    <row r="403" spans="1:5" s="80" customFormat="1" ht="16.5" thickBot="1" x14ac:dyDescent="0.3">
      <c r="A403" s="72"/>
      <c r="B403" s="145"/>
      <c r="C403" s="144" t="str">
        <f t="shared" si="16"/>
        <v/>
      </c>
      <c r="D403" s="143"/>
      <c r="E403" s="142"/>
    </row>
    <row r="404" spans="1:5" s="80" customFormat="1" ht="16.5" thickBot="1" x14ac:dyDescent="0.3">
      <c r="A404" s="72"/>
      <c r="B404" s="145"/>
      <c r="C404" s="144" t="str">
        <f t="shared" si="16"/>
        <v/>
      </c>
      <c r="D404" s="143"/>
      <c r="E404" s="142"/>
    </row>
    <row r="405" spans="1:5" s="80" customFormat="1" ht="16.5" thickBot="1" x14ac:dyDescent="0.3">
      <c r="A405" s="72"/>
      <c r="B405" s="145"/>
      <c r="C405" s="144" t="str">
        <f t="shared" si="16"/>
        <v/>
      </c>
      <c r="D405" s="143"/>
      <c r="E405" s="142"/>
    </row>
    <row r="406" spans="1:5" s="80" customFormat="1" ht="16.5" thickBot="1" x14ac:dyDescent="0.3">
      <c r="A406" s="72"/>
      <c r="B406" s="145"/>
      <c r="C406" s="144" t="str">
        <f t="shared" si="16"/>
        <v/>
      </c>
      <c r="D406" s="143"/>
      <c r="E406" s="142"/>
    </row>
    <row r="407" spans="1:5" s="80" customFormat="1" ht="16.5" thickBot="1" x14ac:dyDescent="0.3">
      <c r="A407" s="72"/>
      <c r="B407" s="145"/>
      <c r="C407" s="144" t="str">
        <f t="shared" si="16"/>
        <v/>
      </c>
      <c r="D407" s="143"/>
      <c r="E407" s="142"/>
    </row>
    <row r="408" spans="1:5" s="80" customFormat="1" ht="16.5" thickBot="1" x14ac:dyDescent="0.3">
      <c r="A408" s="72"/>
      <c r="B408" s="145"/>
      <c r="C408" s="144" t="str">
        <f t="shared" si="16"/>
        <v/>
      </c>
      <c r="D408" s="143"/>
      <c r="E408" s="142"/>
    </row>
    <row r="409" spans="1:5" s="80" customFormat="1" ht="16.5" thickBot="1" x14ac:dyDescent="0.3">
      <c r="A409" s="72"/>
      <c r="B409" s="145"/>
      <c r="C409" s="144" t="str">
        <f t="shared" si="16"/>
        <v/>
      </c>
      <c r="D409" s="143"/>
      <c r="E409" s="142"/>
    </row>
    <row r="410" spans="1:5" s="80" customFormat="1" ht="16.5" thickBot="1" x14ac:dyDescent="0.3">
      <c r="A410" s="72"/>
      <c r="B410" s="145"/>
      <c r="C410" s="144" t="str">
        <f t="shared" si="16"/>
        <v/>
      </c>
      <c r="D410" s="143"/>
      <c r="E410" s="142"/>
    </row>
    <row r="411" spans="1:5" s="80" customFormat="1" ht="16.5" thickBot="1" x14ac:dyDescent="0.3">
      <c r="A411" s="72"/>
      <c r="B411" s="145"/>
      <c r="C411" s="144" t="str">
        <f t="shared" si="16"/>
        <v/>
      </c>
      <c r="D411" s="143"/>
      <c r="E411" s="142"/>
    </row>
    <row r="412" spans="1:5" s="80" customFormat="1" ht="16.5" thickBot="1" x14ac:dyDescent="0.3">
      <c r="A412" s="72"/>
      <c r="B412" s="145"/>
      <c r="C412" s="144" t="str">
        <f t="shared" si="16"/>
        <v/>
      </c>
      <c r="D412" s="143"/>
      <c r="E412" s="142"/>
    </row>
    <row r="413" spans="1:5" s="80" customFormat="1" ht="16.5" thickBot="1" x14ac:dyDescent="0.3">
      <c r="A413" s="72"/>
      <c r="B413" s="145"/>
      <c r="C413" s="144" t="str">
        <f t="shared" si="16"/>
        <v/>
      </c>
      <c r="D413" s="143"/>
      <c r="E413" s="142"/>
    </row>
    <row r="414" spans="1:5" s="80" customFormat="1" ht="16.5" thickBot="1" x14ac:dyDescent="0.3">
      <c r="A414" s="72"/>
      <c r="B414" s="145"/>
      <c r="C414" s="144" t="str">
        <f t="shared" si="16"/>
        <v/>
      </c>
      <c r="D414" s="143"/>
      <c r="E414" s="142"/>
    </row>
    <row r="415" spans="1:5" s="80" customFormat="1" ht="16.5" thickBot="1" x14ac:dyDescent="0.3">
      <c r="A415" s="72"/>
      <c r="B415" s="145"/>
      <c r="C415" s="144" t="str">
        <f t="shared" si="16"/>
        <v/>
      </c>
      <c r="D415" s="143"/>
      <c r="E415" s="142"/>
    </row>
    <row r="416" spans="1:5" s="80" customFormat="1" ht="16.5" thickBot="1" x14ac:dyDescent="0.3">
      <c r="A416" s="72"/>
      <c r="B416" s="145"/>
      <c r="C416" s="144" t="str">
        <f t="shared" si="16"/>
        <v/>
      </c>
      <c r="D416" s="143"/>
      <c r="E416" s="142"/>
    </row>
    <row r="417" spans="1:5" s="80" customFormat="1" ht="16.5" thickBot="1" x14ac:dyDescent="0.3">
      <c r="A417" s="72"/>
      <c r="B417" s="145"/>
      <c r="C417" s="144" t="str">
        <f t="shared" si="16"/>
        <v/>
      </c>
      <c r="D417" s="143"/>
      <c r="E417" s="142"/>
    </row>
    <row r="418" spans="1:5" s="80" customFormat="1" ht="16.5" thickBot="1" x14ac:dyDescent="0.3">
      <c r="A418" s="72"/>
      <c r="B418" s="145"/>
      <c r="C418" s="144" t="str">
        <f t="shared" si="16"/>
        <v/>
      </c>
      <c r="D418" s="143"/>
      <c r="E418" s="142"/>
    </row>
    <row r="419" spans="1:5" s="80" customFormat="1" ht="16.5" thickBot="1" x14ac:dyDescent="0.3">
      <c r="A419" s="72"/>
      <c r="B419" s="145"/>
      <c r="C419" s="144" t="str">
        <f t="shared" si="16"/>
        <v/>
      </c>
      <c r="D419" s="143"/>
      <c r="E419" s="142"/>
    </row>
    <row r="420" spans="1:5" s="80" customFormat="1" ht="16.5" thickBot="1" x14ac:dyDescent="0.3">
      <c r="A420" s="72"/>
      <c r="B420" s="145"/>
      <c r="C420" s="144" t="str">
        <f t="shared" si="16"/>
        <v/>
      </c>
      <c r="D420" s="143"/>
      <c r="E420" s="142"/>
    </row>
    <row r="421" spans="1:5" s="80" customFormat="1" ht="16.5" thickBot="1" x14ac:dyDescent="0.3">
      <c r="A421" s="72"/>
      <c r="B421" s="145"/>
      <c r="C421" s="144" t="str">
        <f t="shared" si="16"/>
        <v/>
      </c>
      <c r="D421" s="143"/>
      <c r="E421" s="142"/>
    </row>
    <row r="422" spans="1:5" s="80" customFormat="1" ht="16.5" thickBot="1" x14ac:dyDescent="0.3">
      <c r="A422" s="72"/>
      <c r="B422" s="145"/>
      <c r="C422" s="144" t="str">
        <f t="shared" si="16"/>
        <v/>
      </c>
      <c r="D422" s="143"/>
      <c r="E422" s="142"/>
    </row>
    <row r="423" spans="1:5" s="80" customFormat="1" ht="16.5" thickBot="1" x14ac:dyDescent="0.3">
      <c r="A423" s="72"/>
      <c r="B423" s="145"/>
      <c r="C423" s="144" t="str">
        <f t="shared" si="16"/>
        <v/>
      </c>
      <c r="D423" s="143"/>
      <c r="E423" s="142"/>
    </row>
    <row r="424" spans="1:5" s="80" customFormat="1" ht="16.5" thickBot="1" x14ac:dyDescent="0.3">
      <c r="A424" s="72"/>
      <c r="B424" s="145"/>
      <c r="C424" s="144" t="str">
        <f t="shared" si="16"/>
        <v/>
      </c>
      <c r="D424" s="143"/>
      <c r="E424" s="142"/>
    </row>
    <row r="425" spans="1:5" s="80" customFormat="1" ht="16.5" thickBot="1" x14ac:dyDescent="0.3">
      <c r="A425" s="72"/>
      <c r="B425" s="145"/>
      <c r="C425" s="144" t="str">
        <f t="shared" si="16"/>
        <v/>
      </c>
      <c r="D425" s="143"/>
      <c r="E425" s="142"/>
    </row>
    <row r="426" spans="1:5" s="80" customFormat="1" ht="16.5" thickBot="1" x14ac:dyDescent="0.3">
      <c r="A426" s="72"/>
      <c r="B426" s="145"/>
      <c r="C426" s="144" t="str">
        <f t="shared" si="16"/>
        <v/>
      </c>
      <c r="D426" s="143"/>
      <c r="E426" s="142"/>
    </row>
    <row r="427" spans="1:5" s="80" customFormat="1" ht="16.5" thickBot="1" x14ac:dyDescent="0.3">
      <c r="A427" s="72"/>
      <c r="B427" s="145"/>
      <c r="C427" s="144" t="str">
        <f t="shared" si="16"/>
        <v/>
      </c>
      <c r="D427" s="143"/>
      <c r="E427" s="142"/>
    </row>
    <row r="428" spans="1:5" s="80" customFormat="1" ht="16.5" thickBot="1" x14ac:dyDescent="0.3">
      <c r="A428" s="72"/>
      <c r="B428" s="145"/>
      <c r="C428" s="144" t="str">
        <f t="shared" si="16"/>
        <v/>
      </c>
      <c r="D428" s="143"/>
      <c r="E428" s="142"/>
    </row>
    <row r="429" spans="1:5" s="80" customFormat="1" ht="16.5" thickBot="1" x14ac:dyDescent="0.3">
      <c r="A429" s="72"/>
      <c r="B429" s="145"/>
      <c r="C429" s="144" t="str">
        <f t="shared" si="16"/>
        <v/>
      </c>
      <c r="D429" s="143"/>
      <c r="E429" s="142"/>
    </row>
    <row r="430" spans="1:5" s="80" customFormat="1" ht="16.5" thickBot="1" x14ac:dyDescent="0.3">
      <c r="A430" s="72"/>
      <c r="B430" s="145"/>
      <c r="C430" s="144" t="str">
        <f t="shared" si="16"/>
        <v/>
      </c>
      <c r="D430" s="143"/>
      <c r="E430" s="142"/>
    </row>
    <row r="431" spans="1:5" s="80" customFormat="1" ht="16.5" thickBot="1" x14ac:dyDescent="0.3">
      <c r="A431" s="72"/>
      <c r="B431" s="145"/>
      <c r="C431" s="144" t="str">
        <f t="shared" si="16"/>
        <v/>
      </c>
      <c r="D431" s="143"/>
      <c r="E431" s="142"/>
    </row>
    <row r="432" spans="1:5" s="80" customFormat="1" ht="16.5" thickBot="1" x14ac:dyDescent="0.3">
      <c r="A432" s="72"/>
      <c r="B432" s="145"/>
      <c r="C432" s="144" t="str">
        <f t="shared" si="16"/>
        <v/>
      </c>
      <c r="D432" s="143"/>
      <c r="E432" s="142"/>
    </row>
    <row r="433" spans="1:5" s="80" customFormat="1" ht="16.5" thickBot="1" x14ac:dyDescent="0.3">
      <c r="A433" s="72"/>
      <c r="B433" s="145"/>
      <c r="C433" s="144" t="str">
        <f t="shared" si="16"/>
        <v/>
      </c>
      <c r="D433" s="143"/>
      <c r="E433" s="142"/>
    </row>
    <row r="434" spans="1:5" s="80" customFormat="1" ht="16.5" thickBot="1" x14ac:dyDescent="0.3">
      <c r="A434" s="72"/>
      <c r="B434" s="145"/>
      <c r="C434" s="144" t="str">
        <f t="shared" si="16"/>
        <v/>
      </c>
      <c r="D434" s="143"/>
      <c r="E434" s="142"/>
    </row>
    <row r="435" spans="1:5" s="80" customFormat="1" ht="16.5" thickBot="1" x14ac:dyDescent="0.3">
      <c r="A435" s="72"/>
      <c r="B435" s="145"/>
      <c r="C435" s="144" t="str">
        <f t="shared" si="16"/>
        <v/>
      </c>
      <c r="D435" s="143"/>
      <c r="E435" s="142"/>
    </row>
    <row r="436" spans="1:5" s="80" customFormat="1" ht="16.5" thickBot="1" x14ac:dyDescent="0.3">
      <c r="A436" s="72"/>
      <c r="B436" s="145"/>
      <c r="C436" s="144" t="str">
        <f t="shared" si="16"/>
        <v/>
      </c>
      <c r="D436" s="143"/>
      <c r="E436" s="142"/>
    </row>
    <row r="437" spans="1:5" s="80" customFormat="1" ht="16.5" thickBot="1" x14ac:dyDescent="0.3">
      <c r="A437" s="72"/>
      <c r="B437" s="145"/>
      <c r="C437" s="144" t="str">
        <f t="shared" si="16"/>
        <v/>
      </c>
      <c r="D437" s="143"/>
      <c r="E437" s="142"/>
    </row>
    <row r="438" spans="1:5" s="80" customFormat="1" ht="16.5" thickBot="1" x14ac:dyDescent="0.3">
      <c r="A438" s="72"/>
      <c r="B438" s="145"/>
      <c r="C438" s="144" t="str">
        <f t="shared" si="16"/>
        <v/>
      </c>
      <c r="D438" s="143"/>
      <c r="E438" s="142"/>
    </row>
    <row r="439" spans="1:5" s="80" customFormat="1" ht="16.5" thickBot="1" x14ac:dyDescent="0.3">
      <c r="A439" s="72"/>
      <c r="B439" s="145"/>
      <c r="C439" s="144" t="str">
        <f t="shared" si="16"/>
        <v/>
      </c>
      <c r="D439" s="143"/>
      <c r="E439" s="142"/>
    </row>
    <row r="440" spans="1:5" s="80" customFormat="1" ht="16.5" thickBot="1" x14ac:dyDescent="0.3">
      <c r="A440" s="72"/>
      <c r="B440" s="145"/>
      <c r="C440" s="144" t="str">
        <f t="shared" si="16"/>
        <v/>
      </c>
      <c r="D440" s="143"/>
      <c r="E440" s="142"/>
    </row>
    <row r="441" spans="1:5" s="80" customFormat="1" ht="16.5" thickBot="1" x14ac:dyDescent="0.3">
      <c r="A441" s="72"/>
      <c r="B441" s="145"/>
      <c r="C441" s="144" t="str">
        <f t="shared" si="16"/>
        <v/>
      </c>
      <c r="D441" s="143"/>
      <c r="E441" s="142"/>
    </row>
    <row r="442" spans="1:5" s="80" customFormat="1" ht="16.5" thickBot="1" x14ac:dyDescent="0.3">
      <c r="A442" s="72"/>
      <c r="B442" s="145"/>
      <c r="C442" s="144" t="str">
        <f t="shared" si="16"/>
        <v/>
      </c>
      <c r="D442" s="143"/>
      <c r="E442" s="142"/>
    </row>
    <row r="443" spans="1:5" s="80" customFormat="1" ht="16.5" thickBot="1" x14ac:dyDescent="0.3">
      <c r="A443" s="72"/>
      <c r="B443" s="145"/>
      <c r="C443" s="144" t="str">
        <f t="shared" si="16"/>
        <v/>
      </c>
      <c r="D443" s="143"/>
      <c r="E443" s="142"/>
    </row>
    <row r="444" spans="1:5" s="80" customFormat="1" ht="16.5" thickBot="1" x14ac:dyDescent="0.3">
      <c r="A444" s="72"/>
      <c r="B444" s="145"/>
      <c r="C444" s="144" t="str">
        <f t="shared" si="16"/>
        <v/>
      </c>
      <c r="D444" s="143"/>
      <c r="E444" s="142"/>
    </row>
    <row r="445" spans="1:5" s="80" customFormat="1" ht="16.5" thickBot="1" x14ac:dyDescent="0.3">
      <c r="A445" s="72"/>
      <c r="B445" s="145"/>
      <c r="C445" s="144" t="str">
        <f t="shared" si="16"/>
        <v/>
      </c>
      <c r="D445" s="143"/>
      <c r="E445" s="142"/>
    </row>
    <row r="446" spans="1:5" s="80" customFormat="1" ht="16.5" thickBot="1" x14ac:dyDescent="0.3">
      <c r="A446" s="72"/>
      <c r="B446" s="145"/>
      <c r="C446" s="144" t="str">
        <f t="shared" si="16"/>
        <v/>
      </c>
      <c r="D446" s="143"/>
      <c r="E446" s="142"/>
    </row>
    <row r="447" spans="1:5" s="80" customFormat="1" ht="16.5" thickBot="1" x14ac:dyDescent="0.3">
      <c r="A447" s="72"/>
      <c r="B447" s="145"/>
      <c r="C447" s="144" t="str">
        <f t="shared" si="16"/>
        <v/>
      </c>
      <c r="D447" s="143"/>
      <c r="E447" s="142"/>
    </row>
    <row r="448" spans="1:5" s="80" customFormat="1" ht="16.5" thickBot="1" x14ac:dyDescent="0.3">
      <c r="A448" s="72"/>
      <c r="B448" s="145"/>
      <c r="C448" s="144" t="str">
        <f t="shared" si="16"/>
        <v/>
      </c>
      <c r="D448" s="143"/>
      <c r="E448" s="142"/>
    </row>
    <row r="449" spans="1:5" s="80" customFormat="1" ht="16.5" thickBot="1" x14ac:dyDescent="0.3">
      <c r="A449" s="72"/>
      <c r="B449" s="145"/>
      <c r="C449" s="144" t="str">
        <f t="shared" si="16"/>
        <v/>
      </c>
      <c r="D449" s="143"/>
      <c r="E449" s="142"/>
    </row>
    <row r="450" spans="1:5" s="80" customFormat="1" ht="16.5" thickBot="1" x14ac:dyDescent="0.3">
      <c r="A450" s="72"/>
      <c r="B450" s="145"/>
      <c r="C450" s="144" t="str">
        <f t="shared" si="16"/>
        <v/>
      </c>
      <c r="D450" s="143"/>
      <c r="E450" s="142"/>
    </row>
    <row r="451" spans="1:5" s="80" customFormat="1" ht="16.5" thickBot="1" x14ac:dyDescent="0.3">
      <c r="A451" s="72"/>
      <c r="B451" s="145"/>
      <c r="C451" s="144" t="str">
        <f t="shared" si="16"/>
        <v/>
      </c>
      <c r="D451" s="143"/>
      <c r="E451" s="142"/>
    </row>
    <row r="452" spans="1:5" s="80" customFormat="1" ht="16.5" thickBot="1" x14ac:dyDescent="0.3">
      <c r="A452" s="72"/>
      <c r="B452" s="145"/>
      <c r="C452" s="144" t="str">
        <f t="shared" si="16"/>
        <v/>
      </c>
      <c r="D452" s="143"/>
      <c r="E452" s="142"/>
    </row>
    <row r="453" spans="1:5" s="80" customFormat="1" ht="16.5" thickBot="1" x14ac:dyDescent="0.3">
      <c r="A453" s="72"/>
      <c r="B453" s="145"/>
      <c r="C453" s="144" t="str">
        <f t="shared" si="16"/>
        <v/>
      </c>
      <c r="D453" s="143"/>
      <c r="E453" s="142"/>
    </row>
    <row r="454" spans="1:5" s="80" customFormat="1" ht="16.5" thickBot="1" x14ac:dyDescent="0.3">
      <c r="A454" s="72"/>
      <c r="B454" s="145"/>
      <c r="C454" s="144" t="str">
        <f t="shared" si="16"/>
        <v/>
      </c>
      <c r="D454" s="143"/>
      <c r="E454" s="142"/>
    </row>
    <row r="455" spans="1:5" s="80" customFormat="1" ht="16.5" thickBot="1" x14ac:dyDescent="0.3">
      <c r="A455" s="72"/>
      <c r="B455" s="145"/>
      <c r="C455" s="144" t="str">
        <f t="shared" si="16"/>
        <v/>
      </c>
      <c r="D455" s="143"/>
      <c r="E455" s="142"/>
    </row>
    <row r="456" spans="1:5" s="74" customFormat="1" ht="16.5" thickBot="1" x14ac:dyDescent="0.3">
      <c r="A456" s="71"/>
      <c r="B456" s="140"/>
      <c r="C456" s="139" t="str">
        <f t="shared" si="16"/>
        <v/>
      </c>
      <c r="D456" s="138"/>
      <c r="E456" s="137"/>
    </row>
    <row r="457" spans="1:5" s="74" customFormat="1" ht="16.5" thickBot="1" x14ac:dyDescent="0.3">
      <c r="A457" s="71"/>
      <c r="B457" s="140"/>
      <c r="C457" s="139" t="str">
        <f t="shared" si="16"/>
        <v/>
      </c>
      <c r="D457" s="138"/>
      <c r="E457" s="137"/>
    </row>
    <row r="458" spans="1:5" s="74" customFormat="1" ht="16.5" thickBot="1" x14ac:dyDescent="0.3">
      <c r="A458" s="71"/>
      <c r="B458" s="140"/>
      <c r="C458" s="139" t="str">
        <f t="shared" si="16"/>
        <v/>
      </c>
      <c r="D458" s="138"/>
      <c r="E458" s="137"/>
    </row>
    <row r="459" spans="1:5" s="74" customFormat="1" ht="16.5" thickBot="1" x14ac:dyDescent="0.3">
      <c r="A459" s="71"/>
      <c r="B459" s="140"/>
      <c r="C459" s="139" t="str">
        <f t="shared" si="16"/>
        <v/>
      </c>
      <c r="D459" s="138"/>
      <c r="E459" s="137"/>
    </row>
    <row r="460" spans="1:5" s="74" customFormat="1" ht="16.5" thickBot="1" x14ac:dyDescent="0.3">
      <c r="A460" s="71"/>
      <c r="B460" s="140"/>
      <c r="C460" s="139" t="str">
        <f t="shared" ref="C460:C523" si="17">IF(B460&gt;0, (B460-B459), "")</f>
        <v/>
      </c>
      <c r="D460" s="138"/>
      <c r="E460" s="137"/>
    </row>
    <row r="461" spans="1:5" s="74" customFormat="1" ht="16.5" thickBot="1" x14ac:dyDescent="0.3">
      <c r="A461" s="71"/>
      <c r="B461" s="140"/>
      <c r="C461" s="139" t="str">
        <f t="shared" si="17"/>
        <v/>
      </c>
      <c r="D461" s="138"/>
      <c r="E461" s="137"/>
    </row>
    <row r="462" spans="1:5" s="74" customFormat="1" ht="16.5" thickBot="1" x14ac:dyDescent="0.3">
      <c r="A462" s="71"/>
      <c r="B462" s="140"/>
      <c r="C462" s="139" t="str">
        <f t="shared" si="17"/>
        <v/>
      </c>
      <c r="D462" s="138"/>
      <c r="E462" s="137"/>
    </row>
    <row r="463" spans="1:5" s="74" customFormat="1" ht="16.5" thickBot="1" x14ac:dyDescent="0.3">
      <c r="A463" s="71"/>
      <c r="B463" s="140"/>
      <c r="C463" s="139" t="str">
        <f t="shared" si="17"/>
        <v/>
      </c>
      <c r="D463" s="138"/>
      <c r="E463" s="137"/>
    </row>
    <row r="464" spans="1:5" s="74" customFormat="1" ht="16.5" thickBot="1" x14ac:dyDescent="0.3">
      <c r="A464" s="71"/>
      <c r="B464" s="140"/>
      <c r="C464" s="139" t="str">
        <f t="shared" si="17"/>
        <v/>
      </c>
      <c r="D464" s="138"/>
      <c r="E464" s="137"/>
    </row>
    <row r="465" spans="1:5" s="74" customFormat="1" ht="16.5" thickBot="1" x14ac:dyDescent="0.3">
      <c r="A465" s="71"/>
      <c r="B465" s="140"/>
      <c r="C465" s="139" t="str">
        <f t="shared" si="17"/>
        <v/>
      </c>
      <c r="D465" s="138"/>
      <c r="E465" s="137"/>
    </row>
    <row r="466" spans="1:5" s="74" customFormat="1" ht="16.5" thickBot="1" x14ac:dyDescent="0.3">
      <c r="A466" s="71"/>
      <c r="B466" s="140"/>
      <c r="C466" s="139" t="str">
        <f t="shared" si="17"/>
        <v/>
      </c>
      <c r="D466" s="138"/>
      <c r="E466" s="137"/>
    </row>
    <row r="467" spans="1:5" s="74" customFormat="1" ht="16.5" thickBot="1" x14ac:dyDescent="0.3">
      <c r="A467" s="71"/>
      <c r="B467" s="140"/>
      <c r="C467" s="139" t="str">
        <f t="shared" si="17"/>
        <v/>
      </c>
      <c r="D467" s="138"/>
      <c r="E467" s="137"/>
    </row>
    <row r="468" spans="1:5" s="74" customFormat="1" ht="16.5" thickBot="1" x14ac:dyDescent="0.3">
      <c r="A468" s="71"/>
      <c r="B468" s="140"/>
      <c r="C468" s="139" t="str">
        <f t="shared" si="17"/>
        <v/>
      </c>
      <c r="D468" s="138"/>
      <c r="E468" s="137"/>
    </row>
    <row r="469" spans="1:5" s="74" customFormat="1" ht="16.5" thickBot="1" x14ac:dyDescent="0.3">
      <c r="A469" s="71"/>
      <c r="B469" s="140"/>
      <c r="C469" s="139" t="str">
        <f t="shared" si="17"/>
        <v/>
      </c>
      <c r="D469" s="138"/>
      <c r="E469" s="137"/>
    </row>
    <row r="470" spans="1:5" s="74" customFormat="1" ht="16.5" thickBot="1" x14ac:dyDescent="0.3">
      <c r="A470" s="71"/>
      <c r="B470" s="140"/>
      <c r="C470" s="139" t="str">
        <f t="shared" si="17"/>
        <v/>
      </c>
      <c r="D470" s="138"/>
      <c r="E470" s="137"/>
    </row>
    <row r="471" spans="1:5" s="74" customFormat="1" ht="16.5" thickBot="1" x14ac:dyDescent="0.3">
      <c r="A471" s="71"/>
      <c r="B471" s="140"/>
      <c r="C471" s="139" t="str">
        <f t="shared" si="17"/>
        <v/>
      </c>
      <c r="D471" s="138"/>
      <c r="E471" s="137"/>
    </row>
    <row r="472" spans="1:5" s="74" customFormat="1" ht="16.5" thickBot="1" x14ac:dyDescent="0.3">
      <c r="A472" s="71"/>
      <c r="B472" s="140"/>
      <c r="C472" s="139" t="str">
        <f t="shared" si="17"/>
        <v/>
      </c>
      <c r="D472" s="138"/>
      <c r="E472" s="137"/>
    </row>
    <row r="473" spans="1:5" s="74" customFormat="1" ht="16.5" thickBot="1" x14ac:dyDescent="0.3">
      <c r="A473" s="71"/>
      <c r="B473" s="140"/>
      <c r="C473" s="139" t="str">
        <f t="shared" si="17"/>
        <v/>
      </c>
      <c r="D473" s="138"/>
      <c r="E473" s="137"/>
    </row>
    <row r="474" spans="1:5" s="74" customFormat="1" ht="16.5" thickBot="1" x14ac:dyDescent="0.3">
      <c r="A474" s="71"/>
      <c r="B474" s="140"/>
      <c r="C474" s="139" t="str">
        <f t="shared" si="17"/>
        <v/>
      </c>
      <c r="D474" s="138"/>
      <c r="E474" s="137"/>
    </row>
    <row r="475" spans="1:5" s="74" customFormat="1" ht="16.5" thickBot="1" x14ac:dyDescent="0.3">
      <c r="A475" s="71"/>
      <c r="B475" s="140"/>
      <c r="C475" s="139" t="str">
        <f t="shared" si="17"/>
        <v/>
      </c>
      <c r="D475" s="138"/>
      <c r="E475" s="137"/>
    </row>
    <row r="476" spans="1:5" s="74" customFormat="1" ht="16.5" thickBot="1" x14ac:dyDescent="0.3">
      <c r="A476" s="71"/>
      <c r="B476" s="140"/>
      <c r="C476" s="139" t="str">
        <f t="shared" si="17"/>
        <v/>
      </c>
      <c r="D476" s="138"/>
      <c r="E476" s="137"/>
    </row>
    <row r="477" spans="1:5" s="74" customFormat="1" ht="16.5" thickBot="1" x14ac:dyDescent="0.3">
      <c r="A477" s="71"/>
      <c r="B477" s="140"/>
      <c r="C477" s="139" t="str">
        <f t="shared" si="17"/>
        <v/>
      </c>
      <c r="D477" s="138"/>
      <c r="E477" s="137"/>
    </row>
    <row r="478" spans="1:5" s="74" customFormat="1" ht="16.5" thickBot="1" x14ac:dyDescent="0.3">
      <c r="A478" s="71"/>
      <c r="B478" s="140"/>
      <c r="C478" s="139" t="str">
        <f t="shared" si="17"/>
        <v/>
      </c>
      <c r="D478" s="138"/>
      <c r="E478" s="137"/>
    </row>
    <row r="479" spans="1:5" s="74" customFormat="1" ht="16.5" thickBot="1" x14ac:dyDescent="0.3">
      <c r="A479" s="71"/>
      <c r="B479" s="140"/>
      <c r="C479" s="139" t="str">
        <f t="shared" si="17"/>
        <v/>
      </c>
      <c r="D479" s="138"/>
      <c r="E479" s="137"/>
    </row>
    <row r="480" spans="1:5" s="74" customFormat="1" ht="16.5" thickBot="1" x14ac:dyDescent="0.3">
      <c r="A480" s="71"/>
      <c r="B480" s="140"/>
      <c r="C480" s="139" t="str">
        <f t="shared" si="17"/>
        <v/>
      </c>
      <c r="D480" s="138"/>
      <c r="E480" s="137"/>
    </row>
    <row r="481" spans="1:5" s="74" customFormat="1" ht="16.5" thickBot="1" x14ac:dyDescent="0.3">
      <c r="A481" s="71"/>
      <c r="B481" s="140"/>
      <c r="C481" s="139" t="str">
        <f t="shared" si="17"/>
        <v/>
      </c>
      <c r="D481" s="138"/>
      <c r="E481" s="137"/>
    </row>
    <row r="482" spans="1:5" s="74" customFormat="1" ht="16.5" thickBot="1" x14ac:dyDescent="0.3">
      <c r="A482" s="71"/>
      <c r="B482" s="140"/>
      <c r="C482" s="139" t="str">
        <f t="shared" si="17"/>
        <v/>
      </c>
      <c r="D482" s="138"/>
      <c r="E482" s="137"/>
    </row>
    <row r="483" spans="1:5" s="74" customFormat="1" ht="16.5" thickBot="1" x14ac:dyDescent="0.3">
      <c r="A483" s="71"/>
      <c r="B483" s="140"/>
      <c r="C483" s="139" t="str">
        <f t="shared" si="17"/>
        <v/>
      </c>
      <c r="D483" s="138"/>
      <c r="E483" s="137"/>
    </row>
    <row r="484" spans="1:5" s="74" customFormat="1" ht="16.5" thickBot="1" x14ac:dyDescent="0.3">
      <c r="A484" s="71"/>
      <c r="B484" s="140"/>
      <c r="C484" s="139" t="str">
        <f t="shared" si="17"/>
        <v/>
      </c>
      <c r="D484" s="138"/>
      <c r="E484" s="137"/>
    </row>
    <row r="485" spans="1:5" s="74" customFormat="1" ht="16.5" thickBot="1" x14ac:dyDescent="0.3">
      <c r="A485" s="71"/>
      <c r="B485" s="140"/>
      <c r="C485" s="139" t="str">
        <f t="shared" si="17"/>
        <v/>
      </c>
      <c r="D485" s="138"/>
      <c r="E485" s="137"/>
    </row>
    <row r="486" spans="1:5" s="74" customFormat="1" ht="16.5" thickBot="1" x14ac:dyDescent="0.3">
      <c r="A486" s="71"/>
      <c r="B486" s="140"/>
      <c r="C486" s="139" t="str">
        <f t="shared" si="17"/>
        <v/>
      </c>
      <c r="D486" s="138"/>
      <c r="E486" s="137"/>
    </row>
    <row r="487" spans="1:5" s="74" customFormat="1" ht="16.5" thickBot="1" x14ac:dyDescent="0.3">
      <c r="A487" s="71"/>
      <c r="B487" s="140"/>
      <c r="C487" s="139" t="str">
        <f t="shared" si="17"/>
        <v/>
      </c>
      <c r="D487" s="138"/>
      <c r="E487" s="137"/>
    </row>
    <row r="488" spans="1:5" s="74" customFormat="1" ht="16.5" thickBot="1" x14ac:dyDescent="0.3">
      <c r="A488" s="71"/>
      <c r="B488" s="140"/>
      <c r="C488" s="139" t="str">
        <f t="shared" si="17"/>
        <v/>
      </c>
      <c r="D488" s="138"/>
      <c r="E488" s="137"/>
    </row>
    <row r="489" spans="1:5" s="74" customFormat="1" ht="16.5" thickBot="1" x14ac:dyDescent="0.3">
      <c r="A489" s="71"/>
      <c r="B489" s="140"/>
      <c r="C489" s="139" t="str">
        <f t="shared" si="17"/>
        <v/>
      </c>
      <c r="D489" s="138"/>
      <c r="E489" s="137"/>
    </row>
    <row r="490" spans="1:5" s="74" customFormat="1" ht="16.5" thickBot="1" x14ac:dyDescent="0.3">
      <c r="A490" s="71"/>
      <c r="B490" s="140"/>
      <c r="C490" s="139" t="str">
        <f t="shared" si="17"/>
        <v/>
      </c>
      <c r="D490" s="138"/>
      <c r="E490" s="137"/>
    </row>
    <row r="491" spans="1:5" s="74" customFormat="1" ht="16.5" thickBot="1" x14ac:dyDescent="0.3">
      <c r="A491" s="71"/>
      <c r="B491" s="140"/>
      <c r="C491" s="139" t="str">
        <f t="shared" si="17"/>
        <v/>
      </c>
      <c r="D491" s="138"/>
      <c r="E491" s="137"/>
    </row>
    <row r="492" spans="1:5" s="74" customFormat="1" ht="16.5" thickBot="1" x14ac:dyDescent="0.3">
      <c r="A492" s="71"/>
      <c r="B492" s="140"/>
      <c r="C492" s="139" t="str">
        <f t="shared" si="17"/>
        <v/>
      </c>
      <c r="D492" s="138"/>
      <c r="E492" s="137"/>
    </row>
    <row r="493" spans="1:5" s="74" customFormat="1" ht="16.5" thickBot="1" x14ac:dyDescent="0.3">
      <c r="A493" s="71"/>
      <c r="B493" s="140"/>
      <c r="C493" s="139" t="str">
        <f t="shared" si="17"/>
        <v/>
      </c>
      <c r="D493" s="138"/>
      <c r="E493" s="137"/>
    </row>
    <row r="494" spans="1:5" s="74" customFormat="1" ht="16.5" thickBot="1" x14ac:dyDescent="0.3">
      <c r="A494" s="71"/>
      <c r="B494" s="140"/>
      <c r="C494" s="139" t="str">
        <f t="shared" si="17"/>
        <v/>
      </c>
      <c r="D494" s="138"/>
      <c r="E494" s="137"/>
    </row>
    <row r="495" spans="1:5" s="74" customFormat="1" ht="16.5" thickBot="1" x14ac:dyDescent="0.3">
      <c r="A495" s="71"/>
      <c r="B495" s="140"/>
      <c r="C495" s="139" t="str">
        <f t="shared" si="17"/>
        <v/>
      </c>
      <c r="D495" s="138"/>
      <c r="E495" s="137"/>
    </row>
    <row r="496" spans="1:5" s="74" customFormat="1" ht="16.5" thickBot="1" x14ac:dyDescent="0.3">
      <c r="A496" s="71"/>
      <c r="B496" s="140"/>
      <c r="C496" s="139" t="str">
        <f t="shared" si="17"/>
        <v/>
      </c>
      <c r="D496" s="138"/>
      <c r="E496" s="137"/>
    </row>
    <row r="497" spans="1:5" s="74" customFormat="1" ht="16.5" thickBot="1" x14ac:dyDescent="0.3">
      <c r="A497" s="71"/>
      <c r="B497" s="140"/>
      <c r="C497" s="139" t="str">
        <f t="shared" si="17"/>
        <v/>
      </c>
      <c r="D497" s="138"/>
      <c r="E497" s="137"/>
    </row>
    <row r="498" spans="1:5" s="74" customFormat="1" ht="16.5" thickBot="1" x14ac:dyDescent="0.3">
      <c r="A498" s="71"/>
      <c r="B498" s="140"/>
      <c r="C498" s="139" t="str">
        <f t="shared" si="17"/>
        <v/>
      </c>
      <c r="D498" s="138"/>
      <c r="E498" s="137"/>
    </row>
    <row r="499" spans="1:5" s="74" customFormat="1" ht="16.5" thickBot="1" x14ac:dyDescent="0.3">
      <c r="A499" s="71"/>
      <c r="B499" s="140"/>
      <c r="C499" s="139" t="str">
        <f t="shared" si="17"/>
        <v/>
      </c>
      <c r="D499" s="138"/>
      <c r="E499" s="137"/>
    </row>
    <row r="500" spans="1:5" s="74" customFormat="1" ht="16.5" thickBot="1" x14ac:dyDescent="0.3">
      <c r="A500" s="71"/>
      <c r="B500" s="140"/>
      <c r="C500" s="139" t="str">
        <f t="shared" si="17"/>
        <v/>
      </c>
      <c r="D500" s="138"/>
      <c r="E500" s="137"/>
    </row>
    <row r="501" spans="1:5" s="74" customFormat="1" ht="16.5" thickBot="1" x14ac:dyDescent="0.3">
      <c r="A501" s="71"/>
      <c r="B501" s="140"/>
      <c r="C501" s="139" t="str">
        <f t="shared" si="17"/>
        <v/>
      </c>
      <c r="D501" s="138"/>
      <c r="E501" s="137"/>
    </row>
    <row r="502" spans="1:5" s="74" customFormat="1" ht="16.5" thickBot="1" x14ac:dyDescent="0.3">
      <c r="A502" s="71"/>
      <c r="B502" s="140"/>
      <c r="C502" s="139" t="str">
        <f t="shared" si="17"/>
        <v/>
      </c>
      <c r="D502" s="138"/>
      <c r="E502" s="137"/>
    </row>
    <row r="503" spans="1:5" s="74" customFormat="1" ht="16.5" thickBot="1" x14ac:dyDescent="0.3">
      <c r="A503" s="71"/>
      <c r="B503" s="140"/>
      <c r="C503" s="139" t="str">
        <f t="shared" si="17"/>
        <v/>
      </c>
      <c r="D503" s="138"/>
      <c r="E503" s="137"/>
    </row>
    <row r="504" spans="1:5" s="74" customFormat="1" ht="16.5" thickBot="1" x14ac:dyDescent="0.3">
      <c r="A504" s="71"/>
      <c r="B504" s="140"/>
      <c r="C504" s="139" t="str">
        <f t="shared" si="17"/>
        <v/>
      </c>
      <c r="D504" s="138"/>
      <c r="E504" s="137"/>
    </row>
    <row r="505" spans="1:5" s="74" customFormat="1" ht="16.5" thickBot="1" x14ac:dyDescent="0.3">
      <c r="A505" s="71"/>
      <c r="B505" s="140"/>
      <c r="C505" s="139" t="str">
        <f t="shared" si="17"/>
        <v/>
      </c>
      <c r="D505" s="138"/>
      <c r="E505" s="137"/>
    </row>
    <row r="506" spans="1:5" s="74" customFormat="1" ht="16.5" thickBot="1" x14ac:dyDescent="0.3">
      <c r="A506" s="71"/>
      <c r="B506" s="140"/>
      <c r="C506" s="139" t="str">
        <f t="shared" si="17"/>
        <v/>
      </c>
      <c r="D506" s="138"/>
      <c r="E506" s="137"/>
    </row>
    <row r="507" spans="1:5" s="74" customFormat="1" ht="16.5" thickBot="1" x14ac:dyDescent="0.3">
      <c r="A507" s="71"/>
      <c r="B507" s="140"/>
      <c r="C507" s="139" t="str">
        <f t="shared" si="17"/>
        <v/>
      </c>
      <c r="D507" s="138"/>
      <c r="E507" s="137"/>
    </row>
    <row r="508" spans="1:5" s="74" customFormat="1" ht="16.5" thickBot="1" x14ac:dyDescent="0.3">
      <c r="A508" s="71"/>
      <c r="B508" s="140"/>
      <c r="C508" s="139" t="str">
        <f t="shared" si="17"/>
        <v/>
      </c>
      <c r="D508" s="138"/>
      <c r="E508" s="137"/>
    </row>
    <row r="509" spans="1:5" s="74" customFormat="1" ht="16.5" thickBot="1" x14ac:dyDescent="0.3">
      <c r="A509" s="71"/>
      <c r="B509" s="140"/>
      <c r="C509" s="139" t="str">
        <f t="shared" si="17"/>
        <v/>
      </c>
      <c r="D509" s="138"/>
      <c r="E509" s="137"/>
    </row>
    <row r="510" spans="1:5" s="74" customFormat="1" ht="16.5" thickBot="1" x14ac:dyDescent="0.3">
      <c r="A510" s="71"/>
      <c r="B510" s="140"/>
      <c r="C510" s="139" t="str">
        <f t="shared" si="17"/>
        <v/>
      </c>
      <c r="D510" s="138"/>
      <c r="E510" s="137"/>
    </row>
    <row r="511" spans="1:5" s="74" customFormat="1" ht="16.5" thickBot="1" x14ac:dyDescent="0.3">
      <c r="A511" s="71"/>
      <c r="B511" s="140"/>
      <c r="C511" s="139" t="str">
        <f t="shared" si="17"/>
        <v/>
      </c>
      <c r="D511" s="138"/>
      <c r="E511" s="137"/>
    </row>
    <row r="512" spans="1:5" s="74" customFormat="1" ht="16.5" thickBot="1" x14ac:dyDescent="0.3">
      <c r="A512" s="71"/>
      <c r="B512" s="140"/>
      <c r="C512" s="139" t="str">
        <f t="shared" si="17"/>
        <v/>
      </c>
      <c r="D512" s="138"/>
      <c r="E512" s="137"/>
    </row>
    <row r="513" spans="1:5" s="74" customFormat="1" ht="16.5" thickBot="1" x14ac:dyDescent="0.3">
      <c r="A513" s="71"/>
      <c r="B513" s="140"/>
      <c r="C513" s="139" t="str">
        <f t="shared" si="17"/>
        <v/>
      </c>
      <c r="D513" s="138"/>
      <c r="E513" s="137"/>
    </row>
    <row r="514" spans="1:5" s="74" customFormat="1" ht="16.5" thickBot="1" x14ac:dyDescent="0.3">
      <c r="A514" s="71"/>
      <c r="B514" s="140"/>
      <c r="C514" s="139" t="str">
        <f t="shared" si="17"/>
        <v/>
      </c>
      <c r="D514" s="138"/>
      <c r="E514" s="137"/>
    </row>
    <row r="515" spans="1:5" s="74" customFormat="1" ht="16.5" thickBot="1" x14ac:dyDescent="0.3">
      <c r="A515" s="71"/>
      <c r="B515" s="140"/>
      <c r="C515" s="139" t="str">
        <f t="shared" si="17"/>
        <v/>
      </c>
      <c r="D515" s="138"/>
      <c r="E515" s="137"/>
    </row>
    <row r="516" spans="1:5" s="74" customFormat="1" ht="16.5" thickBot="1" x14ac:dyDescent="0.3">
      <c r="A516" s="71"/>
      <c r="B516" s="140"/>
      <c r="C516" s="139" t="str">
        <f t="shared" si="17"/>
        <v/>
      </c>
      <c r="D516" s="138"/>
      <c r="E516" s="137"/>
    </row>
    <row r="517" spans="1:5" s="74" customFormat="1" ht="16.5" thickBot="1" x14ac:dyDescent="0.3">
      <c r="A517" s="71"/>
      <c r="B517" s="140"/>
      <c r="C517" s="139" t="str">
        <f t="shared" si="17"/>
        <v/>
      </c>
      <c r="D517" s="138"/>
      <c r="E517" s="137"/>
    </row>
    <row r="518" spans="1:5" s="74" customFormat="1" ht="16.5" thickBot="1" x14ac:dyDescent="0.3">
      <c r="A518" s="71"/>
      <c r="B518" s="140"/>
      <c r="C518" s="139" t="str">
        <f t="shared" si="17"/>
        <v/>
      </c>
      <c r="D518" s="138"/>
      <c r="E518" s="137"/>
    </row>
    <row r="519" spans="1:5" s="74" customFormat="1" ht="16.5" thickBot="1" x14ac:dyDescent="0.3">
      <c r="A519" s="71"/>
      <c r="B519" s="140"/>
      <c r="C519" s="139" t="str">
        <f t="shared" si="17"/>
        <v/>
      </c>
      <c r="D519" s="138"/>
      <c r="E519" s="137"/>
    </row>
    <row r="520" spans="1:5" s="74" customFormat="1" ht="16.5" thickBot="1" x14ac:dyDescent="0.3">
      <c r="A520" s="71"/>
      <c r="B520" s="140"/>
      <c r="C520" s="139" t="str">
        <f t="shared" si="17"/>
        <v/>
      </c>
      <c r="D520" s="138"/>
      <c r="E520" s="137"/>
    </row>
    <row r="521" spans="1:5" s="74" customFormat="1" ht="16.5" thickBot="1" x14ac:dyDescent="0.3">
      <c r="A521" s="71"/>
      <c r="B521" s="140"/>
      <c r="C521" s="139" t="str">
        <f t="shared" si="17"/>
        <v/>
      </c>
      <c r="D521" s="138"/>
      <c r="E521" s="137"/>
    </row>
    <row r="522" spans="1:5" s="74" customFormat="1" ht="16.5" thickBot="1" x14ac:dyDescent="0.3">
      <c r="A522" s="71"/>
      <c r="B522" s="140"/>
      <c r="C522" s="139" t="str">
        <f t="shared" si="17"/>
        <v/>
      </c>
      <c r="D522" s="138"/>
      <c r="E522" s="137"/>
    </row>
    <row r="523" spans="1:5" s="74" customFormat="1" ht="16.5" thickBot="1" x14ac:dyDescent="0.3">
      <c r="A523" s="71"/>
      <c r="B523" s="140"/>
      <c r="C523" s="139" t="str">
        <f t="shared" si="17"/>
        <v/>
      </c>
      <c r="D523" s="138"/>
      <c r="E523" s="137"/>
    </row>
    <row r="524" spans="1:5" s="74" customFormat="1" ht="16.5" thickBot="1" x14ac:dyDescent="0.3">
      <c r="A524" s="71"/>
      <c r="B524" s="140"/>
      <c r="C524" s="139" t="str">
        <f t="shared" ref="C524:C587" si="18">IF(B524&gt;0, (B524-B523), "")</f>
        <v/>
      </c>
      <c r="D524" s="138"/>
      <c r="E524" s="137"/>
    </row>
    <row r="525" spans="1:5" s="74" customFormat="1" ht="16.5" thickBot="1" x14ac:dyDescent="0.3">
      <c r="A525" s="71"/>
      <c r="B525" s="140"/>
      <c r="C525" s="139" t="str">
        <f t="shared" si="18"/>
        <v/>
      </c>
      <c r="D525" s="138"/>
      <c r="E525" s="137"/>
    </row>
    <row r="526" spans="1:5" s="74" customFormat="1" ht="16.5" thickBot="1" x14ac:dyDescent="0.3">
      <c r="A526" s="71"/>
      <c r="B526" s="140"/>
      <c r="C526" s="139" t="str">
        <f t="shared" si="18"/>
        <v/>
      </c>
      <c r="D526" s="138"/>
      <c r="E526" s="137"/>
    </row>
    <row r="527" spans="1:5" s="74" customFormat="1" ht="16.5" thickBot="1" x14ac:dyDescent="0.3">
      <c r="A527" s="71"/>
      <c r="B527" s="140"/>
      <c r="C527" s="139" t="str">
        <f t="shared" si="18"/>
        <v/>
      </c>
      <c r="D527" s="138"/>
      <c r="E527" s="137"/>
    </row>
    <row r="528" spans="1:5" s="74" customFormat="1" ht="16.5" thickBot="1" x14ac:dyDescent="0.3">
      <c r="A528" s="71"/>
      <c r="B528" s="140"/>
      <c r="C528" s="139" t="str">
        <f t="shared" si="18"/>
        <v/>
      </c>
      <c r="D528" s="138"/>
      <c r="E528" s="137"/>
    </row>
    <row r="529" spans="1:5" s="74" customFormat="1" ht="16.5" thickBot="1" x14ac:dyDescent="0.3">
      <c r="A529" s="71"/>
      <c r="B529" s="140"/>
      <c r="C529" s="139" t="str">
        <f t="shared" si="18"/>
        <v/>
      </c>
      <c r="D529" s="138"/>
      <c r="E529" s="137"/>
    </row>
    <row r="530" spans="1:5" s="74" customFormat="1" ht="16.5" thickBot="1" x14ac:dyDescent="0.3">
      <c r="A530" s="71"/>
      <c r="B530" s="140"/>
      <c r="C530" s="139" t="str">
        <f t="shared" si="18"/>
        <v/>
      </c>
      <c r="D530" s="138"/>
      <c r="E530" s="137"/>
    </row>
    <row r="531" spans="1:5" s="74" customFormat="1" ht="16.5" thickBot="1" x14ac:dyDescent="0.3">
      <c r="A531" s="71"/>
      <c r="B531" s="140"/>
      <c r="C531" s="139" t="str">
        <f t="shared" si="18"/>
        <v/>
      </c>
      <c r="D531" s="138"/>
      <c r="E531" s="137"/>
    </row>
    <row r="532" spans="1:5" s="74" customFormat="1" ht="16.5" thickBot="1" x14ac:dyDescent="0.3">
      <c r="A532" s="71"/>
      <c r="B532" s="140"/>
      <c r="C532" s="139" t="str">
        <f t="shared" si="18"/>
        <v/>
      </c>
      <c r="D532" s="138"/>
      <c r="E532" s="137"/>
    </row>
    <row r="533" spans="1:5" s="74" customFormat="1" ht="16.5" thickBot="1" x14ac:dyDescent="0.3">
      <c r="A533" s="71"/>
      <c r="B533" s="140"/>
      <c r="C533" s="139" t="str">
        <f t="shared" si="18"/>
        <v/>
      </c>
      <c r="D533" s="138"/>
      <c r="E533" s="137"/>
    </row>
    <row r="534" spans="1:5" s="74" customFormat="1" ht="16.5" thickBot="1" x14ac:dyDescent="0.3">
      <c r="A534" s="71"/>
      <c r="B534" s="140"/>
      <c r="C534" s="139" t="str">
        <f t="shared" si="18"/>
        <v/>
      </c>
      <c r="D534" s="138"/>
      <c r="E534" s="137"/>
    </row>
    <row r="535" spans="1:5" s="74" customFormat="1" ht="16.5" thickBot="1" x14ac:dyDescent="0.3">
      <c r="A535" s="71"/>
      <c r="B535" s="140"/>
      <c r="C535" s="139" t="str">
        <f t="shared" si="18"/>
        <v/>
      </c>
      <c r="D535" s="138"/>
      <c r="E535" s="137"/>
    </row>
    <row r="536" spans="1:5" s="74" customFormat="1" ht="16.5" thickBot="1" x14ac:dyDescent="0.3">
      <c r="A536" s="71"/>
      <c r="B536" s="140"/>
      <c r="C536" s="139" t="str">
        <f t="shared" si="18"/>
        <v/>
      </c>
      <c r="D536" s="138"/>
      <c r="E536" s="137"/>
    </row>
    <row r="537" spans="1:5" s="74" customFormat="1" ht="16.5" thickBot="1" x14ac:dyDescent="0.3">
      <c r="A537" s="71"/>
      <c r="B537" s="140"/>
      <c r="C537" s="139" t="str">
        <f t="shared" si="18"/>
        <v/>
      </c>
      <c r="D537" s="138"/>
      <c r="E537" s="137"/>
    </row>
    <row r="538" spans="1:5" s="74" customFormat="1" ht="16.5" thickBot="1" x14ac:dyDescent="0.3">
      <c r="A538" s="71"/>
      <c r="B538" s="140"/>
      <c r="C538" s="139" t="str">
        <f t="shared" si="18"/>
        <v/>
      </c>
      <c r="D538" s="138"/>
      <c r="E538" s="137"/>
    </row>
    <row r="539" spans="1:5" s="74" customFormat="1" ht="16.5" thickBot="1" x14ac:dyDescent="0.3">
      <c r="A539" s="71"/>
      <c r="B539" s="140"/>
      <c r="C539" s="139" t="str">
        <f t="shared" si="18"/>
        <v/>
      </c>
      <c r="D539" s="138"/>
      <c r="E539" s="137"/>
    </row>
    <row r="540" spans="1:5" s="74" customFormat="1" ht="16.5" thickBot="1" x14ac:dyDescent="0.3">
      <c r="A540" s="71"/>
      <c r="B540" s="140"/>
      <c r="C540" s="139" t="str">
        <f t="shared" si="18"/>
        <v/>
      </c>
      <c r="D540" s="138"/>
      <c r="E540" s="137"/>
    </row>
    <row r="541" spans="1:5" s="74" customFormat="1" ht="16.5" thickBot="1" x14ac:dyDescent="0.3">
      <c r="A541" s="71"/>
      <c r="B541" s="140"/>
      <c r="C541" s="139" t="str">
        <f t="shared" si="18"/>
        <v/>
      </c>
      <c r="D541" s="138"/>
      <c r="E541" s="137"/>
    </row>
    <row r="542" spans="1:5" s="74" customFormat="1" ht="16.5" thickBot="1" x14ac:dyDescent="0.3">
      <c r="A542" s="71"/>
      <c r="B542" s="140"/>
      <c r="C542" s="139" t="str">
        <f t="shared" si="18"/>
        <v/>
      </c>
      <c r="D542" s="138"/>
      <c r="E542" s="137"/>
    </row>
    <row r="543" spans="1:5" s="74" customFormat="1" ht="16.5" thickBot="1" x14ac:dyDescent="0.3">
      <c r="A543" s="71"/>
      <c r="B543" s="140"/>
      <c r="C543" s="139" t="str">
        <f t="shared" si="18"/>
        <v/>
      </c>
      <c r="D543" s="138"/>
      <c r="E543" s="137"/>
    </row>
    <row r="544" spans="1:5" s="74" customFormat="1" ht="16.5" thickBot="1" x14ac:dyDescent="0.3">
      <c r="A544" s="71"/>
      <c r="B544" s="140"/>
      <c r="C544" s="139" t="str">
        <f t="shared" si="18"/>
        <v/>
      </c>
      <c r="D544" s="138"/>
      <c r="E544" s="137"/>
    </row>
    <row r="545" spans="1:5" s="74" customFormat="1" ht="16.5" thickBot="1" x14ac:dyDescent="0.3">
      <c r="A545" s="71"/>
      <c r="B545" s="140"/>
      <c r="C545" s="139" t="str">
        <f t="shared" si="18"/>
        <v/>
      </c>
      <c r="D545" s="138"/>
      <c r="E545" s="137"/>
    </row>
    <row r="546" spans="1:5" s="74" customFormat="1" ht="16.5" thickBot="1" x14ac:dyDescent="0.3">
      <c r="A546" s="71"/>
      <c r="B546" s="140"/>
      <c r="C546" s="139" t="str">
        <f t="shared" si="18"/>
        <v/>
      </c>
      <c r="D546" s="138"/>
      <c r="E546" s="137"/>
    </row>
    <row r="547" spans="1:5" s="74" customFormat="1" ht="16.5" thickBot="1" x14ac:dyDescent="0.3">
      <c r="A547" s="71"/>
      <c r="B547" s="140"/>
      <c r="C547" s="139" t="str">
        <f t="shared" si="18"/>
        <v/>
      </c>
      <c r="D547" s="138"/>
      <c r="E547" s="137"/>
    </row>
    <row r="548" spans="1:5" s="74" customFormat="1" ht="16.5" thickBot="1" x14ac:dyDescent="0.3">
      <c r="A548" s="71"/>
      <c r="B548" s="140"/>
      <c r="C548" s="139" t="str">
        <f t="shared" si="18"/>
        <v/>
      </c>
      <c r="D548" s="138"/>
      <c r="E548" s="137"/>
    </row>
    <row r="549" spans="1:5" s="74" customFormat="1" ht="16.5" thickBot="1" x14ac:dyDescent="0.3">
      <c r="A549" s="71"/>
      <c r="B549" s="140"/>
      <c r="C549" s="139" t="str">
        <f t="shared" si="18"/>
        <v/>
      </c>
      <c r="D549" s="138"/>
      <c r="E549" s="137"/>
    </row>
    <row r="550" spans="1:5" s="74" customFormat="1" ht="16.5" thickBot="1" x14ac:dyDescent="0.3">
      <c r="A550" s="71"/>
      <c r="B550" s="140"/>
      <c r="C550" s="139" t="str">
        <f t="shared" si="18"/>
        <v/>
      </c>
      <c r="D550" s="138"/>
      <c r="E550" s="137"/>
    </row>
    <row r="551" spans="1:5" s="74" customFormat="1" ht="16.5" thickBot="1" x14ac:dyDescent="0.3">
      <c r="A551" s="71"/>
      <c r="B551" s="140"/>
      <c r="C551" s="139" t="str">
        <f t="shared" si="18"/>
        <v/>
      </c>
      <c r="D551" s="138"/>
      <c r="E551" s="137"/>
    </row>
    <row r="552" spans="1:5" s="74" customFormat="1" ht="16.5" thickBot="1" x14ac:dyDescent="0.3">
      <c r="A552" s="71"/>
      <c r="B552" s="140"/>
      <c r="C552" s="139" t="str">
        <f t="shared" si="18"/>
        <v/>
      </c>
      <c r="D552" s="138"/>
      <c r="E552" s="137"/>
    </row>
    <row r="553" spans="1:5" s="74" customFormat="1" ht="16.5" thickBot="1" x14ac:dyDescent="0.3">
      <c r="A553" s="71"/>
      <c r="B553" s="140"/>
      <c r="C553" s="139" t="str">
        <f t="shared" si="18"/>
        <v/>
      </c>
      <c r="D553" s="138"/>
      <c r="E553" s="137"/>
    </row>
    <row r="554" spans="1:5" s="74" customFormat="1" ht="16.5" thickBot="1" x14ac:dyDescent="0.3">
      <c r="A554" s="71"/>
      <c r="B554" s="140"/>
      <c r="C554" s="139" t="str">
        <f t="shared" si="18"/>
        <v/>
      </c>
      <c r="D554" s="138"/>
      <c r="E554" s="137"/>
    </row>
    <row r="555" spans="1:5" s="74" customFormat="1" ht="16.5" thickBot="1" x14ac:dyDescent="0.3">
      <c r="A555" s="71"/>
      <c r="B555" s="140"/>
      <c r="C555" s="139" t="str">
        <f t="shared" si="18"/>
        <v/>
      </c>
      <c r="D555" s="138"/>
      <c r="E555" s="137"/>
    </row>
    <row r="556" spans="1:5" s="74" customFormat="1" ht="16.5" thickBot="1" x14ac:dyDescent="0.3">
      <c r="A556" s="71"/>
      <c r="B556" s="140"/>
      <c r="C556" s="139" t="str">
        <f t="shared" si="18"/>
        <v/>
      </c>
      <c r="D556" s="138"/>
      <c r="E556" s="137"/>
    </row>
    <row r="557" spans="1:5" s="74" customFormat="1" ht="16.5" thickBot="1" x14ac:dyDescent="0.3">
      <c r="A557" s="71"/>
      <c r="B557" s="140"/>
      <c r="C557" s="139" t="str">
        <f t="shared" si="18"/>
        <v/>
      </c>
      <c r="D557" s="138"/>
      <c r="E557" s="137"/>
    </row>
    <row r="558" spans="1:5" s="74" customFormat="1" ht="16.5" thickBot="1" x14ac:dyDescent="0.3">
      <c r="A558" s="71"/>
      <c r="B558" s="140"/>
      <c r="C558" s="139" t="str">
        <f t="shared" si="18"/>
        <v/>
      </c>
      <c r="D558" s="138"/>
      <c r="E558" s="137"/>
    </row>
    <row r="559" spans="1:5" s="74" customFormat="1" ht="16.5" thickBot="1" x14ac:dyDescent="0.3">
      <c r="A559" s="71"/>
      <c r="B559" s="140"/>
      <c r="C559" s="139" t="str">
        <f t="shared" si="18"/>
        <v/>
      </c>
      <c r="D559" s="138"/>
      <c r="E559" s="137"/>
    </row>
    <row r="560" spans="1:5" s="74" customFormat="1" ht="16.5" thickBot="1" x14ac:dyDescent="0.3">
      <c r="A560" s="71"/>
      <c r="B560" s="140"/>
      <c r="C560" s="139" t="str">
        <f t="shared" si="18"/>
        <v/>
      </c>
      <c r="D560" s="138"/>
      <c r="E560" s="137"/>
    </row>
    <row r="561" spans="1:5" s="74" customFormat="1" ht="16.5" thickBot="1" x14ac:dyDescent="0.3">
      <c r="A561" s="71"/>
      <c r="B561" s="140"/>
      <c r="C561" s="139" t="str">
        <f t="shared" si="18"/>
        <v/>
      </c>
      <c r="D561" s="138"/>
      <c r="E561" s="137"/>
    </row>
    <row r="562" spans="1:5" s="74" customFormat="1" ht="16.5" thickBot="1" x14ac:dyDescent="0.3">
      <c r="A562" s="71"/>
      <c r="B562" s="140"/>
      <c r="C562" s="139" t="str">
        <f t="shared" si="18"/>
        <v/>
      </c>
      <c r="D562" s="138"/>
      <c r="E562" s="137"/>
    </row>
    <row r="563" spans="1:5" s="74" customFormat="1" ht="16.5" thickBot="1" x14ac:dyDescent="0.3">
      <c r="A563" s="71"/>
      <c r="B563" s="140"/>
      <c r="C563" s="139" t="str">
        <f t="shared" si="18"/>
        <v/>
      </c>
      <c r="D563" s="138"/>
      <c r="E563" s="137"/>
    </row>
    <row r="564" spans="1:5" s="74" customFormat="1" ht="16.5" thickBot="1" x14ac:dyDescent="0.3">
      <c r="A564" s="71"/>
      <c r="B564" s="140"/>
      <c r="C564" s="139" t="str">
        <f t="shared" si="18"/>
        <v/>
      </c>
      <c r="D564" s="138"/>
      <c r="E564" s="137"/>
    </row>
    <row r="565" spans="1:5" s="74" customFormat="1" ht="16.5" thickBot="1" x14ac:dyDescent="0.3">
      <c r="A565" s="71"/>
      <c r="B565" s="140"/>
      <c r="C565" s="139" t="str">
        <f t="shared" si="18"/>
        <v/>
      </c>
      <c r="D565" s="138"/>
      <c r="E565" s="137"/>
    </row>
    <row r="566" spans="1:5" s="74" customFormat="1" ht="16.5" thickBot="1" x14ac:dyDescent="0.3">
      <c r="A566" s="71"/>
      <c r="B566" s="140"/>
      <c r="C566" s="139" t="str">
        <f t="shared" si="18"/>
        <v/>
      </c>
      <c r="D566" s="138"/>
      <c r="E566" s="137"/>
    </row>
    <row r="567" spans="1:5" s="74" customFormat="1" ht="16.5" thickBot="1" x14ac:dyDescent="0.3">
      <c r="A567" s="71"/>
      <c r="B567" s="140"/>
      <c r="C567" s="139" t="str">
        <f t="shared" si="18"/>
        <v/>
      </c>
      <c r="D567" s="138"/>
      <c r="E567" s="137"/>
    </row>
    <row r="568" spans="1:5" s="74" customFormat="1" ht="16.5" thickBot="1" x14ac:dyDescent="0.3">
      <c r="A568" s="71"/>
      <c r="B568" s="140"/>
      <c r="C568" s="139" t="str">
        <f t="shared" si="18"/>
        <v/>
      </c>
      <c r="D568" s="138"/>
      <c r="E568" s="137"/>
    </row>
    <row r="569" spans="1:5" s="74" customFormat="1" ht="16.5" thickBot="1" x14ac:dyDescent="0.3">
      <c r="A569" s="71"/>
      <c r="B569" s="140"/>
      <c r="C569" s="139" t="str">
        <f t="shared" si="18"/>
        <v/>
      </c>
      <c r="D569" s="138"/>
      <c r="E569" s="137"/>
    </row>
    <row r="570" spans="1:5" s="74" customFormat="1" ht="16.5" thickBot="1" x14ac:dyDescent="0.3">
      <c r="A570" s="71"/>
      <c r="B570" s="140"/>
      <c r="C570" s="139" t="str">
        <f t="shared" si="18"/>
        <v/>
      </c>
      <c r="D570" s="138"/>
      <c r="E570" s="137"/>
    </row>
    <row r="571" spans="1:5" s="74" customFormat="1" ht="16.5" thickBot="1" x14ac:dyDescent="0.3">
      <c r="A571" s="71"/>
      <c r="B571" s="140"/>
      <c r="C571" s="139" t="str">
        <f t="shared" si="18"/>
        <v/>
      </c>
      <c r="D571" s="138"/>
      <c r="E571" s="137"/>
    </row>
    <row r="572" spans="1:5" s="74" customFormat="1" ht="16.5" thickBot="1" x14ac:dyDescent="0.3">
      <c r="A572" s="71"/>
      <c r="B572" s="140"/>
      <c r="C572" s="139" t="str">
        <f t="shared" si="18"/>
        <v/>
      </c>
      <c r="D572" s="138"/>
      <c r="E572" s="137"/>
    </row>
    <row r="573" spans="1:5" s="74" customFormat="1" ht="16.5" thickBot="1" x14ac:dyDescent="0.3">
      <c r="A573" s="71"/>
      <c r="B573" s="140"/>
      <c r="C573" s="139" t="str">
        <f t="shared" si="18"/>
        <v/>
      </c>
      <c r="D573" s="138"/>
      <c r="E573" s="137"/>
    </row>
    <row r="574" spans="1:5" s="74" customFormat="1" ht="16.5" thickBot="1" x14ac:dyDescent="0.3">
      <c r="A574" s="71"/>
      <c r="B574" s="140"/>
      <c r="C574" s="139" t="str">
        <f t="shared" si="18"/>
        <v/>
      </c>
      <c r="D574" s="138"/>
      <c r="E574" s="137"/>
    </row>
    <row r="575" spans="1:5" s="74" customFormat="1" ht="16.5" thickBot="1" x14ac:dyDescent="0.3">
      <c r="A575" s="71"/>
      <c r="B575" s="140"/>
      <c r="C575" s="139" t="str">
        <f t="shared" si="18"/>
        <v/>
      </c>
      <c r="D575" s="138"/>
      <c r="E575" s="137"/>
    </row>
    <row r="576" spans="1:5" s="74" customFormat="1" ht="16.5" thickBot="1" x14ac:dyDescent="0.3">
      <c r="A576" s="71"/>
      <c r="B576" s="140"/>
      <c r="C576" s="139" t="str">
        <f t="shared" si="18"/>
        <v/>
      </c>
      <c r="D576" s="138"/>
      <c r="E576" s="137"/>
    </row>
    <row r="577" spans="1:5" s="74" customFormat="1" ht="16.5" thickBot="1" x14ac:dyDescent="0.3">
      <c r="A577" s="71"/>
      <c r="B577" s="140"/>
      <c r="C577" s="139" t="str">
        <f t="shared" si="18"/>
        <v/>
      </c>
      <c r="D577" s="138"/>
      <c r="E577" s="137"/>
    </row>
    <row r="578" spans="1:5" s="74" customFormat="1" ht="16.5" thickBot="1" x14ac:dyDescent="0.3">
      <c r="A578" s="71"/>
      <c r="B578" s="140"/>
      <c r="C578" s="139" t="str">
        <f t="shared" si="18"/>
        <v/>
      </c>
      <c r="D578" s="138"/>
      <c r="E578" s="137"/>
    </row>
    <row r="579" spans="1:5" s="74" customFormat="1" ht="16.5" thickBot="1" x14ac:dyDescent="0.3">
      <c r="A579" s="71"/>
      <c r="B579" s="140"/>
      <c r="C579" s="139" t="str">
        <f t="shared" si="18"/>
        <v/>
      </c>
      <c r="D579" s="138"/>
      <c r="E579" s="137"/>
    </row>
    <row r="580" spans="1:5" s="74" customFormat="1" ht="16.5" thickBot="1" x14ac:dyDescent="0.3">
      <c r="A580" s="71"/>
      <c r="B580" s="140"/>
      <c r="C580" s="139" t="str">
        <f t="shared" si="18"/>
        <v/>
      </c>
      <c r="D580" s="138"/>
      <c r="E580" s="137"/>
    </row>
    <row r="581" spans="1:5" s="74" customFormat="1" ht="16.5" thickBot="1" x14ac:dyDescent="0.3">
      <c r="A581" s="71"/>
      <c r="B581" s="140"/>
      <c r="C581" s="139" t="str">
        <f t="shared" si="18"/>
        <v/>
      </c>
      <c r="D581" s="138"/>
      <c r="E581" s="137"/>
    </row>
    <row r="582" spans="1:5" s="74" customFormat="1" ht="16.5" thickBot="1" x14ac:dyDescent="0.3">
      <c r="A582" s="71"/>
      <c r="B582" s="140"/>
      <c r="C582" s="139" t="str">
        <f t="shared" si="18"/>
        <v/>
      </c>
      <c r="D582" s="138"/>
      <c r="E582" s="137"/>
    </row>
    <row r="583" spans="1:5" s="74" customFormat="1" ht="16.5" thickBot="1" x14ac:dyDescent="0.3">
      <c r="A583" s="71"/>
      <c r="B583" s="140"/>
      <c r="C583" s="139" t="str">
        <f t="shared" si="18"/>
        <v/>
      </c>
      <c r="D583" s="138"/>
      <c r="E583" s="137"/>
    </row>
    <row r="584" spans="1:5" s="74" customFormat="1" ht="16.5" thickBot="1" x14ac:dyDescent="0.3">
      <c r="A584" s="71"/>
      <c r="B584" s="140"/>
      <c r="C584" s="139" t="str">
        <f t="shared" si="18"/>
        <v/>
      </c>
      <c r="D584" s="138"/>
      <c r="E584" s="137"/>
    </row>
    <row r="585" spans="1:5" s="74" customFormat="1" ht="16.5" thickBot="1" x14ac:dyDescent="0.3">
      <c r="A585" s="71"/>
      <c r="B585" s="140"/>
      <c r="C585" s="139" t="str">
        <f t="shared" si="18"/>
        <v/>
      </c>
      <c r="D585" s="138"/>
      <c r="E585" s="137"/>
    </row>
    <row r="586" spans="1:5" s="74" customFormat="1" ht="16.5" thickBot="1" x14ac:dyDescent="0.3">
      <c r="A586" s="71"/>
      <c r="B586" s="140"/>
      <c r="C586" s="139" t="str">
        <f t="shared" si="18"/>
        <v/>
      </c>
      <c r="D586" s="138"/>
      <c r="E586" s="137"/>
    </row>
    <row r="587" spans="1:5" s="74" customFormat="1" ht="16.5" thickBot="1" x14ac:dyDescent="0.3">
      <c r="A587" s="71"/>
      <c r="B587" s="140"/>
      <c r="C587" s="139" t="str">
        <f t="shared" si="18"/>
        <v/>
      </c>
      <c r="D587" s="138"/>
      <c r="E587" s="137"/>
    </row>
    <row r="588" spans="1:5" s="74" customFormat="1" ht="16.5" thickBot="1" x14ac:dyDescent="0.3">
      <c r="A588" s="71"/>
      <c r="B588" s="140"/>
      <c r="C588" s="139" t="str">
        <f t="shared" ref="C588:C651" si="19">IF(B588&gt;0, (B588-B587), "")</f>
        <v/>
      </c>
      <c r="D588" s="138"/>
      <c r="E588" s="137"/>
    </row>
    <row r="589" spans="1:5" s="74" customFormat="1" ht="16.5" thickBot="1" x14ac:dyDescent="0.3">
      <c r="A589" s="71"/>
      <c r="B589" s="140"/>
      <c r="C589" s="139" t="str">
        <f t="shared" si="19"/>
        <v/>
      </c>
      <c r="D589" s="138"/>
      <c r="E589" s="137"/>
    </row>
    <row r="590" spans="1:5" s="74" customFormat="1" ht="16.5" thickBot="1" x14ac:dyDescent="0.3">
      <c r="A590" s="71"/>
      <c r="B590" s="140"/>
      <c r="C590" s="139" t="str">
        <f t="shared" si="19"/>
        <v/>
      </c>
      <c r="D590" s="138"/>
      <c r="E590" s="137"/>
    </row>
    <row r="591" spans="1:5" s="74" customFormat="1" ht="16.5" thickBot="1" x14ac:dyDescent="0.3">
      <c r="A591" s="71"/>
      <c r="B591" s="140"/>
      <c r="C591" s="139" t="str">
        <f t="shared" si="19"/>
        <v/>
      </c>
      <c r="D591" s="138"/>
      <c r="E591" s="137"/>
    </row>
    <row r="592" spans="1:5" s="74" customFormat="1" ht="16.5" thickBot="1" x14ac:dyDescent="0.3">
      <c r="A592" s="71"/>
      <c r="B592" s="140"/>
      <c r="C592" s="139" t="str">
        <f t="shared" si="19"/>
        <v/>
      </c>
      <c r="D592" s="138"/>
      <c r="E592" s="137"/>
    </row>
    <row r="593" spans="1:5" s="74" customFormat="1" ht="16.5" thickBot="1" x14ac:dyDescent="0.3">
      <c r="A593" s="71"/>
      <c r="B593" s="140"/>
      <c r="C593" s="139" t="str">
        <f t="shared" si="19"/>
        <v/>
      </c>
      <c r="D593" s="138"/>
      <c r="E593" s="137"/>
    </row>
    <row r="594" spans="1:5" s="74" customFormat="1" ht="16.5" thickBot="1" x14ac:dyDescent="0.3">
      <c r="A594" s="71"/>
      <c r="B594" s="140"/>
      <c r="C594" s="139" t="str">
        <f t="shared" si="19"/>
        <v/>
      </c>
      <c r="D594" s="138"/>
      <c r="E594" s="137"/>
    </row>
    <row r="595" spans="1:5" s="74" customFormat="1" ht="16.5" thickBot="1" x14ac:dyDescent="0.3">
      <c r="A595" s="71"/>
      <c r="B595" s="140"/>
      <c r="C595" s="139" t="str">
        <f t="shared" si="19"/>
        <v/>
      </c>
      <c r="D595" s="138"/>
      <c r="E595" s="137"/>
    </row>
    <row r="596" spans="1:5" s="74" customFormat="1" ht="16.5" thickBot="1" x14ac:dyDescent="0.3">
      <c r="A596" s="71"/>
      <c r="B596" s="140"/>
      <c r="C596" s="139" t="str">
        <f t="shared" si="19"/>
        <v/>
      </c>
      <c r="D596" s="138"/>
      <c r="E596" s="137"/>
    </row>
    <row r="597" spans="1:5" s="74" customFormat="1" ht="16.5" thickBot="1" x14ac:dyDescent="0.3">
      <c r="A597" s="71"/>
      <c r="B597" s="140"/>
      <c r="C597" s="139" t="str">
        <f t="shared" si="19"/>
        <v/>
      </c>
      <c r="D597" s="138"/>
      <c r="E597" s="137"/>
    </row>
    <row r="598" spans="1:5" s="74" customFormat="1" ht="16.5" thickBot="1" x14ac:dyDescent="0.3">
      <c r="A598" s="71"/>
      <c r="B598" s="140"/>
      <c r="C598" s="139" t="str">
        <f t="shared" si="19"/>
        <v/>
      </c>
      <c r="D598" s="138"/>
      <c r="E598" s="137"/>
    </row>
    <row r="599" spans="1:5" s="74" customFormat="1" ht="16.5" thickBot="1" x14ac:dyDescent="0.3">
      <c r="A599" s="71"/>
      <c r="B599" s="140"/>
      <c r="C599" s="139" t="str">
        <f t="shared" si="19"/>
        <v/>
      </c>
      <c r="D599" s="138"/>
      <c r="E599" s="137"/>
    </row>
    <row r="600" spans="1:5" s="74" customFormat="1" ht="16.5" thickBot="1" x14ac:dyDescent="0.3">
      <c r="A600" s="71"/>
      <c r="B600" s="140"/>
      <c r="C600" s="139" t="str">
        <f t="shared" si="19"/>
        <v/>
      </c>
      <c r="D600" s="138"/>
      <c r="E600" s="137"/>
    </row>
    <row r="601" spans="1:5" s="74" customFormat="1" ht="16.5" thickBot="1" x14ac:dyDescent="0.3">
      <c r="A601" s="71"/>
      <c r="B601" s="140"/>
      <c r="C601" s="139" t="str">
        <f t="shared" si="19"/>
        <v/>
      </c>
      <c r="D601" s="138"/>
      <c r="E601" s="137"/>
    </row>
    <row r="602" spans="1:5" s="74" customFormat="1" ht="16.5" thickBot="1" x14ac:dyDescent="0.3">
      <c r="A602" s="71"/>
      <c r="B602" s="140"/>
      <c r="C602" s="139" t="str">
        <f t="shared" si="19"/>
        <v/>
      </c>
      <c r="D602" s="138"/>
      <c r="E602" s="137"/>
    </row>
    <row r="603" spans="1:5" s="74" customFormat="1" ht="16.5" thickBot="1" x14ac:dyDescent="0.3">
      <c r="A603" s="71"/>
      <c r="B603" s="140"/>
      <c r="C603" s="139" t="str">
        <f t="shared" si="19"/>
        <v/>
      </c>
      <c r="D603" s="138"/>
      <c r="E603" s="137"/>
    </row>
    <row r="604" spans="1:5" s="74" customFormat="1" ht="16.5" thickBot="1" x14ac:dyDescent="0.3">
      <c r="A604" s="71"/>
      <c r="B604" s="140"/>
      <c r="C604" s="139" t="str">
        <f t="shared" si="19"/>
        <v/>
      </c>
      <c r="D604" s="138"/>
      <c r="E604" s="137"/>
    </row>
    <row r="605" spans="1:5" s="74" customFormat="1" ht="16.5" thickBot="1" x14ac:dyDescent="0.3">
      <c r="A605" s="71"/>
      <c r="B605" s="140"/>
      <c r="C605" s="139" t="str">
        <f t="shared" si="19"/>
        <v/>
      </c>
      <c r="D605" s="138"/>
      <c r="E605" s="137"/>
    </row>
    <row r="606" spans="1:5" s="74" customFormat="1" ht="16.5" thickBot="1" x14ac:dyDescent="0.3">
      <c r="A606" s="71"/>
      <c r="B606" s="140"/>
      <c r="C606" s="139" t="str">
        <f t="shared" si="19"/>
        <v/>
      </c>
      <c r="D606" s="138"/>
      <c r="E606" s="137"/>
    </row>
    <row r="607" spans="1:5" s="74" customFormat="1" ht="16.5" thickBot="1" x14ac:dyDescent="0.3">
      <c r="A607" s="71"/>
      <c r="B607" s="140"/>
      <c r="C607" s="139" t="str">
        <f t="shared" si="19"/>
        <v/>
      </c>
      <c r="D607" s="138"/>
      <c r="E607" s="137"/>
    </row>
    <row r="608" spans="1:5" s="74" customFormat="1" ht="16.5" thickBot="1" x14ac:dyDescent="0.3">
      <c r="A608" s="71"/>
      <c r="B608" s="140"/>
      <c r="C608" s="139" t="str">
        <f t="shared" si="19"/>
        <v/>
      </c>
      <c r="D608" s="138"/>
      <c r="E608" s="137"/>
    </row>
    <row r="609" spans="1:5" s="74" customFormat="1" ht="16.5" thickBot="1" x14ac:dyDescent="0.3">
      <c r="A609" s="71"/>
      <c r="B609" s="140"/>
      <c r="C609" s="139" t="str">
        <f t="shared" si="19"/>
        <v/>
      </c>
      <c r="D609" s="138"/>
      <c r="E609" s="137"/>
    </row>
    <row r="610" spans="1:5" s="74" customFormat="1" ht="16.5" thickBot="1" x14ac:dyDescent="0.3">
      <c r="A610" s="71"/>
      <c r="B610" s="140"/>
      <c r="C610" s="139" t="str">
        <f t="shared" si="19"/>
        <v/>
      </c>
      <c r="D610" s="138"/>
      <c r="E610" s="137"/>
    </row>
    <row r="611" spans="1:5" s="74" customFormat="1" ht="16.5" thickBot="1" x14ac:dyDescent="0.3">
      <c r="A611" s="71"/>
      <c r="B611" s="140"/>
      <c r="C611" s="139" t="str">
        <f t="shared" si="19"/>
        <v/>
      </c>
      <c r="D611" s="138"/>
      <c r="E611" s="137"/>
    </row>
    <row r="612" spans="1:5" s="74" customFormat="1" ht="16.5" thickBot="1" x14ac:dyDescent="0.3">
      <c r="A612" s="71"/>
      <c r="B612" s="140"/>
      <c r="C612" s="139" t="str">
        <f t="shared" si="19"/>
        <v/>
      </c>
      <c r="D612" s="138"/>
      <c r="E612" s="137"/>
    </row>
    <row r="613" spans="1:5" s="74" customFormat="1" ht="16.5" thickBot="1" x14ac:dyDescent="0.3">
      <c r="A613" s="71"/>
      <c r="B613" s="140"/>
      <c r="C613" s="139" t="str">
        <f t="shared" si="19"/>
        <v/>
      </c>
      <c r="D613" s="138"/>
      <c r="E613" s="137"/>
    </row>
    <row r="614" spans="1:5" s="74" customFormat="1" ht="16.5" thickBot="1" x14ac:dyDescent="0.3">
      <c r="A614" s="71"/>
      <c r="B614" s="140"/>
      <c r="C614" s="139" t="str">
        <f t="shared" si="19"/>
        <v/>
      </c>
      <c r="D614" s="138"/>
      <c r="E614" s="137"/>
    </row>
    <row r="615" spans="1:5" s="74" customFormat="1" ht="16.5" thickBot="1" x14ac:dyDescent="0.3">
      <c r="A615" s="71"/>
      <c r="B615" s="140"/>
      <c r="C615" s="139" t="str">
        <f t="shared" si="19"/>
        <v/>
      </c>
      <c r="D615" s="138"/>
      <c r="E615" s="137"/>
    </row>
    <row r="616" spans="1:5" s="74" customFormat="1" ht="16.5" thickBot="1" x14ac:dyDescent="0.3">
      <c r="A616" s="71"/>
      <c r="B616" s="140"/>
      <c r="C616" s="139" t="str">
        <f t="shared" si="19"/>
        <v/>
      </c>
      <c r="D616" s="138"/>
      <c r="E616" s="137"/>
    </row>
    <row r="617" spans="1:5" s="74" customFormat="1" ht="16.5" thickBot="1" x14ac:dyDescent="0.3">
      <c r="A617" s="71"/>
      <c r="B617" s="140"/>
      <c r="C617" s="139" t="str">
        <f t="shared" si="19"/>
        <v/>
      </c>
      <c r="D617" s="138"/>
      <c r="E617" s="137"/>
    </row>
    <row r="618" spans="1:5" s="74" customFormat="1" ht="16.5" thickBot="1" x14ac:dyDescent="0.3">
      <c r="A618" s="71"/>
      <c r="B618" s="140"/>
      <c r="C618" s="139" t="str">
        <f t="shared" si="19"/>
        <v/>
      </c>
      <c r="D618" s="138"/>
      <c r="E618" s="137"/>
    </row>
    <row r="619" spans="1:5" s="74" customFormat="1" ht="16.5" thickBot="1" x14ac:dyDescent="0.3">
      <c r="A619" s="71"/>
      <c r="B619" s="140"/>
      <c r="C619" s="139" t="str">
        <f t="shared" si="19"/>
        <v/>
      </c>
      <c r="D619" s="138"/>
      <c r="E619" s="137"/>
    </row>
    <row r="620" spans="1:5" s="74" customFormat="1" ht="16.5" thickBot="1" x14ac:dyDescent="0.3">
      <c r="A620" s="71"/>
      <c r="B620" s="140"/>
      <c r="C620" s="139" t="str">
        <f t="shared" si="19"/>
        <v/>
      </c>
      <c r="D620" s="138"/>
      <c r="E620" s="137"/>
    </row>
    <row r="621" spans="1:5" s="74" customFormat="1" ht="16.5" thickBot="1" x14ac:dyDescent="0.3">
      <c r="A621" s="71"/>
      <c r="B621" s="140"/>
      <c r="C621" s="139" t="str">
        <f t="shared" si="19"/>
        <v/>
      </c>
      <c r="D621" s="138"/>
      <c r="E621" s="137"/>
    </row>
    <row r="622" spans="1:5" s="74" customFormat="1" ht="16.5" thickBot="1" x14ac:dyDescent="0.3">
      <c r="A622" s="71"/>
      <c r="B622" s="140"/>
      <c r="C622" s="139" t="str">
        <f t="shared" si="19"/>
        <v/>
      </c>
      <c r="D622" s="138"/>
      <c r="E622" s="137"/>
    </row>
    <row r="623" spans="1:5" s="74" customFormat="1" ht="16.5" thickBot="1" x14ac:dyDescent="0.3">
      <c r="A623" s="71"/>
      <c r="B623" s="140"/>
      <c r="C623" s="139" t="str">
        <f t="shared" si="19"/>
        <v/>
      </c>
      <c r="D623" s="138"/>
      <c r="E623" s="137"/>
    </row>
    <row r="624" spans="1:5" s="74" customFormat="1" ht="16.5" thickBot="1" x14ac:dyDescent="0.3">
      <c r="A624" s="71"/>
      <c r="B624" s="140"/>
      <c r="C624" s="139" t="str">
        <f t="shared" si="19"/>
        <v/>
      </c>
      <c r="D624" s="138"/>
      <c r="E624" s="137"/>
    </row>
    <row r="625" spans="1:5" s="74" customFormat="1" ht="16.5" thickBot="1" x14ac:dyDescent="0.3">
      <c r="A625" s="71"/>
      <c r="B625" s="140"/>
      <c r="C625" s="139" t="str">
        <f t="shared" si="19"/>
        <v/>
      </c>
      <c r="D625" s="138"/>
      <c r="E625" s="137"/>
    </row>
    <row r="626" spans="1:5" s="74" customFormat="1" ht="16.5" thickBot="1" x14ac:dyDescent="0.3">
      <c r="A626" s="71"/>
      <c r="B626" s="140"/>
      <c r="C626" s="139" t="str">
        <f t="shared" si="19"/>
        <v/>
      </c>
      <c r="D626" s="138"/>
      <c r="E626" s="137"/>
    </row>
    <row r="627" spans="1:5" s="74" customFormat="1" ht="16.5" thickBot="1" x14ac:dyDescent="0.3">
      <c r="A627" s="71"/>
      <c r="B627" s="140"/>
      <c r="C627" s="139" t="str">
        <f t="shared" si="19"/>
        <v/>
      </c>
      <c r="D627" s="138"/>
      <c r="E627" s="137"/>
    </row>
    <row r="628" spans="1:5" s="74" customFormat="1" ht="16.5" thickBot="1" x14ac:dyDescent="0.3">
      <c r="A628" s="71"/>
      <c r="B628" s="140"/>
      <c r="C628" s="139" t="str">
        <f t="shared" si="19"/>
        <v/>
      </c>
      <c r="D628" s="138"/>
      <c r="E628" s="137"/>
    </row>
    <row r="629" spans="1:5" s="74" customFormat="1" ht="16.5" thickBot="1" x14ac:dyDescent="0.3">
      <c r="A629" s="71"/>
      <c r="B629" s="140"/>
      <c r="C629" s="139" t="str">
        <f t="shared" si="19"/>
        <v/>
      </c>
      <c r="D629" s="138"/>
      <c r="E629" s="137"/>
    </row>
    <row r="630" spans="1:5" s="74" customFormat="1" ht="16.5" thickBot="1" x14ac:dyDescent="0.3">
      <c r="A630" s="71"/>
      <c r="B630" s="140"/>
      <c r="C630" s="139" t="str">
        <f t="shared" si="19"/>
        <v/>
      </c>
      <c r="D630" s="138"/>
      <c r="E630" s="137"/>
    </row>
    <row r="631" spans="1:5" s="74" customFormat="1" ht="16.5" thickBot="1" x14ac:dyDescent="0.3">
      <c r="A631" s="71"/>
      <c r="B631" s="140"/>
      <c r="C631" s="139" t="str">
        <f t="shared" si="19"/>
        <v/>
      </c>
      <c r="D631" s="138"/>
      <c r="E631" s="137"/>
    </row>
    <row r="632" spans="1:5" s="74" customFormat="1" ht="16.5" thickBot="1" x14ac:dyDescent="0.3">
      <c r="A632" s="71"/>
      <c r="B632" s="140"/>
      <c r="C632" s="139" t="str">
        <f t="shared" si="19"/>
        <v/>
      </c>
      <c r="D632" s="138"/>
      <c r="E632" s="137"/>
    </row>
    <row r="633" spans="1:5" s="74" customFormat="1" ht="16.5" thickBot="1" x14ac:dyDescent="0.3">
      <c r="A633" s="71"/>
      <c r="B633" s="140"/>
      <c r="C633" s="139" t="str">
        <f t="shared" si="19"/>
        <v/>
      </c>
      <c r="D633" s="138"/>
      <c r="E633" s="137"/>
    </row>
    <row r="634" spans="1:5" s="74" customFormat="1" ht="16.5" thickBot="1" x14ac:dyDescent="0.3">
      <c r="A634" s="71"/>
      <c r="B634" s="140"/>
      <c r="C634" s="139" t="str">
        <f t="shared" si="19"/>
        <v/>
      </c>
      <c r="D634" s="138"/>
      <c r="E634" s="137"/>
    </row>
    <row r="635" spans="1:5" s="74" customFormat="1" ht="16.5" thickBot="1" x14ac:dyDescent="0.3">
      <c r="A635" s="71"/>
      <c r="B635" s="140"/>
      <c r="C635" s="139" t="str">
        <f t="shared" si="19"/>
        <v/>
      </c>
      <c r="D635" s="138"/>
      <c r="E635" s="137"/>
    </row>
    <row r="636" spans="1:5" s="74" customFormat="1" ht="16.5" thickBot="1" x14ac:dyDescent="0.3">
      <c r="A636" s="71"/>
      <c r="B636" s="140"/>
      <c r="C636" s="139" t="str">
        <f t="shared" si="19"/>
        <v/>
      </c>
      <c r="D636" s="138"/>
      <c r="E636" s="137"/>
    </row>
    <row r="637" spans="1:5" s="74" customFormat="1" ht="16.5" thickBot="1" x14ac:dyDescent="0.3">
      <c r="A637" s="71"/>
      <c r="B637" s="140"/>
      <c r="C637" s="139" t="str">
        <f t="shared" si="19"/>
        <v/>
      </c>
      <c r="D637" s="138"/>
      <c r="E637" s="137"/>
    </row>
    <row r="638" spans="1:5" s="74" customFormat="1" ht="16.5" thickBot="1" x14ac:dyDescent="0.3">
      <c r="A638" s="71"/>
      <c r="B638" s="140"/>
      <c r="C638" s="139" t="str">
        <f t="shared" si="19"/>
        <v/>
      </c>
      <c r="D638" s="138"/>
      <c r="E638" s="137"/>
    </row>
    <row r="639" spans="1:5" s="74" customFormat="1" ht="16.5" thickBot="1" x14ac:dyDescent="0.3">
      <c r="A639" s="71"/>
      <c r="B639" s="140"/>
      <c r="C639" s="139" t="str">
        <f t="shared" si="19"/>
        <v/>
      </c>
      <c r="D639" s="138"/>
      <c r="E639" s="137"/>
    </row>
    <row r="640" spans="1:5" s="74" customFormat="1" ht="16.5" thickBot="1" x14ac:dyDescent="0.3">
      <c r="A640" s="71"/>
      <c r="B640" s="140"/>
      <c r="C640" s="139" t="str">
        <f t="shared" si="19"/>
        <v/>
      </c>
      <c r="D640" s="138"/>
      <c r="E640" s="137"/>
    </row>
    <row r="641" spans="1:5" s="74" customFormat="1" ht="16.5" thickBot="1" x14ac:dyDescent="0.3">
      <c r="A641" s="71"/>
      <c r="B641" s="140"/>
      <c r="C641" s="139" t="str">
        <f t="shared" si="19"/>
        <v/>
      </c>
      <c r="D641" s="138"/>
      <c r="E641" s="137"/>
    </row>
    <row r="642" spans="1:5" s="74" customFormat="1" ht="16.5" thickBot="1" x14ac:dyDescent="0.3">
      <c r="A642" s="71"/>
      <c r="B642" s="140"/>
      <c r="C642" s="139" t="str">
        <f t="shared" si="19"/>
        <v/>
      </c>
      <c r="D642" s="138"/>
      <c r="E642" s="137"/>
    </row>
    <row r="643" spans="1:5" s="74" customFormat="1" ht="16.5" thickBot="1" x14ac:dyDescent="0.3">
      <c r="A643" s="71"/>
      <c r="B643" s="140"/>
      <c r="C643" s="139" t="str">
        <f t="shared" si="19"/>
        <v/>
      </c>
      <c r="D643" s="138"/>
      <c r="E643" s="137"/>
    </row>
    <row r="644" spans="1:5" s="74" customFormat="1" ht="16.5" thickBot="1" x14ac:dyDescent="0.3">
      <c r="A644" s="71"/>
      <c r="B644" s="140"/>
      <c r="C644" s="139" t="str">
        <f t="shared" si="19"/>
        <v/>
      </c>
      <c r="D644" s="138"/>
      <c r="E644" s="137"/>
    </row>
    <row r="645" spans="1:5" s="74" customFormat="1" ht="16.5" thickBot="1" x14ac:dyDescent="0.3">
      <c r="A645" s="71"/>
      <c r="B645" s="140"/>
      <c r="C645" s="139" t="str">
        <f t="shared" si="19"/>
        <v/>
      </c>
      <c r="D645" s="138"/>
      <c r="E645" s="137"/>
    </row>
    <row r="646" spans="1:5" s="74" customFormat="1" ht="16.5" thickBot="1" x14ac:dyDescent="0.3">
      <c r="A646" s="71"/>
      <c r="B646" s="140"/>
      <c r="C646" s="139" t="str">
        <f t="shared" si="19"/>
        <v/>
      </c>
      <c r="D646" s="138"/>
      <c r="E646" s="137"/>
    </row>
    <row r="647" spans="1:5" s="74" customFormat="1" ht="16.5" thickBot="1" x14ac:dyDescent="0.3">
      <c r="A647" s="71"/>
      <c r="B647" s="140"/>
      <c r="C647" s="139" t="str">
        <f t="shared" si="19"/>
        <v/>
      </c>
      <c r="D647" s="138"/>
      <c r="E647" s="137"/>
    </row>
    <row r="648" spans="1:5" s="74" customFormat="1" ht="16.5" thickBot="1" x14ac:dyDescent="0.3">
      <c r="A648" s="71"/>
      <c r="B648" s="140"/>
      <c r="C648" s="139" t="str">
        <f t="shared" si="19"/>
        <v/>
      </c>
      <c r="D648" s="138"/>
      <c r="E648" s="137"/>
    </row>
    <row r="649" spans="1:5" s="74" customFormat="1" ht="16.5" thickBot="1" x14ac:dyDescent="0.3">
      <c r="A649" s="71"/>
      <c r="B649" s="140"/>
      <c r="C649" s="139" t="str">
        <f t="shared" si="19"/>
        <v/>
      </c>
      <c r="D649" s="138"/>
      <c r="E649" s="137"/>
    </row>
    <row r="650" spans="1:5" s="74" customFormat="1" ht="16.5" thickBot="1" x14ac:dyDescent="0.3">
      <c r="A650" s="71"/>
      <c r="B650" s="140"/>
      <c r="C650" s="139" t="str">
        <f t="shared" si="19"/>
        <v/>
      </c>
      <c r="D650" s="138"/>
      <c r="E650" s="137"/>
    </row>
    <row r="651" spans="1:5" s="74" customFormat="1" ht="16.5" thickBot="1" x14ac:dyDescent="0.3">
      <c r="A651" s="71"/>
      <c r="B651" s="140"/>
      <c r="C651" s="139" t="str">
        <f t="shared" si="19"/>
        <v/>
      </c>
      <c r="D651" s="138"/>
      <c r="E651" s="137"/>
    </row>
    <row r="652" spans="1:5" s="74" customFormat="1" ht="16.5" thickBot="1" x14ac:dyDescent="0.3">
      <c r="A652" s="71"/>
      <c r="B652" s="140"/>
      <c r="C652" s="139" t="str">
        <f t="shared" ref="C652:C715" si="20">IF(B652&gt;0, (B652-B651), "")</f>
        <v/>
      </c>
      <c r="D652" s="138"/>
      <c r="E652" s="137"/>
    </row>
    <row r="653" spans="1:5" s="74" customFormat="1" ht="16.5" thickBot="1" x14ac:dyDescent="0.3">
      <c r="A653" s="71"/>
      <c r="B653" s="140"/>
      <c r="C653" s="139" t="str">
        <f t="shared" si="20"/>
        <v/>
      </c>
      <c r="D653" s="138"/>
      <c r="E653" s="137"/>
    </row>
    <row r="654" spans="1:5" s="74" customFormat="1" ht="16.5" thickBot="1" x14ac:dyDescent="0.3">
      <c r="A654" s="71"/>
      <c r="B654" s="140"/>
      <c r="C654" s="139" t="str">
        <f t="shared" si="20"/>
        <v/>
      </c>
      <c r="D654" s="138"/>
      <c r="E654" s="137"/>
    </row>
    <row r="655" spans="1:5" s="74" customFormat="1" ht="16.5" thickBot="1" x14ac:dyDescent="0.3">
      <c r="A655" s="71"/>
      <c r="B655" s="140"/>
      <c r="C655" s="139" t="str">
        <f t="shared" si="20"/>
        <v/>
      </c>
      <c r="D655" s="138"/>
      <c r="E655" s="137"/>
    </row>
    <row r="656" spans="1:5" s="74" customFormat="1" ht="16.5" thickBot="1" x14ac:dyDescent="0.3">
      <c r="A656" s="71"/>
      <c r="B656" s="140"/>
      <c r="C656" s="139" t="str">
        <f t="shared" si="20"/>
        <v/>
      </c>
      <c r="D656" s="138"/>
      <c r="E656" s="137"/>
    </row>
    <row r="657" spans="1:5" s="74" customFormat="1" ht="16.5" thickBot="1" x14ac:dyDescent="0.3">
      <c r="A657" s="71"/>
      <c r="B657" s="140"/>
      <c r="C657" s="139" t="str">
        <f t="shared" si="20"/>
        <v/>
      </c>
      <c r="D657" s="138"/>
      <c r="E657" s="137"/>
    </row>
    <row r="658" spans="1:5" s="74" customFormat="1" ht="16.5" thickBot="1" x14ac:dyDescent="0.3">
      <c r="A658" s="71"/>
      <c r="B658" s="140"/>
      <c r="C658" s="139" t="str">
        <f t="shared" si="20"/>
        <v/>
      </c>
      <c r="D658" s="138"/>
      <c r="E658" s="137"/>
    </row>
    <row r="659" spans="1:5" s="74" customFormat="1" ht="16.5" thickBot="1" x14ac:dyDescent="0.3">
      <c r="A659" s="71"/>
      <c r="B659" s="140"/>
      <c r="C659" s="139" t="str">
        <f t="shared" si="20"/>
        <v/>
      </c>
      <c r="D659" s="138"/>
      <c r="E659" s="137"/>
    </row>
    <row r="660" spans="1:5" s="74" customFormat="1" ht="16.5" thickBot="1" x14ac:dyDescent="0.3">
      <c r="A660" s="71"/>
      <c r="B660" s="140"/>
      <c r="C660" s="139" t="str">
        <f t="shared" si="20"/>
        <v/>
      </c>
      <c r="D660" s="138"/>
      <c r="E660" s="137"/>
    </row>
    <row r="661" spans="1:5" s="74" customFormat="1" ht="16.5" thickBot="1" x14ac:dyDescent="0.3">
      <c r="A661" s="71"/>
      <c r="B661" s="140"/>
      <c r="C661" s="139" t="str">
        <f t="shared" si="20"/>
        <v/>
      </c>
      <c r="D661" s="138"/>
      <c r="E661" s="137"/>
    </row>
    <row r="662" spans="1:5" s="74" customFormat="1" ht="16.5" thickBot="1" x14ac:dyDescent="0.3">
      <c r="A662" s="71"/>
      <c r="B662" s="140"/>
      <c r="C662" s="139" t="str">
        <f t="shared" si="20"/>
        <v/>
      </c>
      <c r="D662" s="138"/>
      <c r="E662" s="137"/>
    </row>
    <row r="663" spans="1:5" s="74" customFormat="1" ht="16.5" thickBot="1" x14ac:dyDescent="0.3">
      <c r="A663" s="71"/>
      <c r="B663" s="140"/>
      <c r="C663" s="139" t="str">
        <f t="shared" si="20"/>
        <v/>
      </c>
      <c r="D663" s="138"/>
      <c r="E663" s="137"/>
    </row>
    <row r="664" spans="1:5" s="74" customFormat="1" ht="16.5" thickBot="1" x14ac:dyDescent="0.3">
      <c r="A664" s="71"/>
      <c r="B664" s="140"/>
      <c r="C664" s="139" t="str">
        <f t="shared" si="20"/>
        <v/>
      </c>
      <c r="D664" s="138"/>
      <c r="E664" s="137"/>
    </row>
    <row r="665" spans="1:5" s="74" customFormat="1" ht="16.5" thickBot="1" x14ac:dyDescent="0.3">
      <c r="A665" s="71"/>
      <c r="B665" s="140"/>
      <c r="C665" s="139" t="str">
        <f t="shared" si="20"/>
        <v/>
      </c>
      <c r="D665" s="138"/>
      <c r="E665" s="137"/>
    </row>
    <row r="666" spans="1:5" s="74" customFormat="1" ht="16.5" thickBot="1" x14ac:dyDescent="0.3">
      <c r="A666" s="71"/>
      <c r="B666" s="140"/>
      <c r="C666" s="139" t="str">
        <f t="shared" si="20"/>
        <v/>
      </c>
      <c r="D666" s="138"/>
      <c r="E666" s="137"/>
    </row>
    <row r="667" spans="1:5" s="74" customFormat="1" ht="16.5" thickBot="1" x14ac:dyDescent="0.3">
      <c r="A667" s="71"/>
      <c r="B667" s="140"/>
      <c r="C667" s="139" t="str">
        <f t="shared" si="20"/>
        <v/>
      </c>
      <c r="D667" s="138"/>
      <c r="E667" s="137"/>
    </row>
    <row r="668" spans="1:5" s="74" customFormat="1" ht="16.5" thickBot="1" x14ac:dyDescent="0.25">
      <c r="A668" s="71"/>
      <c r="B668" s="141"/>
      <c r="C668" s="139" t="str">
        <f t="shared" si="20"/>
        <v/>
      </c>
      <c r="D668" s="138"/>
      <c r="E668" s="137"/>
    </row>
    <row r="669" spans="1:5" s="74" customFormat="1" ht="16.5" thickBot="1" x14ac:dyDescent="0.25">
      <c r="A669" s="71"/>
      <c r="B669" s="141"/>
      <c r="C669" s="139" t="str">
        <f t="shared" si="20"/>
        <v/>
      </c>
      <c r="D669" s="138"/>
      <c r="E669" s="137"/>
    </row>
    <row r="670" spans="1:5" s="74" customFormat="1" ht="16.5" thickBot="1" x14ac:dyDescent="0.25">
      <c r="A670" s="71"/>
      <c r="B670" s="141"/>
      <c r="C670" s="139" t="str">
        <f t="shared" si="20"/>
        <v/>
      </c>
      <c r="D670" s="138"/>
      <c r="E670" s="137"/>
    </row>
    <row r="671" spans="1:5" s="74" customFormat="1" ht="16.5" thickBot="1" x14ac:dyDescent="0.25">
      <c r="A671" s="71"/>
      <c r="B671" s="141"/>
      <c r="C671" s="139" t="str">
        <f t="shared" si="20"/>
        <v/>
      </c>
      <c r="D671" s="138"/>
      <c r="E671" s="137"/>
    </row>
    <row r="672" spans="1:5" s="74" customFormat="1" ht="16.5" thickBot="1" x14ac:dyDescent="0.25">
      <c r="A672" s="71"/>
      <c r="B672" s="141"/>
      <c r="C672" s="139" t="str">
        <f t="shared" si="20"/>
        <v/>
      </c>
      <c r="D672" s="138"/>
      <c r="E672" s="137"/>
    </row>
    <row r="673" spans="1:5" s="74" customFormat="1" ht="16.5" thickBot="1" x14ac:dyDescent="0.25">
      <c r="A673" s="71"/>
      <c r="B673" s="141"/>
      <c r="C673" s="139" t="str">
        <f t="shared" si="20"/>
        <v/>
      </c>
      <c r="D673" s="138"/>
      <c r="E673" s="137"/>
    </row>
    <row r="674" spans="1:5" s="74" customFormat="1" ht="16.5" thickBot="1" x14ac:dyDescent="0.25">
      <c r="A674" s="71"/>
      <c r="B674" s="141"/>
      <c r="C674" s="139" t="str">
        <f t="shared" si="20"/>
        <v/>
      </c>
      <c r="D674" s="138"/>
      <c r="E674" s="137"/>
    </row>
    <row r="675" spans="1:5" s="74" customFormat="1" ht="16.5" thickBot="1" x14ac:dyDescent="0.25">
      <c r="A675" s="71"/>
      <c r="B675" s="141"/>
      <c r="C675" s="139" t="str">
        <f t="shared" si="20"/>
        <v/>
      </c>
      <c r="D675" s="138"/>
      <c r="E675" s="137"/>
    </row>
    <row r="676" spans="1:5" s="74" customFormat="1" ht="16.5" thickBot="1" x14ac:dyDescent="0.25">
      <c r="A676" s="71"/>
      <c r="B676" s="141"/>
      <c r="C676" s="139" t="str">
        <f t="shared" si="20"/>
        <v/>
      </c>
      <c r="D676" s="138"/>
      <c r="E676" s="137"/>
    </row>
    <row r="677" spans="1:5" s="74" customFormat="1" ht="16.5" thickBot="1" x14ac:dyDescent="0.25">
      <c r="A677" s="71"/>
      <c r="B677" s="141"/>
      <c r="C677" s="139" t="str">
        <f t="shared" si="20"/>
        <v/>
      </c>
      <c r="D677" s="138"/>
      <c r="E677" s="137"/>
    </row>
    <row r="678" spans="1:5" s="74" customFormat="1" ht="16.5" thickBot="1" x14ac:dyDescent="0.25">
      <c r="A678" s="71"/>
      <c r="B678" s="141"/>
      <c r="C678" s="139" t="str">
        <f t="shared" si="20"/>
        <v/>
      </c>
      <c r="D678" s="138"/>
      <c r="E678" s="137"/>
    </row>
    <row r="679" spans="1:5" s="74" customFormat="1" ht="16.5" thickBot="1" x14ac:dyDescent="0.25">
      <c r="A679" s="71"/>
      <c r="B679" s="141"/>
      <c r="C679" s="139" t="str">
        <f t="shared" si="20"/>
        <v/>
      </c>
      <c r="D679" s="138"/>
      <c r="E679" s="137"/>
    </row>
    <row r="680" spans="1:5" s="74" customFormat="1" ht="16.5" thickBot="1" x14ac:dyDescent="0.25">
      <c r="A680" s="71"/>
      <c r="B680" s="141"/>
      <c r="C680" s="139" t="str">
        <f t="shared" si="20"/>
        <v/>
      </c>
      <c r="D680" s="138"/>
      <c r="E680" s="137"/>
    </row>
    <row r="681" spans="1:5" s="74" customFormat="1" ht="16.5" thickBot="1" x14ac:dyDescent="0.25">
      <c r="A681" s="71"/>
      <c r="B681" s="141"/>
      <c r="C681" s="139" t="str">
        <f t="shared" si="20"/>
        <v/>
      </c>
      <c r="D681" s="138"/>
      <c r="E681" s="137"/>
    </row>
    <row r="682" spans="1:5" s="74" customFormat="1" ht="16.5" thickBot="1" x14ac:dyDescent="0.25">
      <c r="A682" s="71"/>
      <c r="B682" s="141"/>
      <c r="C682" s="139" t="str">
        <f t="shared" si="20"/>
        <v/>
      </c>
      <c r="D682" s="138"/>
      <c r="E682" s="137"/>
    </row>
    <row r="683" spans="1:5" s="74" customFormat="1" ht="16.5" thickBot="1" x14ac:dyDescent="0.25">
      <c r="A683" s="71"/>
      <c r="B683" s="141"/>
      <c r="C683" s="139" t="str">
        <f t="shared" si="20"/>
        <v/>
      </c>
      <c r="D683" s="138"/>
      <c r="E683" s="137"/>
    </row>
    <row r="684" spans="1:5" s="74" customFormat="1" ht="16.5" thickBot="1" x14ac:dyDescent="0.25">
      <c r="A684" s="71"/>
      <c r="B684" s="141"/>
      <c r="C684" s="139" t="str">
        <f t="shared" si="20"/>
        <v/>
      </c>
      <c r="D684" s="138"/>
      <c r="E684" s="137"/>
    </row>
    <row r="685" spans="1:5" s="74" customFormat="1" ht="16.5" thickBot="1" x14ac:dyDescent="0.25">
      <c r="A685" s="71"/>
      <c r="B685" s="141"/>
      <c r="C685" s="139" t="str">
        <f t="shared" si="20"/>
        <v/>
      </c>
      <c r="D685" s="138"/>
      <c r="E685" s="137"/>
    </row>
    <row r="686" spans="1:5" s="74" customFormat="1" ht="16.5" thickBot="1" x14ac:dyDescent="0.3">
      <c r="A686" s="71"/>
      <c r="B686" s="140"/>
      <c r="C686" s="139" t="str">
        <f t="shared" si="20"/>
        <v/>
      </c>
      <c r="D686" s="138"/>
      <c r="E686" s="137"/>
    </row>
    <row r="687" spans="1:5" s="74" customFormat="1" ht="16.5" thickBot="1" x14ac:dyDescent="0.3">
      <c r="A687" s="71"/>
      <c r="B687" s="140"/>
      <c r="C687" s="139" t="str">
        <f t="shared" si="20"/>
        <v/>
      </c>
      <c r="D687" s="138"/>
      <c r="E687" s="137"/>
    </row>
    <row r="688" spans="1:5" s="74" customFormat="1" ht="16.5" thickBot="1" x14ac:dyDescent="0.3">
      <c r="A688" s="71"/>
      <c r="B688" s="140"/>
      <c r="C688" s="139" t="str">
        <f t="shared" si="20"/>
        <v/>
      </c>
      <c r="D688" s="138"/>
      <c r="E688" s="137"/>
    </row>
    <row r="689" spans="1:5" s="74" customFormat="1" ht="16.5" thickBot="1" x14ac:dyDescent="0.3">
      <c r="A689" s="71"/>
      <c r="B689" s="140"/>
      <c r="C689" s="139" t="str">
        <f t="shared" si="20"/>
        <v/>
      </c>
      <c r="D689" s="138"/>
      <c r="E689" s="137"/>
    </row>
    <row r="690" spans="1:5" s="74" customFormat="1" ht="16.5" thickBot="1" x14ac:dyDescent="0.3">
      <c r="A690" s="71"/>
      <c r="B690" s="140"/>
      <c r="C690" s="139" t="str">
        <f t="shared" si="20"/>
        <v/>
      </c>
      <c r="D690" s="138"/>
      <c r="E690" s="137"/>
    </row>
    <row r="691" spans="1:5" s="74" customFormat="1" ht="16.5" thickBot="1" x14ac:dyDescent="0.3">
      <c r="A691" s="71"/>
      <c r="B691" s="140"/>
      <c r="C691" s="139" t="str">
        <f t="shared" si="20"/>
        <v/>
      </c>
      <c r="D691" s="138"/>
      <c r="E691" s="137"/>
    </row>
    <row r="692" spans="1:5" s="74" customFormat="1" ht="16.5" thickBot="1" x14ac:dyDescent="0.3">
      <c r="A692" s="71"/>
      <c r="B692" s="140"/>
      <c r="C692" s="139" t="str">
        <f t="shared" si="20"/>
        <v/>
      </c>
      <c r="D692" s="138"/>
      <c r="E692" s="137"/>
    </row>
    <row r="693" spans="1:5" s="74" customFormat="1" ht="16.5" thickBot="1" x14ac:dyDescent="0.3">
      <c r="A693" s="71"/>
      <c r="B693" s="140"/>
      <c r="C693" s="139" t="str">
        <f t="shared" si="20"/>
        <v/>
      </c>
      <c r="D693" s="138"/>
      <c r="E693" s="137"/>
    </row>
    <row r="694" spans="1:5" s="74" customFormat="1" ht="16.5" thickBot="1" x14ac:dyDescent="0.3">
      <c r="A694" s="71"/>
      <c r="B694" s="140"/>
      <c r="C694" s="139" t="str">
        <f t="shared" si="20"/>
        <v/>
      </c>
      <c r="D694" s="138"/>
      <c r="E694" s="137"/>
    </row>
    <row r="695" spans="1:5" s="74" customFormat="1" ht="16.5" thickBot="1" x14ac:dyDescent="0.3">
      <c r="A695" s="71"/>
      <c r="B695" s="140"/>
      <c r="C695" s="139" t="str">
        <f t="shared" si="20"/>
        <v/>
      </c>
      <c r="D695" s="138"/>
      <c r="E695" s="137"/>
    </row>
    <row r="696" spans="1:5" s="74" customFormat="1" ht="16.5" thickBot="1" x14ac:dyDescent="0.3">
      <c r="A696" s="71"/>
      <c r="B696" s="140"/>
      <c r="C696" s="139" t="str">
        <f t="shared" si="20"/>
        <v/>
      </c>
      <c r="D696" s="138"/>
      <c r="E696" s="137"/>
    </row>
    <row r="697" spans="1:5" s="74" customFormat="1" ht="16.5" thickBot="1" x14ac:dyDescent="0.3">
      <c r="A697" s="71"/>
      <c r="B697" s="140"/>
      <c r="C697" s="139" t="str">
        <f t="shared" si="20"/>
        <v/>
      </c>
      <c r="D697" s="138"/>
      <c r="E697" s="137"/>
    </row>
    <row r="698" spans="1:5" s="74" customFormat="1" ht="16.5" thickBot="1" x14ac:dyDescent="0.3">
      <c r="A698" s="71"/>
      <c r="B698" s="140"/>
      <c r="C698" s="139" t="str">
        <f t="shared" si="20"/>
        <v/>
      </c>
      <c r="D698" s="138"/>
      <c r="E698" s="137"/>
    </row>
    <row r="699" spans="1:5" s="74" customFormat="1" ht="16.5" thickBot="1" x14ac:dyDescent="0.3">
      <c r="A699" s="71"/>
      <c r="B699" s="140"/>
      <c r="C699" s="139" t="str">
        <f t="shared" si="20"/>
        <v/>
      </c>
      <c r="D699" s="138"/>
      <c r="E699" s="137"/>
    </row>
    <row r="700" spans="1:5" s="74" customFormat="1" ht="16.5" thickBot="1" x14ac:dyDescent="0.3">
      <c r="A700" s="71"/>
      <c r="B700" s="140"/>
      <c r="C700" s="139" t="str">
        <f t="shared" si="20"/>
        <v/>
      </c>
      <c r="D700" s="138"/>
      <c r="E700" s="137"/>
    </row>
    <row r="701" spans="1:5" s="74" customFormat="1" ht="16.5" thickBot="1" x14ac:dyDescent="0.3">
      <c r="A701" s="71"/>
      <c r="B701" s="140"/>
      <c r="C701" s="139" t="str">
        <f t="shared" si="20"/>
        <v/>
      </c>
      <c r="D701" s="138"/>
      <c r="E701" s="137"/>
    </row>
    <row r="702" spans="1:5" s="74" customFormat="1" ht="16.5" thickBot="1" x14ac:dyDescent="0.3">
      <c r="A702" s="71"/>
      <c r="B702" s="140"/>
      <c r="C702" s="139" t="str">
        <f t="shared" si="20"/>
        <v/>
      </c>
      <c r="D702" s="138"/>
      <c r="E702" s="137"/>
    </row>
    <row r="703" spans="1:5" s="74" customFormat="1" ht="16.5" thickBot="1" x14ac:dyDescent="0.3">
      <c r="A703" s="71"/>
      <c r="B703" s="140"/>
      <c r="C703" s="139" t="str">
        <f t="shared" si="20"/>
        <v/>
      </c>
      <c r="D703" s="138"/>
      <c r="E703" s="137"/>
    </row>
    <row r="704" spans="1:5" s="74" customFormat="1" ht="16.5" thickBot="1" x14ac:dyDescent="0.3">
      <c r="A704" s="71"/>
      <c r="B704" s="140"/>
      <c r="C704" s="139" t="str">
        <f t="shared" si="20"/>
        <v/>
      </c>
      <c r="D704" s="138"/>
      <c r="E704" s="137"/>
    </row>
    <row r="705" spans="1:5" s="74" customFormat="1" ht="16.5" thickBot="1" x14ac:dyDescent="0.3">
      <c r="A705" s="71"/>
      <c r="B705" s="140"/>
      <c r="C705" s="139" t="str">
        <f t="shared" si="20"/>
        <v/>
      </c>
      <c r="D705" s="138"/>
      <c r="E705" s="137"/>
    </row>
    <row r="706" spans="1:5" s="74" customFormat="1" ht="16.5" thickBot="1" x14ac:dyDescent="0.3">
      <c r="A706" s="71"/>
      <c r="B706" s="140"/>
      <c r="C706" s="139" t="str">
        <f t="shared" si="20"/>
        <v/>
      </c>
      <c r="D706" s="138"/>
      <c r="E706" s="137"/>
    </row>
    <row r="707" spans="1:5" s="74" customFormat="1" ht="16.5" thickBot="1" x14ac:dyDescent="0.3">
      <c r="A707" s="71"/>
      <c r="B707" s="140"/>
      <c r="C707" s="139" t="str">
        <f t="shared" si="20"/>
        <v/>
      </c>
      <c r="D707" s="138"/>
      <c r="E707" s="137"/>
    </row>
    <row r="708" spans="1:5" s="74" customFormat="1" ht="16.5" thickBot="1" x14ac:dyDescent="0.3">
      <c r="A708" s="71"/>
      <c r="B708" s="140"/>
      <c r="C708" s="139" t="str">
        <f t="shared" si="20"/>
        <v/>
      </c>
      <c r="D708" s="138"/>
      <c r="E708" s="137"/>
    </row>
    <row r="709" spans="1:5" s="74" customFormat="1" ht="16.5" thickBot="1" x14ac:dyDescent="0.3">
      <c r="A709" s="71"/>
      <c r="B709" s="140"/>
      <c r="C709" s="139" t="str">
        <f t="shared" si="20"/>
        <v/>
      </c>
      <c r="D709" s="138"/>
      <c r="E709" s="137"/>
    </row>
    <row r="710" spans="1:5" s="74" customFormat="1" ht="16.5" thickBot="1" x14ac:dyDescent="0.3">
      <c r="A710" s="71"/>
      <c r="B710" s="140"/>
      <c r="C710" s="139" t="str">
        <f t="shared" si="20"/>
        <v/>
      </c>
      <c r="D710" s="138"/>
      <c r="E710" s="137"/>
    </row>
    <row r="711" spans="1:5" s="74" customFormat="1" ht="16.5" thickBot="1" x14ac:dyDescent="0.3">
      <c r="A711" s="71"/>
      <c r="B711" s="140"/>
      <c r="C711" s="139" t="str">
        <f t="shared" si="20"/>
        <v/>
      </c>
      <c r="D711" s="138"/>
      <c r="E711" s="137"/>
    </row>
    <row r="712" spans="1:5" s="74" customFormat="1" ht="16.5" thickBot="1" x14ac:dyDescent="0.3">
      <c r="A712" s="71"/>
      <c r="B712" s="140"/>
      <c r="C712" s="139" t="str">
        <f t="shared" si="20"/>
        <v/>
      </c>
      <c r="D712" s="138"/>
      <c r="E712" s="137"/>
    </row>
    <row r="713" spans="1:5" s="74" customFormat="1" ht="16.5" thickBot="1" x14ac:dyDescent="0.3">
      <c r="A713" s="71"/>
      <c r="B713" s="140"/>
      <c r="C713" s="139" t="str">
        <f t="shared" si="20"/>
        <v/>
      </c>
      <c r="D713" s="138"/>
      <c r="E713" s="137"/>
    </row>
    <row r="714" spans="1:5" s="74" customFormat="1" ht="16.5" thickBot="1" x14ac:dyDescent="0.3">
      <c r="A714" s="71"/>
      <c r="B714" s="140"/>
      <c r="C714" s="139" t="str">
        <f t="shared" si="20"/>
        <v/>
      </c>
      <c r="D714" s="138"/>
      <c r="E714" s="137"/>
    </row>
    <row r="715" spans="1:5" s="74" customFormat="1" ht="16.5" thickBot="1" x14ac:dyDescent="0.3">
      <c r="A715" s="71"/>
      <c r="B715" s="140"/>
      <c r="C715" s="139" t="str">
        <f t="shared" si="20"/>
        <v/>
      </c>
      <c r="D715" s="138"/>
      <c r="E715" s="137"/>
    </row>
    <row r="716" spans="1:5" s="74" customFormat="1" ht="16.5" thickBot="1" x14ac:dyDescent="0.3">
      <c r="A716" s="71"/>
      <c r="B716" s="140"/>
      <c r="C716" s="139" t="str">
        <f t="shared" ref="C716:C779" si="21">IF(B716&gt;0, (B716-B715), "")</f>
        <v/>
      </c>
      <c r="D716" s="138"/>
      <c r="E716" s="137"/>
    </row>
    <row r="717" spans="1:5" s="74" customFormat="1" ht="16.5" thickBot="1" x14ac:dyDescent="0.3">
      <c r="A717" s="71"/>
      <c r="B717" s="140"/>
      <c r="C717" s="139" t="str">
        <f t="shared" si="21"/>
        <v/>
      </c>
      <c r="D717" s="138"/>
      <c r="E717" s="137"/>
    </row>
    <row r="718" spans="1:5" s="74" customFormat="1" ht="16.5" thickBot="1" x14ac:dyDescent="0.3">
      <c r="A718" s="71"/>
      <c r="B718" s="140"/>
      <c r="C718" s="139" t="str">
        <f t="shared" si="21"/>
        <v/>
      </c>
      <c r="D718" s="138"/>
      <c r="E718" s="137"/>
    </row>
    <row r="719" spans="1:5" s="74" customFormat="1" ht="16.5" thickBot="1" x14ac:dyDescent="0.3">
      <c r="A719" s="71"/>
      <c r="B719" s="140"/>
      <c r="C719" s="139" t="str">
        <f t="shared" si="21"/>
        <v/>
      </c>
      <c r="D719" s="138"/>
      <c r="E719" s="137"/>
    </row>
    <row r="720" spans="1:5" s="74" customFormat="1" ht="16.5" thickBot="1" x14ac:dyDescent="0.3">
      <c r="A720" s="71"/>
      <c r="B720" s="140"/>
      <c r="C720" s="139" t="str">
        <f t="shared" si="21"/>
        <v/>
      </c>
      <c r="D720" s="138"/>
      <c r="E720" s="137"/>
    </row>
    <row r="721" spans="1:5" s="74" customFormat="1" ht="16.5" thickBot="1" x14ac:dyDescent="0.3">
      <c r="A721" s="71"/>
      <c r="B721" s="140"/>
      <c r="C721" s="139" t="str">
        <f t="shared" si="21"/>
        <v/>
      </c>
      <c r="D721" s="138"/>
      <c r="E721" s="137"/>
    </row>
    <row r="722" spans="1:5" s="74" customFormat="1" ht="16.5" thickBot="1" x14ac:dyDescent="0.3">
      <c r="A722" s="71"/>
      <c r="B722" s="140"/>
      <c r="C722" s="139" t="str">
        <f t="shared" si="21"/>
        <v/>
      </c>
      <c r="D722" s="138"/>
      <c r="E722" s="137"/>
    </row>
    <row r="723" spans="1:5" s="74" customFormat="1" ht="16.5" thickBot="1" x14ac:dyDescent="0.3">
      <c r="A723" s="71"/>
      <c r="B723" s="140"/>
      <c r="C723" s="139" t="str">
        <f t="shared" si="21"/>
        <v/>
      </c>
      <c r="D723" s="138"/>
      <c r="E723" s="137"/>
    </row>
    <row r="724" spans="1:5" s="74" customFormat="1" ht="16.5" thickBot="1" x14ac:dyDescent="0.3">
      <c r="A724" s="71"/>
      <c r="B724" s="140"/>
      <c r="C724" s="139" t="str">
        <f t="shared" si="21"/>
        <v/>
      </c>
      <c r="D724" s="138"/>
      <c r="E724" s="137"/>
    </row>
    <row r="725" spans="1:5" s="74" customFormat="1" ht="16.5" thickBot="1" x14ac:dyDescent="0.3">
      <c r="A725" s="71"/>
      <c r="B725" s="140"/>
      <c r="C725" s="139" t="str">
        <f t="shared" si="21"/>
        <v/>
      </c>
      <c r="D725" s="138"/>
      <c r="E725" s="137"/>
    </row>
    <row r="726" spans="1:5" s="74" customFormat="1" ht="16.5" thickBot="1" x14ac:dyDescent="0.3">
      <c r="A726" s="71"/>
      <c r="B726" s="140"/>
      <c r="C726" s="139" t="str">
        <f t="shared" si="21"/>
        <v/>
      </c>
      <c r="D726" s="138"/>
      <c r="E726" s="137"/>
    </row>
    <row r="727" spans="1:5" s="74" customFormat="1" ht="16.5" thickBot="1" x14ac:dyDescent="0.3">
      <c r="A727" s="71"/>
      <c r="B727" s="140"/>
      <c r="C727" s="139" t="str">
        <f t="shared" si="21"/>
        <v/>
      </c>
      <c r="D727" s="138"/>
      <c r="E727" s="137"/>
    </row>
    <row r="728" spans="1:5" s="74" customFormat="1" ht="16.5" thickBot="1" x14ac:dyDescent="0.3">
      <c r="A728" s="71"/>
      <c r="B728" s="140"/>
      <c r="C728" s="139" t="str">
        <f t="shared" si="21"/>
        <v/>
      </c>
      <c r="D728" s="138"/>
      <c r="E728" s="137"/>
    </row>
    <row r="729" spans="1:5" s="74" customFormat="1" ht="16.5" thickBot="1" x14ac:dyDescent="0.3">
      <c r="A729" s="71"/>
      <c r="B729" s="140"/>
      <c r="C729" s="139" t="str">
        <f t="shared" si="21"/>
        <v/>
      </c>
      <c r="D729" s="138"/>
      <c r="E729" s="137"/>
    </row>
    <row r="730" spans="1:5" s="74" customFormat="1" ht="16.5" thickBot="1" x14ac:dyDescent="0.3">
      <c r="A730" s="71"/>
      <c r="B730" s="140"/>
      <c r="C730" s="139" t="str">
        <f t="shared" si="21"/>
        <v/>
      </c>
      <c r="D730" s="138"/>
      <c r="E730" s="137"/>
    </row>
    <row r="731" spans="1:5" s="74" customFormat="1" ht="16.5" thickBot="1" x14ac:dyDescent="0.3">
      <c r="A731" s="71"/>
      <c r="B731" s="140"/>
      <c r="C731" s="139" t="str">
        <f t="shared" si="21"/>
        <v/>
      </c>
      <c r="D731" s="138"/>
      <c r="E731" s="137"/>
    </row>
    <row r="732" spans="1:5" s="74" customFormat="1" ht="16.5" thickBot="1" x14ac:dyDescent="0.3">
      <c r="A732" s="71"/>
      <c r="B732" s="140"/>
      <c r="C732" s="139" t="str">
        <f t="shared" si="21"/>
        <v/>
      </c>
      <c r="D732" s="138"/>
      <c r="E732" s="137"/>
    </row>
    <row r="733" spans="1:5" s="74" customFormat="1" ht="16.5" thickBot="1" x14ac:dyDescent="0.3">
      <c r="A733" s="71"/>
      <c r="B733" s="140"/>
      <c r="C733" s="139" t="str">
        <f t="shared" si="21"/>
        <v/>
      </c>
      <c r="D733" s="138"/>
      <c r="E733" s="137"/>
    </row>
    <row r="734" spans="1:5" s="74" customFormat="1" ht="16.5" thickBot="1" x14ac:dyDescent="0.3">
      <c r="A734" s="71"/>
      <c r="B734" s="140"/>
      <c r="C734" s="139" t="str">
        <f t="shared" si="21"/>
        <v/>
      </c>
      <c r="D734" s="138"/>
      <c r="E734" s="137"/>
    </row>
    <row r="735" spans="1:5" s="74" customFormat="1" ht="16.5" thickBot="1" x14ac:dyDescent="0.3">
      <c r="A735" s="71"/>
      <c r="B735" s="140"/>
      <c r="C735" s="139" t="str">
        <f t="shared" si="21"/>
        <v/>
      </c>
      <c r="D735" s="138"/>
      <c r="E735" s="137"/>
    </row>
    <row r="736" spans="1:5" s="74" customFormat="1" ht="16.5" thickBot="1" x14ac:dyDescent="0.3">
      <c r="A736" s="71"/>
      <c r="B736" s="140"/>
      <c r="C736" s="139" t="str">
        <f t="shared" si="21"/>
        <v/>
      </c>
      <c r="D736" s="138"/>
      <c r="E736" s="137"/>
    </row>
    <row r="737" spans="1:5" s="74" customFormat="1" ht="16.5" thickBot="1" x14ac:dyDescent="0.3">
      <c r="A737" s="71"/>
      <c r="B737" s="140"/>
      <c r="C737" s="139" t="str">
        <f t="shared" si="21"/>
        <v/>
      </c>
      <c r="D737" s="138"/>
      <c r="E737" s="137"/>
    </row>
    <row r="738" spans="1:5" s="74" customFormat="1" ht="16.5" thickBot="1" x14ac:dyDescent="0.3">
      <c r="A738" s="71"/>
      <c r="B738" s="140"/>
      <c r="C738" s="139" t="str">
        <f t="shared" si="21"/>
        <v/>
      </c>
      <c r="D738" s="138"/>
      <c r="E738" s="137"/>
    </row>
    <row r="739" spans="1:5" s="74" customFormat="1" ht="16.5" thickBot="1" x14ac:dyDescent="0.3">
      <c r="A739" s="71"/>
      <c r="B739" s="140"/>
      <c r="C739" s="139" t="str">
        <f t="shared" si="21"/>
        <v/>
      </c>
      <c r="D739" s="138"/>
      <c r="E739" s="137"/>
    </row>
    <row r="740" spans="1:5" s="74" customFormat="1" ht="16.5" thickBot="1" x14ac:dyDescent="0.3">
      <c r="A740" s="71"/>
      <c r="B740" s="140"/>
      <c r="C740" s="139" t="str">
        <f t="shared" si="21"/>
        <v/>
      </c>
      <c r="D740" s="138"/>
      <c r="E740" s="137"/>
    </row>
    <row r="741" spans="1:5" s="74" customFormat="1" ht="16.5" thickBot="1" x14ac:dyDescent="0.3">
      <c r="A741" s="71"/>
      <c r="B741" s="140"/>
      <c r="C741" s="139" t="str">
        <f t="shared" si="21"/>
        <v/>
      </c>
      <c r="D741" s="138"/>
      <c r="E741" s="137"/>
    </row>
    <row r="742" spans="1:5" s="74" customFormat="1" ht="16.5" thickBot="1" x14ac:dyDescent="0.3">
      <c r="A742" s="71"/>
      <c r="B742" s="140"/>
      <c r="C742" s="139" t="str">
        <f t="shared" si="21"/>
        <v/>
      </c>
      <c r="D742" s="138"/>
      <c r="E742" s="137"/>
    </row>
    <row r="743" spans="1:5" s="74" customFormat="1" ht="16.5" thickBot="1" x14ac:dyDescent="0.3">
      <c r="A743" s="71"/>
      <c r="B743" s="140"/>
      <c r="C743" s="139" t="str">
        <f t="shared" si="21"/>
        <v/>
      </c>
      <c r="D743" s="138"/>
      <c r="E743" s="137"/>
    </row>
    <row r="744" spans="1:5" s="74" customFormat="1" ht="16.5" thickBot="1" x14ac:dyDescent="0.3">
      <c r="A744" s="71"/>
      <c r="B744" s="140"/>
      <c r="C744" s="139" t="str">
        <f t="shared" si="21"/>
        <v/>
      </c>
      <c r="D744" s="138"/>
      <c r="E744" s="137"/>
    </row>
    <row r="745" spans="1:5" s="74" customFormat="1" ht="16.5" thickBot="1" x14ac:dyDescent="0.3">
      <c r="A745" s="71"/>
      <c r="B745" s="140"/>
      <c r="C745" s="139" t="str">
        <f t="shared" si="21"/>
        <v/>
      </c>
      <c r="D745" s="138"/>
      <c r="E745" s="137"/>
    </row>
    <row r="746" spans="1:5" s="74" customFormat="1" ht="16.5" thickBot="1" x14ac:dyDescent="0.3">
      <c r="A746" s="71"/>
      <c r="B746" s="140"/>
      <c r="C746" s="139" t="str">
        <f t="shared" si="21"/>
        <v/>
      </c>
      <c r="D746" s="138"/>
      <c r="E746" s="137"/>
    </row>
    <row r="747" spans="1:5" s="74" customFormat="1" ht="16.5" thickBot="1" x14ac:dyDescent="0.3">
      <c r="A747" s="71"/>
      <c r="B747" s="140"/>
      <c r="C747" s="139" t="str">
        <f t="shared" si="21"/>
        <v/>
      </c>
      <c r="D747" s="138"/>
      <c r="E747" s="137"/>
    </row>
    <row r="748" spans="1:5" s="74" customFormat="1" ht="16.5" thickBot="1" x14ac:dyDescent="0.3">
      <c r="A748" s="71"/>
      <c r="B748" s="140"/>
      <c r="C748" s="139" t="str">
        <f t="shared" si="21"/>
        <v/>
      </c>
      <c r="D748" s="138"/>
      <c r="E748" s="137"/>
    </row>
    <row r="749" spans="1:5" s="74" customFormat="1" ht="16.5" thickBot="1" x14ac:dyDescent="0.3">
      <c r="A749" s="71"/>
      <c r="B749" s="140"/>
      <c r="C749" s="139" t="str">
        <f t="shared" si="21"/>
        <v/>
      </c>
      <c r="D749" s="138"/>
      <c r="E749" s="137"/>
    </row>
    <row r="750" spans="1:5" s="74" customFormat="1" ht="16.5" thickBot="1" x14ac:dyDescent="0.3">
      <c r="A750" s="71"/>
      <c r="B750" s="140"/>
      <c r="C750" s="139" t="str">
        <f t="shared" si="21"/>
        <v/>
      </c>
      <c r="D750" s="138"/>
      <c r="E750" s="137"/>
    </row>
    <row r="751" spans="1:5" s="74" customFormat="1" ht="16.5" thickBot="1" x14ac:dyDescent="0.3">
      <c r="A751" s="71"/>
      <c r="B751" s="140"/>
      <c r="C751" s="139" t="str">
        <f t="shared" si="21"/>
        <v/>
      </c>
      <c r="D751" s="138"/>
      <c r="E751" s="137"/>
    </row>
    <row r="752" spans="1:5" s="74" customFormat="1" ht="16.5" thickBot="1" x14ac:dyDescent="0.3">
      <c r="A752" s="71"/>
      <c r="B752" s="140"/>
      <c r="C752" s="139" t="str">
        <f t="shared" si="21"/>
        <v/>
      </c>
      <c r="D752" s="138"/>
      <c r="E752" s="137"/>
    </row>
    <row r="753" spans="1:5" s="74" customFormat="1" ht="16.5" thickBot="1" x14ac:dyDescent="0.3">
      <c r="A753" s="71"/>
      <c r="B753" s="140"/>
      <c r="C753" s="139" t="str">
        <f t="shared" si="21"/>
        <v/>
      </c>
      <c r="D753" s="138"/>
      <c r="E753" s="137"/>
    </row>
    <row r="754" spans="1:5" s="74" customFormat="1" ht="16.5" thickBot="1" x14ac:dyDescent="0.3">
      <c r="A754" s="71"/>
      <c r="B754" s="140"/>
      <c r="C754" s="139" t="str">
        <f t="shared" si="21"/>
        <v/>
      </c>
      <c r="D754" s="138"/>
      <c r="E754" s="137"/>
    </row>
    <row r="755" spans="1:5" s="74" customFormat="1" ht="16.5" thickBot="1" x14ac:dyDescent="0.3">
      <c r="A755" s="71"/>
      <c r="B755" s="140"/>
      <c r="C755" s="139" t="str">
        <f t="shared" si="21"/>
        <v/>
      </c>
      <c r="D755" s="138"/>
      <c r="E755" s="137"/>
    </row>
    <row r="756" spans="1:5" s="74" customFormat="1" ht="16.5" thickBot="1" x14ac:dyDescent="0.3">
      <c r="A756" s="71"/>
      <c r="B756" s="140"/>
      <c r="C756" s="139" t="str">
        <f t="shared" si="21"/>
        <v/>
      </c>
      <c r="D756" s="138"/>
      <c r="E756" s="137"/>
    </row>
    <row r="757" spans="1:5" s="74" customFormat="1" ht="16.5" thickBot="1" x14ac:dyDescent="0.3">
      <c r="A757" s="71"/>
      <c r="B757" s="140"/>
      <c r="C757" s="139" t="str">
        <f t="shared" si="21"/>
        <v/>
      </c>
      <c r="D757" s="138"/>
      <c r="E757" s="137"/>
    </row>
    <row r="758" spans="1:5" s="74" customFormat="1" ht="16.5" thickBot="1" x14ac:dyDescent="0.3">
      <c r="A758" s="71"/>
      <c r="B758" s="140"/>
      <c r="C758" s="139" t="str">
        <f t="shared" si="21"/>
        <v/>
      </c>
      <c r="D758" s="138"/>
      <c r="E758" s="137"/>
    </row>
    <row r="759" spans="1:5" s="74" customFormat="1" ht="16.5" thickBot="1" x14ac:dyDescent="0.3">
      <c r="A759" s="71"/>
      <c r="B759" s="140"/>
      <c r="C759" s="139" t="str">
        <f t="shared" si="21"/>
        <v/>
      </c>
      <c r="D759" s="138"/>
      <c r="E759" s="137"/>
    </row>
    <row r="760" spans="1:5" s="74" customFormat="1" ht="16.5" thickBot="1" x14ac:dyDescent="0.3">
      <c r="A760" s="71"/>
      <c r="B760" s="140"/>
      <c r="C760" s="139" t="str">
        <f t="shared" si="21"/>
        <v/>
      </c>
      <c r="D760" s="138"/>
      <c r="E760" s="137"/>
    </row>
    <row r="761" spans="1:5" s="74" customFormat="1" ht="16.5" thickBot="1" x14ac:dyDescent="0.3">
      <c r="A761" s="71"/>
      <c r="B761" s="140"/>
      <c r="C761" s="139" t="str">
        <f t="shared" si="21"/>
        <v/>
      </c>
      <c r="D761" s="138"/>
      <c r="E761" s="137"/>
    </row>
    <row r="762" spans="1:5" s="74" customFormat="1" ht="16.5" thickBot="1" x14ac:dyDescent="0.3">
      <c r="A762" s="71"/>
      <c r="B762" s="140"/>
      <c r="C762" s="139" t="str">
        <f t="shared" si="21"/>
        <v/>
      </c>
      <c r="D762" s="138"/>
      <c r="E762" s="137"/>
    </row>
    <row r="763" spans="1:5" s="74" customFormat="1" ht="16.5" thickBot="1" x14ac:dyDescent="0.3">
      <c r="A763" s="71"/>
      <c r="B763" s="140"/>
      <c r="C763" s="139" t="str">
        <f t="shared" si="21"/>
        <v/>
      </c>
      <c r="D763" s="138"/>
      <c r="E763" s="137"/>
    </row>
    <row r="764" spans="1:5" s="74" customFormat="1" ht="16.5" thickBot="1" x14ac:dyDescent="0.3">
      <c r="A764" s="71"/>
      <c r="B764" s="140"/>
      <c r="C764" s="139" t="str">
        <f t="shared" si="21"/>
        <v/>
      </c>
      <c r="D764" s="138"/>
      <c r="E764" s="137"/>
    </row>
    <row r="765" spans="1:5" s="74" customFormat="1" ht="16.5" thickBot="1" x14ac:dyDescent="0.3">
      <c r="A765" s="71"/>
      <c r="B765" s="140"/>
      <c r="C765" s="139" t="str">
        <f t="shared" si="21"/>
        <v/>
      </c>
      <c r="D765" s="138"/>
      <c r="E765" s="137"/>
    </row>
    <row r="766" spans="1:5" s="74" customFormat="1" ht="16.5" thickBot="1" x14ac:dyDescent="0.3">
      <c r="A766" s="71"/>
      <c r="B766" s="140"/>
      <c r="C766" s="139" t="str">
        <f t="shared" si="21"/>
        <v/>
      </c>
      <c r="D766" s="138"/>
      <c r="E766" s="137"/>
    </row>
    <row r="767" spans="1:5" s="74" customFormat="1" ht="16.5" thickBot="1" x14ac:dyDescent="0.3">
      <c r="A767" s="71"/>
      <c r="B767" s="140"/>
      <c r="C767" s="139" t="str">
        <f t="shared" si="21"/>
        <v/>
      </c>
      <c r="D767" s="138"/>
      <c r="E767" s="137"/>
    </row>
    <row r="768" spans="1:5" s="74" customFormat="1" ht="16.5" thickBot="1" x14ac:dyDescent="0.3">
      <c r="A768" s="71"/>
      <c r="B768" s="140"/>
      <c r="C768" s="139" t="str">
        <f t="shared" si="21"/>
        <v/>
      </c>
      <c r="D768" s="138"/>
      <c r="E768" s="137"/>
    </row>
    <row r="769" spans="1:5" s="74" customFormat="1" ht="16.5" thickBot="1" x14ac:dyDescent="0.3">
      <c r="A769" s="71"/>
      <c r="B769" s="140"/>
      <c r="C769" s="139" t="str">
        <f t="shared" si="21"/>
        <v/>
      </c>
      <c r="D769" s="138"/>
      <c r="E769" s="137"/>
    </row>
    <row r="770" spans="1:5" s="74" customFormat="1" ht="16.5" thickBot="1" x14ac:dyDescent="0.3">
      <c r="A770" s="71"/>
      <c r="B770" s="140"/>
      <c r="C770" s="139" t="str">
        <f t="shared" si="21"/>
        <v/>
      </c>
      <c r="D770" s="138"/>
      <c r="E770" s="137"/>
    </row>
    <row r="771" spans="1:5" s="74" customFormat="1" ht="16.5" thickBot="1" x14ac:dyDescent="0.3">
      <c r="A771" s="71"/>
      <c r="B771" s="140"/>
      <c r="C771" s="139" t="str">
        <f t="shared" si="21"/>
        <v/>
      </c>
      <c r="D771" s="138"/>
      <c r="E771" s="137"/>
    </row>
    <row r="772" spans="1:5" s="74" customFormat="1" ht="16.5" thickBot="1" x14ac:dyDescent="0.3">
      <c r="A772" s="71"/>
      <c r="B772" s="140"/>
      <c r="C772" s="139" t="str">
        <f t="shared" si="21"/>
        <v/>
      </c>
      <c r="D772" s="138"/>
      <c r="E772" s="137"/>
    </row>
    <row r="773" spans="1:5" s="74" customFormat="1" ht="16.5" thickBot="1" x14ac:dyDescent="0.3">
      <c r="A773" s="71"/>
      <c r="B773" s="140"/>
      <c r="C773" s="139" t="str">
        <f t="shared" si="21"/>
        <v/>
      </c>
      <c r="D773" s="138"/>
      <c r="E773" s="137"/>
    </row>
    <row r="774" spans="1:5" s="74" customFormat="1" ht="16.5" thickBot="1" x14ac:dyDescent="0.3">
      <c r="A774" s="71"/>
      <c r="B774" s="140"/>
      <c r="C774" s="139" t="str">
        <f t="shared" si="21"/>
        <v/>
      </c>
      <c r="D774" s="138"/>
      <c r="E774" s="137"/>
    </row>
    <row r="775" spans="1:5" s="74" customFormat="1" ht="16.5" thickBot="1" x14ac:dyDescent="0.3">
      <c r="A775" s="71"/>
      <c r="B775" s="140"/>
      <c r="C775" s="139" t="str">
        <f t="shared" si="21"/>
        <v/>
      </c>
      <c r="D775" s="138"/>
      <c r="E775" s="137"/>
    </row>
    <row r="776" spans="1:5" s="74" customFormat="1" ht="16.5" thickBot="1" x14ac:dyDescent="0.3">
      <c r="A776" s="71"/>
      <c r="B776" s="140"/>
      <c r="C776" s="139" t="str">
        <f t="shared" si="21"/>
        <v/>
      </c>
      <c r="D776" s="138"/>
      <c r="E776" s="137"/>
    </row>
    <row r="777" spans="1:5" s="74" customFormat="1" ht="16.5" thickBot="1" x14ac:dyDescent="0.3">
      <c r="A777" s="71"/>
      <c r="B777" s="140"/>
      <c r="C777" s="139" t="str">
        <f t="shared" si="21"/>
        <v/>
      </c>
      <c r="D777" s="138"/>
      <c r="E777" s="137"/>
    </row>
    <row r="778" spans="1:5" s="74" customFormat="1" ht="16.5" thickBot="1" x14ac:dyDescent="0.3">
      <c r="A778" s="71"/>
      <c r="B778" s="140"/>
      <c r="C778" s="139" t="str">
        <f t="shared" si="21"/>
        <v/>
      </c>
      <c r="D778" s="138"/>
      <c r="E778" s="137"/>
    </row>
    <row r="779" spans="1:5" s="74" customFormat="1" ht="16.5" thickBot="1" x14ac:dyDescent="0.3">
      <c r="A779" s="71"/>
      <c r="B779" s="140"/>
      <c r="C779" s="139" t="str">
        <f t="shared" si="21"/>
        <v/>
      </c>
      <c r="D779" s="138"/>
      <c r="E779" s="137"/>
    </row>
    <row r="780" spans="1:5" s="74" customFormat="1" ht="16.5" thickBot="1" x14ac:dyDescent="0.3">
      <c r="A780" s="71"/>
      <c r="B780" s="140"/>
      <c r="C780" s="139" t="str">
        <f t="shared" ref="C780:C843" si="22">IF(B780&gt;0, (B780-B779), "")</f>
        <v/>
      </c>
      <c r="D780" s="138"/>
      <c r="E780" s="137"/>
    </row>
    <row r="781" spans="1:5" s="74" customFormat="1" ht="16.5" thickBot="1" x14ac:dyDescent="0.3">
      <c r="A781" s="71"/>
      <c r="B781" s="140"/>
      <c r="C781" s="139" t="str">
        <f t="shared" si="22"/>
        <v/>
      </c>
      <c r="D781" s="138"/>
      <c r="E781" s="137"/>
    </row>
    <row r="782" spans="1:5" s="74" customFormat="1" ht="16.5" thickBot="1" x14ac:dyDescent="0.3">
      <c r="A782" s="71"/>
      <c r="B782" s="140"/>
      <c r="C782" s="139" t="str">
        <f t="shared" si="22"/>
        <v/>
      </c>
      <c r="D782" s="138"/>
      <c r="E782" s="137"/>
    </row>
    <row r="783" spans="1:5" s="74" customFormat="1" ht="16.5" thickBot="1" x14ac:dyDescent="0.3">
      <c r="A783" s="71"/>
      <c r="B783" s="140"/>
      <c r="C783" s="139" t="str">
        <f t="shared" si="22"/>
        <v/>
      </c>
      <c r="D783" s="138"/>
      <c r="E783" s="137"/>
    </row>
    <row r="784" spans="1:5" s="74" customFormat="1" ht="16.5" thickBot="1" x14ac:dyDescent="0.3">
      <c r="A784" s="71"/>
      <c r="B784" s="140"/>
      <c r="C784" s="139" t="str">
        <f t="shared" si="22"/>
        <v/>
      </c>
      <c r="D784" s="138"/>
      <c r="E784" s="137"/>
    </row>
    <row r="785" spans="1:5" s="74" customFormat="1" ht="16.5" thickBot="1" x14ac:dyDescent="0.3">
      <c r="A785" s="71"/>
      <c r="B785" s="140"/>
      <c r="C785" s="139" t="str">
        <f t="shared" si="22"/>
        <v/>
      </c>
      <c r="D785" s="138"/>
      <c r="E785" s="137"/>
    </row>
    <row r="786" spans="1:5" s="74" customFormat="1" ht="16.5" thickBot="1" x14ac:dyDescent="0.3">
      <c r="A786" s="71"/>
      <c r="B786" s="140"/>
      <c r="C786" s="139" t="str">
        <f t="shared" si="22"/>
        <v/>
      </c>
      <c r="D786" s="138"/>
      <c r="E786" s="137"/>
    </row>
    <row r="787" spans="1:5" s="74" customFormat="1" ht="16.5" thickBot="1" x14ac:dyDescent="0.3">
      <c r="A787" s="71"/>
      <c r="B787" s="140"/>
      <c r="C787" s="139" t="str">
        <f t="shared" si="22"/>
        <v/>
      </c>
      <c r="D787" s="138"/>
      <c r="E787" s="137"/>
    </row>
    <row r="788" spans="1:5" s="74" customFormat="1" ht="16.5" thickBot="1" x14ac:dyDescent="0.3">
      <c r="A788" s="71"/>
      <c r="B788" s="140"/>
      <c r="C788" s="139" t="str">
        <f t="shared" si="22"/>
        <v/>
      </c>
      <c r="D788" s="138"/>
      <c r="E788" s="137"/>
    </row>
    <row r="789" spans="1:5" s="74" customFormat="1" ht="16.5" thickBot="1" x14ac:dyDescent="0.3">
      <c r="A789" s="71"/>
      <c r="B789" s="140"/>
      <c r="C789" s="139" t="str">
        <f t="shared" si="22"/>
        <v/>
      </c>
      <c r="D789" s="138"/>
      <c r="E789" s="137"/>
    </row>
    <row r="790" spans="1:5" s="74" customFormat="1" ht="16.5" thickBot="1" x14ac:dyDescent="0.3">
      <c r="A790" s="71"/>
      <c r="B790" s="140"/>
      <c r="C790" s="139" t="str">
        <f t="shared" si="22"/>
        <v/>
      </c>
      <c r="D790" s="138"/>
      <c r="E790" s="137"/>
    </row>
    <row r="791" spans="1:5" s="74" customFormat="1" ht="16.5" thickBot="1" x14ac:dyDescent="0.3">
      <c r="A791" s="71"/>
      <c r="B791" s="140"/>
      <c r="C791" s="139" t="str">
        <f t="shared" si="22"/>
        <v/>
      </c>
      <c r="D791" s="138"/>
      <c r="E791" s="137"/>
    </row>
    <row r="792" spans="1:5" s="74" customFormat="1" ht="16.5" thickBot="1" x14ac:dyDescent="0.3">
      <c r="A792" s="71"/>
      <c r="B792" s="140"/>
      <c r="C792" s="139" t="str">
        <f t="shared" si="22"/>
        <v/>
      </c>
      <c r="D792" s="138"/>
      <c r="E792" s="137"/>
    </row>
    <row r="793" spans="1:5" s="74" customFormat="1" ht="16.5" thickBot="1" x14ac:dyDescent="0.3">
      <c r="A793" s="71"/>
      <c r="B793" s="140"/>
      <c r="C793" s="139" t="str">
        <f t="shared" si="22"/>
        <v/>
      </c>
      <c r="D793" s="138"/>
      <c r="E793" s="137"/>
    </row>
    <row r="794" spans="1:5" s="74" customFormat="1" ht="16.5" thickBot="1" x14ac:dyDescent="0.3">
      <c r="A794" s="71"/>
      <c r="B794" s="140"/>
      <c r="C794" s="139" t="str">
        <f t="shared" si="22"/>
        <v/>
      </c>
      <c r="D794" s="138"/>
      <c r="E794" s="137"/>
    </row>
    <row r="795" spans="1:5" s="74" customFormat="1" ht="16.5" thickBot="1" x14ac:dyDescent="0.3">
      <c r="A795" s="71"/>
      <c r="B795" s="140"/>
      <c r="C795" s="139" t="str">
        <f t="shared" si="22"/>
        <v/>
      </c>
      <c r="D795" s="138"/>
      <c r="E795" s="137"/>
    </row>
    <row r="796" spans="1:5" s="74" customFormat="1" ht="16.5" thickBot="1" x14ac:dyDescent="0.3">
      <c r="A796" s="71"/>
      <c r="B796" s="140"/>
      <c r="C796" s="139" t="str">
        <f t="shared" si="22"/>
        <v/>
      </c>
      <c r="D796" s="138"/>
      <c r="E796" s="137"/>
    </row>
    <row r="797" spans="1:5" s="74" customFormat="1" ht="16.5" thickBot="1" x14ac:dyDescent="0.3">
      <c r="A797" s="71"/>
      <c r="B797" s="140"/>
      <c r="C797" s="139" t="str">
        <f t="shared" si="22"/>
        <v/>
      </c>
      <c r="D797" s="138"/>
      <c r="E797" s="137"/>
    </row>
    <row r="798" spans="1:5" s="74" customFormat="1" ht="16.5" thickBot="1" x14ac:dyDescent="0.3">
      <c r="A798" s="71"/>
      <c r="B798" s="140"/>
      <c r="C798" s="139" t="str">
        <f t="shared" si="22"/>
        <v/>
      </c>
      <c r="D798" s="138"/>
      <c r="E798" s="137"/>
    </row>
    <row r="799" spans="1:5" s="74" customFormat="1" ht="16.5" thickBot="1" x14ac:dyDescent="0.3">
      <c r="A799" s="71"/>
      <c r="B799" s="140"/>
      <c r="C799" s="139" t="str">
        <f t="shared" si="22"/>
        <v/>
      </c>
      <c r="D799" s="138"/>
      <c r="E799" s="137"/>
    </row>
    <row r="800" spans="1:5" s="74" customFormat="1" ht="16.5" thickBot="1" x14ac:dyDescent="0.3">
      <c r="A800" s="71"/>
      <c r="B800" s="140"/>
      <c r="C800" s="139" t="str">
        <f t="shared" si="22"/>
        <v/>
      </c>
      <c r="D800" s="138"/>
      <c r="E800" s="137"/>
    </row>
    <row r="801" spans="1:5" s="74" customFormat="1" ht="16.5" thickBot="1" x14ac:dyDescent="0.3">
      <c r="A801" s="71"/>
      <c r="B801" s="140"/>
      <c r="C801" s="139" t="str">
        <f t="shared" si="22"/>
        <v/>
      </c>
      <c r="D801" s="138"/>
      <c r="E801" s="137"/>
    </row>
    <row r="802" spans="1:5" s="74" customFormat="1" ht="16.5" thickBot="1" x14ac:dyDescent="0.3">
      <c r="A802" s="71"/>
      <c r="B802" s="140"/>
      <c r="C802" s="139" t="str">
        <f t="shared" si="22"/>
        <v/>
      </c>
      <c r="D802" s="138"/>
      <c r="E802" s="137"/>
    </row>
    <row r="803" spans="1:5" s="74" customFormat="1" ht="16.5" thickBot="1" x14ac:dyDescent="0.3">
      <c r="A803" s="71"/>
      <c r="B803" s="140"/>
      <c r="C803" s="139" t="str">
        <f t="shared" si="22"/>
        <v/>
      </c>
      <c r="D803" s="138"/>
      <c r="E803" s="137"/>
    </row>
    <row r="804" spans="1:5" s="74" customFormat="1" ht="16.5" thickBot="1" x14ac:dyDescent="0.3">
      <c r="A804" s="71"/>
      <c r="B804" s="140"/>
      <c r="C804" s="139" t="str">
        <f t="shared" si="22"/>
        <v/>
      </c>
      <c r="D804" s="138"/>
      <c r="E804" s="137"/>
    </row>
    <row r="805" spans="1:5" s="74" customFormat="1" ht="16.5" thickBot="1" x14ac:dyDescent="0.3">
      <c r="A805" s="71"/>
      <c r="B805" s="140"/>
      <c r="C805" s="139" t="str">
        <f t="shared" si="22"/>
        <v/>
      </c>
      <c r="D805" s="138"/>
      <c r="E805" s="137"/>
    </row>
    <row r="806" spans="1:5" s="74" customFormat="1" ht="16.5" thickBot="1" x14ac:dyDescent="0.3">
      <c r="A806" s="71"/>
      <c r="B806" s="140"/>
      <c r="C806" s="139" t="str">
        <f t="shared" si="22"/>
        <v/>
      </c>
      <c r="D806" s="138"/>
      <c r="E806" s="137"/>
    </row>
    <row r="807" spans="1:5" s="74" customFormat="1" ht="16.5" thickBot="1" x14ac:dyDescent="0.3">
      <c r="A807" s="71"/>
      <c r="B807" s="140"/>
      <c r="C807" s="139" t="str">
        <f t="shared" si="22"/>
        <v/>
      </c>
      <c r="D807" s="138"/>
      <c r="E807" s="137"/>
    </row>
    <row r="808" spans="1:5" s="74" customFormat="1" ht="16.5" thickBot="1" x14ac:dyDescent="0.3">
      <c r="A808" s="71"/>
      <c r="B808" s="140"/>
      <c r="C808" s="139" t="str">
        <f t="shared" si="22"/>
        <v/>
      </c>
      <c r="D808" s="138"/>
      <c r="E808" s="137"/>
    </row>
    <row r="809" spans="1:5" s="74" customFormat="1" ht="16.5" thickBot="1" x14ac:dyDescent="0.3">
      <c r="A809" s="71"/>
      <c r="B809" s="140"/>
      <c r="C809" s="139" t="str">
        <f t="shared" si="22"/>
        <v/>
      </c>
      <c r="D809" s="138"/>
      <c r="E809" s="137"/>
    </row>
    <row r="810" spans="1:5" s="74" customFormat="1" ht="16.5" thickBot="1" x14ac:dyDescent="0.3">
      <c r="A810" s="71"/>
      <c r="B810" s="140"/>
      <c r="C810" s="139" t="str">
        <f t="shared" si="22"/>
        <v/>
      </c>
      <c r="D810" s="138"/>
      <c r="E810" s="137"/>
    </row>
    <row r="811" spans="1:5" s="74" customFormat="1" ht="16.5" thickBot="1" x14ac:dyDescent="0.3">
      <c r="A811" s="71"/>
      <c r="B811" s="140"/>
      <c r="C811" s="139" t="str">
        <f t="shared" si="22"/>
        <v/>
      </c>
      <c r="D811" s="138"/>
      <c r="E811" s="137"/>
    </row>
    <row r="812" spans="1:5" s="74" customFormat="1" ht="16.5" thickBot="1" x14ac:dyDescent="0.3">
      <c r="A812" s="71"/>
      <c r="B812" s="140"/>
      <c r="C812" s="139" t="str">
        <f t="shared" si="22"/>
        <v/>
      </c>
      <c r="D812" s="138"/>
      <c r="E812" s="137"/>
    </row>
    <row r="813" spans="1:5" s="74" customFormat="1" ht="16.5" thickBot="1" x14ac:dyDescent="0.3">
      <c r="A813" s="71"/>
      <c r="B813" s="140"/>
      <c r="C813" s="139" t="str">
        <f t="shared" si="22"/>
        <v/>
      </c>
      <c r="D813" s="138"/>
      <c r="E813" s="137"/>
    </row>
    <row r="814" spans="1:5" s="74" customFormat="1" ht="16.5" thickBot="1" x14ac:dyDescent="0.3">
      <c r="A814" s="71"/>
      <c r="B814" s="140"/>
      <c r="C814" s="139" t="str">
        <f t="shared" si="22"/>
        <v/>
      </c>
      <c r="D814" s="138"/>
      <c r="E814" s="137"/>
    </row>
    <row r="815" spans="1:5" s="74" customFormat="1" ht="16.5" thickBot="1" x14ac:dyDescent="0.3">
      <c r="A815" s="71"/>
      <c r="B815" s="140"/>
      <c r="C815" s="139" t="str">
        <f t="shared" si="22"/>
        <v/>
      </c>
      <c r="D815" s="138"/>
      <c r="E815" s="137"/>
    </row>
    <row r="816" spans="1:5" s="74" customFormat="1" ht="16.5" thickBot="1" x14ac:dyDescent="0.3">
      <c r="A816" s="71"/>
      <c r="B816" s="140"/>
      <c r="C816" s="139" t="str">
        <f t="shared" si="22"/>
        <v/>
      </c>
      <c r="D816" s="138"/>
      <c r="E816" s="137"/>
    </row>
    <row r="817" spans="1:5" s="74" customFormat="1" ht="16.5" thickBot="1" x14ac:dyDescent="0.3">
      <c r="A817" s="71"/>
      <c r="B817" s="140"/>
      <c r="C817" s="139" t="str">
        <f t="shared" si="22"/>
        <v/>
      </c>
      <c r="D817" s="138"/>
      <c r="E817" s="137"/>
    </row>
    <row r="818" spans="1:5" s="74" customFormat="1" ht="16.5" thickBot="1" x14ac:dyDescent="0.3">
      <c r="A818" s="71"/>
      <c r="B818" s="140"/>
      <c r="C818" s="139" t="str">
        <f t="shared" si="22"/>
        <v/>
      </c>
      <c r="D818" s="138"/>
      <c r="E818" s="137"/>
    </row>
    <row r="819" spans="1:5" s="74" customFormat="1" ht="16.5" thickBot="1" x14ac:dyDescent="0.3">
      <c r="A819" s="71"/>
      <c r="B819" s="140"/>
      <c r="C819" s="139" t="str">
        <f t="shared" si="22"/>
        <v/>
      </c>
      <c r="D819" s="138"/>
      <c r="E819" s="137"/>
    </row>
    <row r="820" spans="1:5" s="74" customFormat="1" ht="16.5" thickBot="1" x14ac:dyDescent="0.3">
      <c r="A820" s="71"/>
      <c r="B820" s="140"/>
      <c r="C820" s="139" t="str">
        <f t="shared" si="22"/>
        <v/>
      </c>
      <c r="D820" s="138"/>
      <c r="E820" s="137"/>
    </row>
    <row r="821" spans="1:5" s="74" customFormat="1" ht="16.5" thickBot="1" x14ac:dyDescent="0.3">
      <c r="A821" s="71"/>
      <c r="B821" s="140"/>
      <c r="C821" s="139" t="str">
        <f t="shared" si="22"/>
        <v/>
      </c>
      <c r="D821" s="138"/>
      <c r="E821" s="137"/>
    </row>
    <row r="822" spans="1:5" s="74" customFormat="1" ht="16.5" thickBot="1" x14ac:dyDescent="0.3">
      <c r="A822" s="71"/>
      <c r="B822" s="140"/>
      <c r="C822" s="139" t="str">
        <f t="shared" si="22"/>
        <v/>
      </c>
      <c r="D822" s="138"/>
      <c r="E822" s="137"/>
    </row>
    <row r="823" spans="1:5" s="74" customFormat="1" ht="16.5" thickBot="1" x14ac:dyDescent="0.3">
      <c r="A823" s="71"/>
      <c r="B823" s="140"/>
      <c r="C823" s="139" t="str">
        <f t="shared" si="22"/>
        <v/>
      </c>
      <c r="D823" s="138"/>
      <c r="E823" s="137"/>
    </row>
    <row r="824" spans="1:5" s="74" customFormat="1" ht="16.5" thickBot="1" x14ac:dyDescent="0.3">
      <c r="A824" s="71"/>
      <c r="B824" s="140"/>
      <c r="C824" s="139" t="str">
        <f t="shared" si="22"/>
        <v/>
      </c>
      <c r="D824" s="138"/>
      <c r="E824" s="137"/>
    </row>
    <row r="825" spans="1:5" s="74" customFormat="1" ht="16.5" thickBot="1" x14ac:dyDescent="0.3">
      <c r="A825" s="71"/>
      <c r="B825" s="140"/>
      <c r="C825" s="139" t="str">
        <f t="shared" si="22"/>
        <v/>
      </c>
      <c r="D825" s="138"/>
      <c r="E825" s="137"/>
    </row>
    <row r="826" spans="1:5" s="74" customFormat="1" ht="16.5" thickBot="1" x14ac:dyDescent="0.3">
      <c r="A826" s="71"/>
      <c r="B826" s="140"/>
      <c r="C826" s="139" t="str">
        <f t="shared" si="22"/>
        <v/>
      </c>
      <c r="D826" s="138"/>
      <c r="E826" s="137"/>
    </row>
    <row r="827" spans="1:5" s="74" customFormat="1" ht="16.5" thickBot="1" x14ac:dyDescent="0.3">
      <c r="A827" s="71"/>
      <c r="B827" s="140"/>
      <c r="C827" s="139" t="str">
        <f t="shared" si="22"/>
        <v/>
      </c>
      <c r="D827" s="138"/>
      <c r="E827" s="137"/>
    </row>
    <row r="828" spans="1:5" s="74" customFormat="1" ht="16.5" thickBot="1" x14ac:dyDescent="0.3">
      <c r="A828" s="71"/>
      <c r="B828" s="140"/>
      <c r="C828" s="139" t="str">
        <f t="shared" si="22"/>
        <v/>
      </c>
      <c r="D828" s="138"/>
      <c r="E828" s="137"/>
    </row>
    <row r="829" spans="1:5" s="74" customFormat="1" ht="16.5" thickBot="1" x14ac:dyDescent="0.3">
      <c r="A829" s="71"/>
      <c r="B829" s="140"/>
      <c r="C829" s="139" t="str">
        <f t="shared" si="22"/>
        <v/>
      </c>
      <c r="D829" s="138"/>
      <c r="E829" s="137"/>
    </row>
    <row r="830" spans="1:5" s="74" customFormat="1" ht="16.5" thickBot="1" x14ac:dyDescent="0.3">
      <c r="A830" s="71"/>
      <c r="B830" s="140"/>
      <c r="C830" s="139" t="str">
        <f t="shared" si="22"/>
        <v/>
      </c>
      <c r="D830" s="138"/>
      <c r="E830" s="137"/>
    </row>
    <row r="831" spans="1:5" s="74" customFormat="1" ht="16.5" thickBot="1" x14ac:dyDescent="0.3">
      <c r="A831" s="71"/>
      <c r="B831" s="140"/>
      <c r="C831" s="139" t="str">
        <f t="shared" si="22"/>
        <v/>
      </c>
      <c r="D831" s="138"/>
      <c r="E831" s="137"/>
    </row>
    <row r="832" spans="1:5" s="74" customFormat="1" ht="16.5" thickBot="1" x14ac:dyDescent="0.3">
      <c r="A832" s="71"/>
      <c r="B832" s="140"/>
      <c r="C832" s="139" t="str">
        <f t="shared" si="22"/>
        <v/>
      </c>
      <c r="D832" s="138"/>
      <c r="E832" s="137"/>
    </row>
    <row r="833" spans="1:5" s="74" customFormat="1" ht="16.5" thickBot="1" x14ac:dyDescent="0.3">
      <c r="A833" s="71"/>
      <c r="B833" s="140"/>
      <c r="C833" s="139" t="str">
        <f t="shared" si="22"/>
        <v/>
      </c>
      <c r="D833" s="138"/>
      <c r="E833" s="137"/>
    </row>
    <row r="834" spans="1:5" s="74" customFormat="1" ht="16.5" thickBot="1" x14ac:dyDescent="0.3">
      <c r="A834" s="71"/>
      <c r="B834" s="140"/>
      <c r="C834" s="139" t="str">
        <f t="shared" si="22"/>
        <v/>
      </c>
      <c r="D834" s="138"/>
      <c r="E834" s="137"/>
    </row>
    <row r="835" spans="1:5" s="74" customFormat="1" ht="16.5" thickBot="1" x14ac:dyDescent="0.3">
      <c r="A835" s="71"/>
      <c r="B835" s="140"/>
      <c r="C835" s="139" t="str">
        <f t="shared" si="22"/>
        <v/>
      </c>
      <c r="D835" s="138"/>
      <c r="E835" s="137"/>
    </row>
    <row r="836" spans="1:5" s="74" customFormat="1" ht="16.5" thickBot="1" x14ac:dyDescent="0.3">
      <c r="A836" s="71"/>
      <c r="B836" s="140"/>
      <c r="C836" s="139" t="str">
        <f t="shared" si="22"/>
        <v/>
      </c>
      <c r="D836" s="138"/>
      <c r="E836" s="137"/>
    </row>
    <row r="837" spans="1:5" s="74" customFormat="1" ht="16.5" thickBot="1" x14ac:dyDescent="0.3">
      <c r="A837" s="71"/>
      <c r="B837" s="140"/>
      <c r="C837" s="139" t="str">
        <f t="shared" si="22"/>
        <v/>
      </c>
      <c r="D837" s="138"/>
      <c r="E837" s="137"/>
    </row>
    <row r="838" spans="1:5" s="74" customFormat="1" ht="16.5" thickBot="1" x14ac:dyDescent="0.3">
      <c r="A838" s="71"/>
      <c r="B838" s="140"/>
      <c r="C838" s="139" t="str">
        <f t="shared" si="22"/>
        <v/>
      </c>
      <c r="D838" s="138"/>
      <c r="E838" s="137"/>
    </row>
    <row r="839" spans="1:5" s="74" customFormat="1" ht="16.5" thickBot="1" x14ac:dyDescent="0.3">
      <c r="A839" s="71"/>
      <c r="B839" s="140"/>
      <c r="C839" s="139" t="str">
        <f t="shared" si="22"/>
        <v/>
      </c>
      <c r="D839" s="138"/>
      <c r="E839" s="137"/>
    </row>
    <row r="840" spans="1:5" s="74" customFormat="1" ht="16.5" thickBot="1" x14ac:dyDescent="0.3">
      <c r="A840" s="71"/>
      <c r="B840" s="140"/>
      <c r="C840" s="139" t="str">
        <f t="shared" si="22"/>
        <v/>
      </c>
      <c r="D840" s="138"/>
      <c r="E840" s="137"/>
    </row>
    <row r="841" spans="1:5" s="74" customFormat="1" ht="16.5" thickBot="1" x14ac:dyDescent="0.3">
      <c r="A841" s="71"/>
      <c r="B841" s="140"/>
      <c r="C841" s="139" t="str">
        <f t="shared" si="22"/>
        <v/>
      </c>
      <c r="D841" s="138"/>
      <c r="E841" s="137"/>
    </row>
    <row r="842" spans="1:5" s="74" customFormat="1" ht="16.5" thickBot="1" x14ac:dyDescent="0.3">
      <c r="A842" s="71"/>
      <c r="B842" s="140"/>
      <c r="C842" s="139" t="str">
        <f t="shared" si="22"/>
        <v/>
      </c>
      <c r="D842" s="138"/>
      <c r="E842" s="137"/>
    </row>
    <row r="843" spans="1:5" s="74" customFormat="1" ht="16.5" thickBot="1" x14ac:dyDescent="0.3">
      <c r="A843" s="71"/>
      <c r="B843" s="140"/>
      <c r="C843" s="139" t="str">
        <f t="shared" si="22"/>
        <v/>
      </c>
      <c r="D843" s="138"/>
      <c r="E843" s="137"/>
    </row>
    <row r="844" spans="1:5" s="74" customFormat="1" ht="16.5" thickBot="1" x14ac:dyDescent="0.3">
      <c r="A844" s="71"/>
      <c r="B844" s="140"/>
      <c r="C844" s="139" t="str">
        <f t="shared" ref="C844:C907" si="23">IF(B844&gt;0, (B844-B843), "")</f>
        <v/>
      </c>
      <c r="D844" s="138"/>
      <c r="E844" s="137"/>
    </row>
    <row r="845" spans="1:5" s="74" customFormat="1" ht="16.5" thickBot="1" x14ac:dyDescent="0.3">
      <c r="A845" s="71"/>
      <c r="B845" s="140"/>
      <c r="C845" s="139" t="str">
        <f t="shared" si="23"/>
        <v/>
      </c>
      <c r="D845" s="138"/>
      <c r="E845" s="137"/>
    </row>
    <row r="846" spans="1:5" s="74" customFormat="1" ht="16.5" thickBot="1" x14ac:dyDescent="0.3">
      <c r="A846" s="71"/>
      <c r="B846" s="140"/>
      <c r="C846" s="139" t="str">
        <f t="shared" si="23"/>
        <v/>
      </c>
      <c r="D846" s="138"/>
      <c r="E846" s="137"/>
    </row>
    <row r="847" spans="1:5" s="74" customFormat="1" ht="16.5" thickBot="1" x14ac:dyDescent="0.3">
      <c r="A847" s="71"/>
      <c r="B847" s="140"/>
      <c r="C847" s="139" t="str">
        <f t="shared" si="23"/>
        <v/>
      </c>
      <c r="D847" s="138"/>
      <c r="E847" s="137"/>
    </row>
    <row r="848" spans="1:5" s="74" customFormat="1" ht="16.5" thickBot="1" x14ac:dyDescent="0.3">
      <c r="A848" s="71"/>
      <c r="B848" s="140"/>
      <c r="C848" s="139" t="str">
        <f t="shared" si="23"/>
        <v/>
      </c>
      <c r="D848" s="138"/>
      <c r="E848" s="137"/>
    </row>
    <row r="849" spans="1:5" s="74" customFormat="1" ht="16.5" thickBot="1" x14ac:dyDescent="0.3">
      <c r="A849" s="71"/>
      <c r="B849" s="140"/>
      <c r="C849" s="139" t="str">
        <f t="shared" si="23"/>
        <v/>
      </c>
      <c r="D849" s="138"/>
      <c r="E849" s="137"/>
    </row>
    <row r="850" spans="1:5" s="74" customFormat="1" ht="16.5" thickBot="1" x14ac:dyDescent="0.3">
      <c r="A850" s="71"/>
      <c r="B850" s="140"/>
      <c r="C850" s="139" t="str">
        <f t="shared" si="23"/>
        <v/>
      </c>
      <c r="D850" s="138"/>
      <c r="E850" s="137"/>
    </row>
    <row r="851" spans="1:5" s="74" customFormat="1" ht="16.5" thickBot="1" x14ac:dyDescent="0.3">
      <c r="A851" s="71"/>
      <c r="B851" s="140"/>
      <c r="C851" s="139" t="str">
        <f t="shared" si="23"/>
        <v/>
      </c>
      <c r="D851" s="138"/>
      <c r="E851" s="137"/>
    </row>
    <row r="852" spans="1:5" s="74" customFormat="1" ht="16.5" thickBot="1" x14ac:dyDescent="0.3">
      <c r="A852" s="71"/>
      <c r="B852" s="140"/>
      <c r="C852" s="139" t="str">
        <f t="shared" si="23"/>
        <v/>
      </c>
      <c r="D852" s="138"/>
      <c r="E852" s="137"/>
    </row>
    <row r="853" spans="1:5" s="74" customFormat="1" ht="16.5" thickBot="1" x14ac:dyDescent="0.3">
      <c r="A853" s="71"/>
      <c r="B853" s="140"/>
      <c r="C853" s="139" t="str">
        <f t="shared" si="23"/>
        <v/>
      </c>
      <c r="D853" s="138"/>
      <c r="E853" s="137"/>
    </row>
    <row r="854" spans="1:5" s="74" customFormat="1" ht="16.5" thickBot="1" x14ac:dyDescent="0.3">
      <c r="A854" s="71"/>
      <c r="B854" s="140"/>
      <c r="C854" s="139" t="str">
        <f t="shared" si="23"/>
        <v/>
      </c>
      <c r="D854" s="138"/>
      <c r="E854" s="137"/>
    </row>
    <row r="855" spans="1:5" s="74" customFormat="1" ht="16.5" thickBot="1" x14ac:dyDescent="0.3">
      <c r="A855" s="71"/>
      <c r="B855" s="140"/>
      <c r="C855" s="139" t="str">
        <f t="shared" si="23"/>
        <v/>
      </c>
      <c r="D855" s="138"/>
      <c r="E855" s="137"/>
    </row>
    <row r="856" spans="1:5" s="74" customFormat="1" ht="16.5" thickBot="1" x14ac:dyDescent="0.3">
      <c r="A856" s="71"/>
      <c r="B856" s="140"/>
      <c r="C856" s="139" t="str">
        <f t="shared" si="23"/>
        <v/>
      </c>
      <c r="D856" s="138"/>
      <c r="E856" s="137"/>
    </row>
    <row r="857" spans="1:5" s="74" customFormat="1" ht="16.5" thickBot="1" x14ac:dyDescent="0.3">
      <c r="A857" s="71"/>
      <c r="B857" s="140"/>
      <c r="C857" s="139" t="str">
        <f t="shared" si="23"/>
        <v/>
      </c>
      <c r="D857" s="138"/>
      <c r="E857" s="137"/>
    </row>
    <row r="858" spans="1:5" s="74" customFormat="1" ht="16.5" thickBot="1" x14ac:dyDescent="0.3">
      <c r="A858" s="71"/>
      <c r="B858" s="140"/>
      <c r="C858" s="139" t="str">
        <f t="shared" si="23"/>
        <v/>
      </c>
      <c r="D858" s="138"/>
      <c r="E858" s="137"/>
    </row>
    <row r="859" spans="1:5" s="74" customFormat="1" ht="16.5" thickBot="1" x14ac:dyDescent="0.3">
      <c r="A859" s="71"/>
      <c r="B859" s="140"/>
      <c r="C859" s="139" t="str">
        <f t="shared" si="23"/>
        <v/>
      </c>
      <c r="D859" s="138"/>
      <c r="E859" s="137"/>
    </row>
    <row r="860" spans="1:5" s="74" customFormat="1" ht="16.5" thickBot="1" x14ac:dyDescent="0.3">
      <c r="A860" s="71"/>
      <c r="B860" s="140"/>
      <c r="C860" s="139" t="str">
        <f t="shared" si="23"/>
        <v/>
      </c>
      <c r="D860" s="138"/>
      <c r="E860" s="137"/>
    </row>
    <row r="861" spans="1:5" s="74" customFormat="1" ht="16.5" thickBot="1" x14ac:dyDescent="0.3">
      <c r="A861" s="71"/>
      <c r="B861" s="140"/>
      <c r="C861" s="139" t="str">
        <f t="shared" si="23"/>
        <v/>
      </c>
      <c r="D861" s="138"/>
      <c r="E861" s="137"/>
    </row>
    <row r="862" spans="1:5" s="74" customFormat="1" ht="16.5" thickBot="1" x14ac:dyDescent="0.3">
      <c r="A862" s="71"/>
      <c r="B862" s="140"/>
      <c r="C862" s="139" t="str">
        <f t="shared" si="23"/>
        <v/>
      </c>
      <c r="D862" s="138"/>
      <c r="E862" s="137"/>
    </row>
    <row r="863" spans="1:5" s="74" customFormat="1" ht="16.5" thickBot="1" x14ac:dyDescent="0.3">
      <c r="A863" s="71"/>
      <c r="B863" s="140"/>
      <c r="C863" s="139" t="str">
        <f t="shared" si="23"/>
        <v/>
      </c>
      <c r="D863" s="138"/>
      <c r="E863" s="137"/>
    </row>
    <row r="864" spans="1:5" s="74" customFormat="1" ht="16.5" thickBot="1" x14ac:dyDescent="0.3">
      <c r="A864" s="71"/>
      <c r="B864" s="140"/>
      <c r="C864" s="139" t="str">
        <f t="shared" si="23"/>
        <v/>
      </c>
      <c r="D864" s="138"/>
      <c r="E864" s="137"/>
    </row>
    <row r="865" spans="1:5" s="74" customFormat="1" ht="16.5" thickBot="1" x14ac:dyDescent="0.3">
      <c r="A865" s="71"/>
      <c r="B865" s="140"/>
      <c r="C865" s="139" t="str">
        <f t="shared" si="23"/>
        <v/>
      </c>
      <c r="D865" s="138"/>
      <c r="E865" s="137"/>
    </row>
    <row r="866" spans="1:5" s="74" customFormat="1" ht="16.5" thickBot="1" x14ac:dyDescent="0.3">
      <c r="A866" s="71"/>
      <c r="B866" s="140"/>
      <c r="C866" s="139" t="str">
        <f t="shared" si="23"/>
        <v/>
      </c>
      <c r="D866" s="138"/>
      <c r="E866" s="137"/>
    </row>
    <row r="867" spans="1:5" s="74" customFormat="1" ht="16.5" thickBot="1" x14ac:dyDescent="0.3">
      <c r="A867" s="71"/>
      <c r="B867" s="140"/>
      <c r="C867" s="139" t="str">
        <f t="shared" si="23"/>
        <v/>
      </c>
      <c r="D867" s="138"/>
      <c r="E867" s="137"/>
    </row>
    <row r="868" spans="1:5" s="74" customFormat="1" ht="16.5" thickBot="1" x14ac:dyDescent="0.3">
      <c r="A868" s="71"/>
      <c r="B868" s="140"/>
      <c r="C868" s="139" t="str">
        <f t="shared" si="23"/>
        <v/>
      </c>
      <c r="D868" s="138"/>
      <c r="E868" s="137"/>
    </row>
    <row r="869" spans="1:5" s="74" customFormat="1" ht="16.5" thickBot="1" x14ac:dyDescent="0.3">
      <c r="A869" s="71"/>
      <c r="B869" s="140"/>
      <c r="C869" s="139" t="str">
        <f t="shared" si="23"/>
        <v/>
      </c>
      <c r="D869" s="138"/>
      <c r="E869" s="137"/>
    </row>
    <row r="870" spans="1:5" s="74" customFormat="1" ht="16.5" thickBot="1" x14ac:dyDescent="0.3">
      <c r="A870" s="71"/>
      <c r="B870" s="140"/>
      <c r="C870" s="139" t="str">
        <f t="shared" si="23"/>
        <v/>
      </c>
      <c r="D870" s="138"/>
      <c r="E870" s="137"/>
    </row>
    <row r="871" spans="1:5" s="74" customFormat="1" ht="16.5" thickBot="1" x14ac:dyDescent="0.3">
      <c r="A871" s="71"/>
      <c r="B871" s="140"/>
      <c r="C871" s="139" t="str">
        <f t="shared" si="23"/>
        <v/>
      </c>
      <c r="D871" s="138"/>
      <c r="E871" s="137"/>
    </row>
    <row r="872" spans="1:5" s="74" customFormat="1" ht="16.5" thickBot="1" x14ac:dyDescent="0.3">
      <c r="A872" s="71"/>
      <c r="B872" s="140"/>
      <c r="C872" s="139" t="str">
        <f t="shared" si="23"/>
        <v/>
      </c>
      <c r="D872" s="138"/>
      <c r="E872" s="137"/>
    </row>
    <row r="873" spans="1:5" s="74" customFormat="1" ht="16.5" thickBot="1" x14ac:dyDescent="0.3">
      <c r="A873" s="71"/>
      <c r="B873" s="140"/>
      <c r="C873" s="139" t="str">
        <f t="shared" si="23"/>
        <v/>
      </c>
      <c r="D873" s="138"/>
      <c r="E873" s="137"/>
    </row>
    <row r="874" spans="1:5" s="74" customFormat="1" ht="16.5" thickBot="1" x14ac:dyDescent="0.3">
      <c r="A874" s="71"/>
      <c r="B874" s="140"/>
      <c r="C874" s="139" t="str">
        <f t="shared" si="23"/>
        <v/>
      </c>
      <c r="D874" s="138"/>
      <c r="E874" s="137"/>
    </row>
    <row r="875" spans="1:5" s="74" customFormat="1" ht="16.5" thickBot="1" x14ac:dyDescent="0.3">
      <c r="A875" s="71"/>
      <c r="B875" s="140"/>
      <c r="C875" s="139" t="str">
        <f t="shared" si="23"/>
        <v/>
      </c>
      <c r="D875" s="138"/>
      <c r="E875" s="137"/>
    </row>
    <row r="876" spans="1:5" s="74" customFormat="1" ht="16.5" thickBot="1" x14ac:dyDescent="0.3">
      <c r="A876" s="71"/>
      <c r="B876" s="140"/>
      <c r="C876" s="139" t="str">
        <f t="shared" si="23"/>
        <v/>
      </c>
      <c r="D876" s="138"/>
      <c r="E876" s="137"/>
    </row>
    <row r="877" spans="1:5" s="74" customFormat="1" ht="16.5" thickBot="1" x14ac:dyDescent="0.3">
      <c r="A877" s="71"/>
      <c r="B877" s="140"/>
      <c r="C877" s="139" t="str">
        <f t="shared" si="23"/>
        <v/>
      </c>
      <c r="D877" s="138"/>
      <c r="E877" s="137"/>
    </row>
    <row r="878" spans="1:5" s="74" customFormat="1" ht="16.5" thickBot="1" x14ac:dyDescent="0.3">
      <c r="A878" s="71"/>
      <c r="B878" s="140"/>
      <c r="C878" s="139" t="str">
        <f t="shared" si="23"/>
        <v/>
      </c>
      <c r="D878" s="138"/>
      <c r="E878" s="137"/>
    </row>
    <row r="879" spans="1:5" s="74" customFormat="1" ht="16.5" thickBot="1" x14ac:dyDescent="0.3">
      <c r="A879" s="71"/>
      <c r="B879" s="140"/>
      <c r="C879" s="139" t="str">
        <f t="shared" si="23"/>
        <v/>
      </c>
      <c r="D879" s="138"/>
      <c r="E879" s="137"/>
    </row>
    <row r="880" spans="1:5" s="74" customFormat="1" ht="16.5" thickBot="1" x14ac:dyDescent="0.3">
      <c r="A880" s="71"/>
      <c r="B880" s="140"/>
      <c r="C880" s="139" t="str">
        <f t="shared" si="23"/>
        <v/>
      </c>
      <c r="D880" s="138"/>
      <c r="E880" s="137"/>
    </row>
    <row r="881" spans="1:5" s="74" customFormat="1" ht="16.5" thickBot="1" x14ac:dyDescent="0.3">
      <c r="A881" s="71"/>
      <c r="B881" s="140"/>
      <c r="C881" s="139" t="str">
        <f t="shared" si="23"/>
        <v/>
      </c>
      <c r="D881" s="138"/>
      <c r="E881" s="137"/>
    </row>
    <row r="882" spans="1:5" s="74" customFormat="1" ht="16.5" thickBot="1" x14ac:dyDescent="0.3">
      <c r="A882" s="71"/>
      <c r="B882" s="140"/>
      <c r="C882" s="139" t="str">
        <f t="shared" si="23"/>
        <v/>
      </c>
      <c r="D882" s="138"/>
      <c r="E882" s="137"/>
    </row>
    <row r="883" spans="1:5" s="74" customFormat="1" ht="16.5" thickBot="1" x14ac:dyDescent="0.3">
      <c r="A883" s="71"/>
      <c r="B883" s="140"/>
      <c r="C883" s="139" t="str">
        <f t="shared" si="23"/>
        <v/>
      </c>
      <c r="D883" s="138"/>
      <c r="E883" s="137"/>
    </row>
    <row r="884" spans="1:5" s="74" customFormat="1" ht="16.5" thickBot="1" x14ac:dyDescent="0.3">
      <c r="A884" s="71"/>
      <c r="B884" s="140"/>
      <c r="C884" s="139" t="str">
        <f t="shared" si="23"/>
        <v/>
      </c>
      <c r="D884" s="138"/>
      <c r="E884" s="137"/>
    </row>
    <row r="885" spans="1:5" s="74" customFormat="1" ht="16.5" thickBot="1" x14ac:dyDescent="0.3">
      <c r="A885" s="71"/>
      <c r="B885" s="140"/>
      <c r="C885" s="139" t="str">
        <f t="shared" si="23"/>
        <v/>
      </c>
      <c r="D885" s="138"/>
      <c r="E885" s="137"/>
    </row>
    <row r="886" spans="1:5" s="74" customFormat="1" ht="16.5" thickBot="1" x14ac:dyDescent="0.3">
      <c r="A886" s="71"/>
      <c r="B886" s="140"/>
      <c r="C886" s="139" t="str">
        <f t="shared" si="23"/>
        <v/>
      </c>
      <c r="D886" s="138"/>
      <c r="E886" s="137"/>
    </row>
    <row r="887" spans="1:5" s="74" customFormat="1" ht="16.5" thickBot="1" x14ac:dyDescent="0.3">
      <c r="A887" s="71"/>
      <c r="B887" s="140"/>
      <c r="C887" s="139" t="str">
        <f t="shared" si="23"/>
        <v/>
      </c>
      <c r="D887" s="138"/>
      <c r="E887" s="137"/>
    </row>
    <row r="888" spans="1:5" s="74" customFormat="1" ht="16.5" thickBot="1" x14ac:dyDescent="0.3">
      <c r="A888" s="71"/>
      <c r="B888" s="140"/>
      <c r="C888" s="139" t="str">
        <f t="shared" si="23"/>
        <v/>
      </c>
      <c r="D888" s="138"/>
      <c r="E888" s="137"/>
    </row>
    <row r="889" spans="1:5" s="74" customFormat="1" ht="16.5" thickBot="1" x14ac:dyDescent="0.3">
      <c r="A889" s="71"/>
      <c r="B889" s="140"/>
      <c r="C889" s="139" t="str">
        <f t="shared" si="23"/>
        <v/>
      </c>
      <c r="D889" s="138"/>
      <c r="E889" s="137"/>
    </row>
    <row r="890" spans="1:5" s="74" customFormat="1" ht="16.5" thickBot="1" x14ac:dyDescent="0.3">
      <c r="A890" s="71"/>
      <c r="B890" s="140"/>
      <c r="C890" s="139" t="str">
        <f t="shared" si="23"/>
        <v/>
      </c>
      <c r="D890" s="138"/>
      <c r="E890" s="137"/>
    </row>
    <row r="891" spans="1:5" s="74" customFormat="1" ht="16.5" thickBot="1" x14ac:dyDescent="0.3">
      <c r="A891" s="71"/>
      <c r="B891" s="140"/>
      <c r="C891" s="139" t="str">
        <f t="shared" si="23"/>
        <v/>
      </c>
      <c r="D891" s="138"/>
      <c r="E891" s="137"/>
    </row>
    <row r="892" spans="1:5" s="74" customFormat="1" ht="16.5" thickBot="1" x14ac:dyDescent="0.3">
      <c r="A892" s="71"/>
      <c r="B892" s="140"/>
      <c r="C892" s="139" t="str">
        <f t="shared" si="23"/>
        <v/>
      </c>
      <c r="D892" s="138"/>
      <c r="E892" s="137"/>
    </row>
    <row r="893" spans="1:5" s="74" customFormat="1" ht="16.5" thickBot="1" x14ac:dyDescent="0.3">
      <c r="A893" s="71"/>
      <c r="B893" s="140"/>
      <c r="C893" s="139" t="str">
        <f t="shared" si="23"/>
        <v/>
      </c>
      <c r="D893" s="138"/>
      <c r="E893" s="137"/>
    </row>
    <row r="894" spans="1:5" s="74" customFormat="1" ht="16.5" thickBot="1" x14ac:dyDescent="0.3">
      <c r="A894" s="71"/>
      <c r="B894" s="140"/>
      <c r="C894" s="139" t="str">
        <f t="shared" si="23"/>
        <v/>
      </c>
      <c r="D894" s="138"/>
      <c r="E894" s="137"/>
    </row>
    <row r="895" spans="1:5" s="74" customFormat="1" ht="16.5" thickBot="1" x14ac:dyDescent="0.3">
      <c r="A895" s="71"/>
      <c r="B895" s="140"/>
      <c r="C895" s="139" t="str">
        <f t="shared" si="23"/>
        <v/>
      </c>
      <c r="D895" s="138"/>
      <c r="E895" s="137"/>
    </row>
    <row r="896" spans="1:5" s="74" customFormat="1" ht="16.5" thickBot="1" x14ac:dyDescent="0.3">
      <c r="A896" s="71"/>
      <c r="B896" s="140"/>
      <c r="C896" s="139" t="str">
        <f t="shared" si="23"/>
        <v/>
      </c>
      <c r="D896" s="138"/>
      <c r="E896" s="137"/>
    </row>
    <row r="897" spans="1:5" s="74" customFormat="1" ht="16.5" thickBot="1" x14ac:dyDescent="0.3">
      <c r="A897" s="71"/>
      <c r="B897" s="140"/>
      <c r="C897" s="139" t="str">
        <f t="shared" si="23"/>
        <v/>
      </c>
      <c r="D897" s="138"/>
      <c r="E897" s="137"/>
    </row>
    <row r="898" spans="1:5" s="74" customFormat="1" ht="16.5" thickBot="1" x14ac:dyDescent="0.3">
      <c r="A898" s="71"/>
      <c r="B898" s="140"/>
      <c r="C898" s="139" t="str">
        <f t="shared" si="23"/>
        <v/>
      </c>
      <c r="D898" s="138"/>
      <c r="E898" s="137"/>
    </row>
    <row r="899" spans="1:5" s="74" customFormat="1" ht="16.5" thickBot="1" x14ac:dyDescent="0.3">
      <c r="A899" s="71"/>
      <c r="B899" s="140"/>
      <c r="C899" s="139" t="str">
        <f t="shared" si="23"/>
        <v/>
      </c>
      <c r="D899" s="138"/>
      <c r="E899" s="137"/>
    </row>
    <row r="900" spans="1:5" s="74" customFormat="1" ht="16.5" thickBot="1" x14ac:dyDescent="0.3">
      <c r="A900" s="71"/>
      <c r="B900" s="140"/>
      <c r="C900" s="139" t="str">
        <f t="shared" si="23"/>
        <v/>
      </c>
      <c r="D900" s="138"/>
      <c r="E900" s="137"/>
    </row>
    <row r="901" spans="1:5" s="74" customFormat="1" ht="16.5" thickBot="1" x14ac:dyDescent="0.3">
      <c r="A901" s="71"/>
      <c r="B901" s="140"/>
      <c r="C901" s="139" t="str">
        <f t="shared" si="23"/>
        <v/>
      </c>
      <c r="D901" s="138"/>
      <c r="E901" s="137"/>
    </row>
    <row r="902" spans="1:5" s="74" customFormat="1" ht="16.5" thickBot="1" x14ac:dyDescent="0.3">
      <c r="A902" s="71"/>
      <c r="B902" s="140"/>
      <c r="C902" s="139" t="str">
        <f t="shared" si="23"/>
        <v/>
      </c>
      <c r="D902" s="138"/>
      <c r="E902" s="137"/>
    </row>
    <row r="903" spans="1:5" s="74" customFormat="1" ht="16.5" thickBot="1" x14ac:dyDescent="0.3">
      <c r="A903" s="71"/>
      <c r="B903" s="140"/>
      <c r="C903" s="139" t="str">
        <f t="shared" si="23"/>
        <v/>
      </c>
      <c r="D903" s="138"/>
      <c r="E903" s="137"/>
    </row>
    <row r="904" spans="1:5" s="74" customFormat="1" ht="16.5" thickBot="1" x14ac:dyDescent="0.3">
      <c r="A904" s="71"/>
      <c r="B904" s="140"/>
      <c r="C904" s="139" t="str">
        <f t="shared" si="23"/>
        <v/>
      </c>
      <c r="D904" s="138"/>
      <c r="E904" s="137"/>
    </row>
    <row r="905" spans="1:5" s="74" customFormat="1" ht="16.5" thickBot="1" x14ac:dyDescent="0.3">
      <c r="A905" s="71"/>
      <c r="B905" s="140"/>
      <c r="C905" s="139" t="str">
        <f t="shared" si="23"/>
        <v/>
      </c>
      <c r="D905" s="138"/>
      <c r="E905" s="137"/>
    </row>
    <row r="906" spans="1:5" s="74" customFormat="1" ht="16.5" thickBot="1" x14ac:dyDescent="0.3">
      <c r="A906" s="71"/>
      <c r="B906" s="140"/>
      <c r="C906" s="139" t="str">
        <f t="shared" si="23"/>
        <v/>
      </c>
      <c r="D906" s="138"/>
      <c r="E906" s="137"/>
    </row>
    <row r="907" spans="1:5" s="74" customFormat="1" ht="16.5" thickBot="1" x14ac:dyDescent="0.3">
      <c r="A907" s="71"/>
      <c r="B907" s="140"/>
      <c r="C907" s="139" t="str">
        <f t="shared" si="23"/>
        <v/>
      </c>
      <c r="D907" s="138"/>
      <c r="E907" s="137"/>
    </row>
    <row r="908" spans="1:5" s="74" customFormat="1" ht="16.5" thickBot="1" x14ac:dyDescent="0.3">
      <c r="A908" s="71"/>
      <c r="B908" s="140"/>
      <c r="C908" s="139" t="str">
        <f t="shared" ref="C908:C971" si="24">IF(B908&gt;0, (B908-B907), "")</f>
        <v/>
      </c>
      <c r="D908" s="138"/>
      <c r="E908" s="137"/>
    </row>
    <row r="909" spans="1:5" s="74" customFormat="1" ht="16.5" thickBot="1" x14ac:dyDescent="0.3">
      <c r="A909" s="71"/>
      <c r="B909" s="140"/>
      <c r="C909" s="139" t="str">
        <f t="shared" si="24"/>
        <v/>
      </c>
      <c r="D909" s="138"/>
      <c r="E909" s="137"/>
    </row>
    <row r="910" spans="1:5" s="74" customFormat="1" ht="16.5" thickBot="1" x14ac:dyDescent="0.3">
      <c r="A910" s="71"/>
      <c r="B910" s="140"/>
      <c r="C910" s="139" t="str">
        <f t="shared" si="24"/>
        <v/>
      </c>
      <c r="D910" s="138"/>
      <c r="E910" s="137"/>
    </row>
    <row r="911" spans="1:5" s="74" customFormat="1" ht="16.5" thickBot="1" x14ac:dyDescent="0.3">
      <c r="A911" s="71"/>
      <c r="B911" s="140"/>
      <c r="C911" s="139" t="str">
        <f t="shared" si="24"/>
        <v/>
      </c>
      <c r="D911" s="138"/>
      <c r="E911" s="137"/>
    </row>
    <row r="912" spans="1:5" s="74" customFormat="1" ht="16.5" thickBot="1" x14ac:dyDescent="0.3">
      <c r="A912" s="71"/>
      <c r="B912" s="140"/>
      <c r="C912" s="139" t="str">
        <f t="shared" si="24"/>
        <v/>
      </c>
      <c r="D912" s="138"/>
      <c r="E912" s="137"/>
    </row>
    <row r="913" spans="1:5" s="74" customFormat="1" ht="16.5" thickBot="1" x14ac:dyDescent="0.3">
      <c r="A913" s="71"/>
      <c r="B913" s="140"/>
      <c r="C913" s="139" t="str">
        <f t="shared" si="24"/>
        <v/>
      </c>
      <c r="D913" s="138"/>
      <c r="E913" s="137"/>
    </row>
    <row r="914" spans="1:5" s="74" customFormat="1" ht="16.5" thickBot="1" x14ac:dyDescent="0.3">
      <c r="A914" s="71"/>
      <c r="B914" s="140"/>
      <c r="C914" s="139" t="str">
        <f t="shared" si="24"/>
        <v/>
      </c>
      <c r="D914" s="138"/>
      <c r="E914" s="137"/>
    </row>
    <row r="915" spans="1:5" s="74" customFormat="1" ht="16.5" thickBot="1" x14ac:dyDescent="0.3">
      <c r="A915" s="71"/>
      <c r="B915" s="140"/>
      <c r="C915" s="139" t="str">
        <f t="shared" si="24"/>
        <v/>
      </c>
      <c r="D915" s="138"/>
      <c r="E915" s="137"/>
    </row>
    <row r="916" spans="1:5" s="74" customFormat="1" ht="16.5" thickBot="1" x14ac:dyDescent="0.3">
      <c r="A916" s="71"/>
      <c r="B916" s="140"/>
      <c r="C916" s="139" t="str">
        <f t="shared" si="24"/>
        <v/>
      </c>
      <c r="D916" s="138"/>
      <c r="E916" s="137"/>
    </row>
    <row r="917" spans="1:5" s="74" customFormat="1" ht="16.5" thickBot="1" x14ac:dyDescent="0.3">
      <c r="A917" s="71"/>
      <c r="B917" s="140"/>
      <c r="C917" s="139" t="str">
        <f t="shared" si="24"/>
        <v/>
      </c>
      <c r="D917" s="138"/>
      <c r="E917" s="137"/>
    </row>
    <row r="918" spans="1:5" s="74" customFormat="1" ht="16.5" thickBot="1" x14ac:dyDescent="0.3">
      <c r="A918" s="71"/>
      <c r="B918" s="140"/>
      <c r="C918" s="139" t="str">
        <f t="shared" si="24"/>
        <v/>
      </c>
      <c r="D918" s="138"/>
      <c r="E918" s="137"/>
    </row>
    <row r="919" spans="1:5" s="74" customFormat="1" ht="16.5" thickBot="1" x14ac:dyDescent="0.3">
      <c r="A919" s="71"/>
      <c r="B919" s="140"/>
      <c r="C919" s="139" t="str">
        <f t="shared" si="24"/>
        <v/>
      </c>
      <c r="D919" s="138"/>
      <c r="E919" s="137"/>
    </row>
    <row r="920" spans="1:5" s="74" customFormat="1" ht="16.5" thickBot="1" x14ac:dyDescent="0.3">
      <c r="A920" s="71"/>
      <c r="B920" s="140"/>
      <c r="C920" s="139" t="str">
        <f t="shared" si="24"/>
        <v/>
      </c>
      <c r="D920" s="138"/>
      <c r="E920" s="137"/>
    </row>
    <row r="921" spans="1:5" s="74" customFormat="1" ht="16.5" thickBot="1" x14ac:dyDescent="0.3">
      <c r="A921" s="71"/>
      <c r="B921" s="140"/>
      <c r="C921" s="139" t="str">
        <f t="shared" si="24"/>
        <v/>
      </c>
      <c r="D921" s="138"/>
      <c r="E921" s="137"/>
    </row>
    <row r="922" spans="1:5" s="74" customFormat="1" ht="16.5" thickBot="1" x14ac:dyDescent="0.3">
      <c r="A922" s="71"/>
      <c r="B922" s="140"/>
      <c r="C922" s="139" t="str">
        <f t="shared" si="24"/>
        <v/>
      </c>
      <c r="D922" s="138"/>
      <c r="E922" s="137"/>
    </row>
    <row r="923" spans="1:5" s="74" customFormat="1" ht="16.5" thickBot="1" x14ac:dyDescent="0.3">
      <c r="A923" s="71"/>
      <c r="B923" s="140"/>
      <c r="C923" s="139" t="str">
        <f t="shared" si="24"/>
        <v/>
      </c>
      <c r="D923" s="138"/>
      <c r="E923" s="137"/>
    </row>
    <row r="924" spans="1:5" s="74" customFormat="1" ht="16.5" thickBot="1" x14ac:dyDescent="0.3">
      <c r="A924" s="71"/>
      <c r="B924" s="140"/>
      <c r="C924" s="139" t="str">
        <f t="shared" si="24"/>
        <v/>
      </c>
      <c r="D924" s="138"/>
      <c r="E924" s="137"/>
    </row>
    <row r="925" spans="1:5" s="74" customFormat="1" ht="16.5" thickBot="1" x14ac:dyDescent="0.3">
      <c r="A925" s="71"/>
      <c r="B925" s="140"/>
      <c r="C925" s="139" t="str">
        <f t="shared" si="24"/>
        <v/>
      </c>
      <c r="D925" s="138"/>
      <c r="E925" s="137"/>
    </row>
    <row r="926" spans="1:5" s="74" customFormat="1" ht="16.5" thickBot="1" x14ac:dyDescent="0.3">
      <c r="A926" s="71"/>
      <c r="B926" s="140"/>
      <c r="C926" s="139" t="str">
        <f t="shared" si="24"/>
        <v/>
      </c>
      <c r="D926" s="138"/>
      <c r="E926" s="137"/>
    </row>
    <row r="927" spans="1:5" s="74" customFormat="1" ht="16.5" thickBot="1" x14ac:dyDescent="0.3">
      <c r="A927" s="71"/>
      <c r="B927" s="140"/>
      <c r="C927" s="139" t="str">
        <f t="shared" si="24"/>
        <v/>
      </c>
      <c r="D927" s="138"/>
      <c r="E927" s="137"/>
    </row>
    <row r="928" spans="1:5" s="74" customFormat="1" ht="16.5" thickBot="1" x14ac:dyDescent="0.3">
      <c r="A928" s="71"/>
      <c r="B928" s="140"/>
      <c r="C928" s="139" t="str">
        <f t="shared" si="24"/>
        <v/>
      </c>
      <c r="D928" s="138"/>
      <c r="E928" s="137"/>
    </row>
    <row r="929" spans="1:5" s="74" customFormat="1" ht="16.5" thickBot="1" x14ac:dyDescent="0.3">
      <c r="A929" s="71"/>
      <c r="B929" s="140"/>
      <c r="C929" s="139" t="str">
        <f t="shared" si="24"/>
        <v/>
      </c>
      <c r="D929" s="138"/>
      <c r="E929" s="137"/>
    </row>
    <row r="930" spans="1:5" s="74" customFormat="1" ht="16.5" thickBot="1" x14ac:dyDescent="0.3">
      <c r="A930" s="71"/>
      <c r="B930" s="140"/>
      <c r="C930" s="139" t="str">
        <f t="shared" si="24"/>
        <v/>
      </c>
      <c r="D930" s="138"/>
      <c r="E930" s="137"/>
    </row>
    <row r="931" spans="1:5" s="74" customFormat="1" ht="16.5" thickBot="1" x14ac:dyDescent="0.3">
      <c r="A931" s="71"/>
      <c r="B931" s="140"/>
      <c r="C931" s="139" t="str">
        <f t="shared" si="24"/>
        <v/>
      </c>
      <c r="D931" s="138"/>
      <c r="E931" s="137"/>
    </row>
    <row r="932" spans="1:5" s="74" customFormat="1" ht="16.5" thickBot="1" x14ac:dyDescent="0.3">
      <c r="A932" s="71"/>
      <c r="B932" s="140"/>
      <c r="C932" s="139" t="str">
        <f t="shared" si="24"/>
        <v/>
      </c>
      <c r="D932" s="138"/>
      <c r="E932" s="137"/>
    </row>
    <row r="933" spans="1:5" s="74" customFormat="1" ht="16.5" thickBot="1" x14ac:dyDescent="0.3">
      <c r="A933" s="71"/>
      <c r="B933" s="140"/>
      <c r="C933" s="139" t="str">
        <f t="shared" si="24"/>
        <v/>
      </c>
      <c r="D933" s="138"/>
      <c r="E933" s="137"/>
    </row>
    <row r="934" spans="1:5" s="74" customFormat="1" ht="16.5" thickBot="1" x14ac:dyDescent="0.3">
      <c r="A934" s="71"/>
      <c r="B934" s="140"/>
      <c r="C934" s="139" t="str">
        <f t="shared" si="24"/>
        <v/>
      </c>
      <c r="D934" s="138"/>
      <c r="E934" s="137"/>
    </row>
    <row r="935" spans="1:5" s="74" customFormat="1" ht="16.5" thickBot="1" x14ac:dyDescent="0.3">
      <c r="A935" s="71"/>
      <c r="B935" s="140"/>
      <c r="C935" s="139" t="str">
        <f t="shared" si="24"/>
        <v/>
      </c>
      <c r="D935" s="138"/>
      <c r="E935" s="137"/>
    </row>
    <row r="936" spans="1:5" s="74" customFormat="1" ht="16.5" thickBot="1" x14ac:dyDescent="0.3">
      <c r="A936" s="71"/>
      <c r="B936" s="140"/>
      <c r="C936" s="139" t="str">
        <f t="shared" si="24"/>
        <v/>
      </c>
      <c r="D936" s="138"/>
      <c r="E936" s="137"/>
    </row>
    <row r="937" spans="1:5" s="74" customFormat="1" ht="16.5" thickBot="1" x14ac:dyDescent="0.3">
      <c r="A937" s="71"/>
      <c r="B937" s="140"/>
      <c r="C937" s="139" t="str">
        <f t="shared" si="24"/>
        <v/>
      </c>
      <c r="D937" s="138"/>
      <c r="E937" s="137"/>
    </row>
    <row r="938" spans="1:5" s="74" customFormat="1" ht="16.5" thickBot="1" x14ac:dyDescent="0.3">
      <c r="A938" s="71"/>
      <c r="B938" s="140"/>
      <c r="C938" s="139" t="str">
        <f t="shared" si="24"/>
        <v/>
      </c>
      <c r="D938" s="138"/>
      <c r="E938" s="137"/>
    </row>
    <row r="939" spans="1:5" s="74" customFormat="1" ht="16.5" thickBot="1" x14ac:dyDescent="0.3">
      <c r="A939" s="71"/>
      <c r="B939" s="140"/>
      <c r="C939" s="139" t="str">
        <f t="shared" si="24"/>
        <v/>
      </c>
      <c r="D939" s="138"/>
      <c r="E939" s="137"/>
    </row>
    <row r="940" spans="1:5" s="74" customFormat="1" ht="16.5" thickBot="1" x14ac:dyDescent="0.3">
      <c r="A940" s="71"/>
      <c r="B940" s="140"/>
      <c r="C940" s="139" t="str">
        <f t="shared" si="24"/>
        <v/>
      </c>
      <c r="D940" s="138"/>
      <c r="E940" s="137"/>
    </row>
    <row r="941" spans="1:5" s="74" customFormat="1" ht="16.5" thickBot="1" x14ac:dyDescent="0.3">
      <c r="A941" s="71"/>
      <c r="B941" s="140"/>
      <c r="C941" s="139" t="str">
        <f t="shared" si="24"/>
        <v/>
      </c>
      <c r="D941" s="138"/>
      <c r="E941" s="137"/>
    </row>
    <row r="942" spans="1:5" s="74" customFormat="1" ht="16.5" thickBot="1" x14ac:dyDescent="0.3">
      <c r="A942" s="71"/>
      <c r="B942" s="140"/>
      <c r="C942" s="139" t="str">
        <f t="shared" si="24"/>
        <v/>
      </c>
      <c r="D942" s="138"/>
      <c r="E942" s="137"/>
    </row>
    <row r="943" spans="1:5" s="74" customFormat="1" ht="16.5" thickBot="1" x14ac:dyDescent="0.3">
      <c r="A943" s="71"/>
      <c r="B943" s="140"/>
      <c r="C943" s="139" t="str">
        <f t="shared" si="24"/>
        <v/>
      </c>
      <c r="D943" s="138"/>
      <c r="E943" s="137"/>
    </row>
    <row r="944" spans="1:5" s="74" customFormat="1" ht="16.5" thickBot="1" x14ac:dyDescent="0.3">
      <c r="A944" s="71"/>
      <c r="B944" s="140"/>
      <c r="C944" s="139" t="str">
        <f t="shared" si="24"/>
        <v/>
      </c>
      <c r="D944" s="138"/>
      <c r="E944" s="137"/>
    </row>
    <row r="945" spans="1:5" s="74" customFormat="1" ht="16.5" thickBot="1" x14ac:dyDescent="0.3">
      <c r="A945" s="71"/>
      <c r="B945" s="140"/>
      <c r="C945" s="139" t="str">
        <f t="shared" si="24"/>
        <v/>
      </c>
      <c r="D945" s="138"/>
      <c r="E945" s="137"/>
    </row>
    <row r="946" spans="1:5" s="74" customFormat="1" ht="16.5" thickBot="1" x14ac:dyDescent="0.3">
      <c r="A946" s="71"/>
      <c r="B946" s="140"/>
      <c r="C946" s="139" t="str">
        <f t="shared" si="24"/>
        <v/>
      </c>
      <c r="D946" s="138"/>
      <c r="E946" s="137"/>
    </row>
    <row r="947" spans="1:5" s="74" customFormat="1" ht="16.5" thickBot="1" x14ac:dyDescent="0.3">
      <c r="A947" s="71"/>
      <c r="B947" s="140"/>
      <c r="C947" s="139" t="str">
        <f t="shared" si="24"/>
        <v/>
      </c>
      <c r="D947" s="138"/>
      <c r="E947" s="137"/>
    </row>
    <row r="948" spans="1:5" s="74" customFormat="1" ht="16.5" thickBot="1" x14ac:dyDescent="0.3">
      <c r="A948" s="71"/>
      <c r="B948" s="140"/>
      <c r="C948" s="139" t="str">
        <f t="shared" si="24"/>
        <v/>
      </c>
      <c r="D948" s="138"/>
      <c r="E948" s="137"/>
    </row>
    <row r="949" spans="1:5" s="74" customFormat="1" ht="16.5" thickBot="1" x14ac:dyDescent="0.3">
      <c r="A949" s="71"/>
      <c r="B949" s="140"/>
      <c r="C949" s="139" t="str">
        <f t="shared" si="24"/>
        <v/>
      </c>
      <c r="D949" s="138"/>
      <c r="E949" s="137"/>
    </row>
    <row r="950" spans="1:5" s="74" customFormat="1" ht="16.5" thickBot="1" x14ac:dyDescent="0.3">
      <c r="A950" s="71"/>
      <c r="B950" s="140"/>
      <c r="C950" s="139" t="str">
        <f t="shared" si="24"/>
        <v/>
      </c>
      <c r="D950" s="138"/>
      <c r="E950" s="137"/>
    </row>
    <row r="951" spans="1:5" s="74" customFormat="1" ht="16.5" thickBot="1" x14ac:dyDescent="0.3">
      <c r="A951" s="71"/>
      <c r="B951" s="140"/>
      <c r="C951" s="139" t="str">
        <f t="shared" si="24"/>
        <v/>
      </c>
      <c r="D951" s="138"/>
      <c r="E951" s="137"/>
    </row>
    <row r="952" spans="1:5" s="74" customFormat="1" ht="16.5" thickBot="1" x14ac:dyDescent="0.3">
      <c r="A952" s="71"/>
      <c r="B952" s="140"/>
      <c r="C952" s="139" t="str">
        <f t="shared" si="24"/>
        <v/>
      </c>
      <c r="D952" s="138"/>
      <c r="E952" s="137"/>
    </row>
    <row r="953" spans="1:5" s="74" customFormat="1" ht="16.5" thickBot="1" x14ac:dyDescent="0.3">
      <c r="A953" s="71"/>
      <c r="B953" s="140"/>
      <c r="C953" s="139" t="str">
        <f t="shared" si="24"/>
        <v/>
      </c>
      <c r="D953" s="138"/>
      <c r="E953" s="137"/>
    </row>
    <row r="954" spans="1:5" s="74" customFormat="1" ht="16.5" thickBot="1" x14ac:dyDescent="0.3">
      <c r="A954" s="71"/>
      <c r="B954" s="140"/>
      <c r="C954" s="139" t="str">
        <f t="shared" si="24"/>
        <v/>
      </c>
      <c r="D954" s="138"/>
      <c r="E954" s="137"/>
    </row>
    <row r="955" spans="1:5" s="74" customFormat="1" ht="16.5" thickBot="1" x14ac:dyDescent="0.3">
      <c r="A955" s="71"/>
      <c r="B955" s="140"/>
      <c r="C955" s="139" t="str">
        <f t="shared" si="24"/>
        <v/>
      </c>
      <c r="D955" s="138"/>
      <c r="E955" s="137"/>
    </row>
    <row r="956" spans="1:5" s="74" customFormat="1" ht="16.5" thickBot="1" x14ac:dyDescent="0.3">
      <c r="A956" s="71"/>
      <c r="B956" s="140"/>
      <c r="C956" s="139" t="str">
        <f t="shared" si="24"/>
        <v/>
      </c>
      <c r="D956" s="138"/>
      <c r="E956" s="137"/>
    </row>
    <row r="957" spans="1:5" s="74" customFormat="1" ht="16.5" thickBot="1" x14ac:dyDescent="0.3">
      <c r="A957" s="71"/>
      <c r="B957" s="140"/>
      <c r="C957" s="139" t="str">
        <f t="shared" si="24"/>
        <v/>
      </c>
      <c r="D957" s="138"/>
      <c r="E957" s="137"/>
    </row>
    <row r="958" spans="1:5" s="74" customFormat="1" ht="16.5" thickBot="1" x14ac:dyDescent="0.3">
      <c r="A958" s="71"/>
      <c r="B958" s="140"/>
      <c r="C958" s="139" t="str">
        <f t="shared" si="24"/>
        <v/>
      </c>
      <c r="D958" s="138"/>
      <c r="E958" s="137"/>
    </row>
    <row r="959" spans="1:5" s="74" customFormat="1" ht="16.5" thickBot="1" x14ac:dyDescent="0.3">
      <c r="A959" s="71"/>
      <c r="B959" s="140"/>
      <c r="C959" s="139" t="str">
        <f t="shared" si="24"/>
        <v/>
      </c>
      <c r="D959" s="138"/>
      <c r="E959" s="137"/>
    </row>
    <row r="960" spans="1:5" s="74" customFormat="1" ht="16.5" thickBot="1" x14ac:dyDescent="0.3">
      <c r="A960" s="71"/>
      <c r="B960" s="140"/>
      <c r="C960" s="139" t="str">
        <f t="shared" si="24"/>
        <v/>
      </c>
      <c r="D960" s="138"/>
      <c r="E960" s="137"/>
    </row>
    <row r="961" spans="1:5" s="74" customFormat="1" ht="16.5" thickBot="1" x14ac:dyDescent="0.3">
      <c r="A961" s="71"/>
      <c r="B961" s="140"/>
      <c r="C961" s="139" t="str">
        <f t="shared" si="24"/>
        <v/>
      </c>
      <c r="D961" s="138"/>
      <c r="E961" s="137"/>
    </row>
    <row r="962" spans="1:5" s="74" customFormat="1" ht="16.5" thickBot="1" x14ac:dyDescent="0.3">
      <c r="A962" s="71"/>
      <c r="B962" s="140"/>
      <c r="C962" s="139" t="str">
        <f t="shared" si="24"/>
        <v/>
      </c>
      <c r="D962" s="138"/>
      <c r="E962" s="137"/>
    </row>
    <row r="963" spans="1:5" s="74" customFormat="1" ht="16.5" thickBot="1" x14ac:dyDescent="0.3">
      <c r="A963" s="71"/>
      <c r="B963" s="140"/>
      <c r="C963" s="139" t="str">
        <f t="shared" si="24"/>
        <v/>
      </c>
      <c r="D963" s="138"/>
      <c r="E963" s="137"/>
    </row>
    <row r="964" spans="1:5" s="74" customFormat="1" ht="16.5" thickBot="1" x14ac:dyDescent="0.3">
      <c r="A964" s="71"/>
      <c r="B964" s="140"/>
      <c r="C964" s="139" t="str">
        <f t="shared" si="24"/>
        <v/>
      </c>
      <c r="D964" s="138"/>
      <c r="E964" s="137"/>
    </row>
    <row r="965" spans="1:5" s="74" customFormat="1" ht="16.5" thickBot="1" x14ac:dyDescent="0.3">
      <c r="A965" s="71"/>
      <c r="B965" s="140"/>
      <c r="C965" s="139" t="str">
        <f t="shared" si="24"/>
        <v/>
      </c>
      <c r="D965" s="138"/>
      <c r="E965" s="137"/>
    </row>
    <row r="966" spans="1:5" s="74" customFormat="1" ht="16.5" thickBot="1" x14ac:dyDescent="0.3">
      <c r="A966" s="71"/>
      <c r="B966" s="140"/>
      <c r="C966" s="139" t="str">
        <f t="shared" si="24"/>
        <v/>
      </c>
      <c r="D966" s="138"/>
      <c r="E966" s="137"/>
    </row>
    <row r="967" spans="1:5" s="74" customFormat="1" ht="16.5" thickBot="1" x14ac:dyDescent="0.3">
      <c r="A967" s="71"/>
      <c r="B967" s="140"/>
      <c r="C967" s="139" t="str">
        <f t="shared" si="24"/>
        <v/>
      </c>
      <c r="D967" s="138"/>
      <c r="E967" s="137"/>
    </row>
    <row r="968" spans="1:5" s="74" customFormat="1" ht="16.5" thickBot="1" x14ac:dyDescent="0.3">
      <c r="A968" s="71"/>
      <c r="B968" s="140"/>
      <c r="C968" s="139" t="str">
        <f t="shared" si="24"/>
        <v/>
      </c>
      <c r="D968" s="138"/>
      <c r="E968" s="137"/>
    </row>
    <row r="969" spans="1:5" s="74" customFormat="1" ht="16.5" thickBot="1" x14ac:dyDescent="0.3">
      <c r="A969" s="71"/>
      <c r="B969" s="140"/>
      <c r="C969" s="139" t="str">
        <f t="shared" si="24"/>
        <v/>
      </c>
      <c r="D969" s="138"/>
      <c r="E969" s="137"/>
    </row>
    <row r="970" spans="1:5" s="74" customFormat="1" ht="16.5" thickBot="1" x14ac:dyDescent="0.3">
      <c r="A970" s="71"/>
      <c r="B970" s="140"/>
      <c r="C970" s="139" t="str">
        <f t="shared" si="24"/>
        <v/>
      </c>
      <c r="D970" s="138"/>
      <c r="E970" s="137"/>
    </row>
    <row r="971" spans="1:5" s="74" customFormat="1" ht="16.5" thickBot="1" x14ac:dyDescent="0.3">
      <c r="A971" s="71"/>
      <c r="B971" s="140"/>
      <c r="C971" s="139" t="str">
        <f t="shared" si="24"/>
        <v/>
      </c>
      <c r="D971" s="138"/>
      <c r="E971" s="137"/>
    </row>
    <row r="972" spans="1:5" s="74" customFormat="1" ht="16.5" thickBot="1" x14ac:dyDescent="0.3">
      <c r="A972" s="71"/>
      <c r="B972" s="140"/>
      <c r="C972" s="139" t="str">
        <f t="shared" ref="C972:C1035" si="25">IF(B972&gt;0, (B972-B971), "")</f>
        <v/>
      </c>
      <c r="D972" s="138"/>
      <c r="E972" s="137"/>
    </row>
    <row r="973" spans="1:5" s="74" customFormat="1" ht="16.5" thickBot="1" x14ac:dyDescent="0.3">
      <c r="A973" s="71"/>
      <c r="B973" s="140"/>
      <c r="C973" s="139" t="str">
        <f t="shared" si="25"/>
        <v/>
      </c>
      <c r="D973" s="138"/>
      <c r="E973" s="137"/>
    </row>
    <row r="974" spans="1:5" s="74" customFormat="1" ht="16.5" thickBot="1" x14ac:dyDescent="0.3">
      <c r="A974" s="71"/>
      <c r="B974" s="140"/>
      <c r="C974" s="139" t="str">
        <f t="shared" si="25"/>
        <v/>
      </c>
      <c r="D974" s="138"/>
      <c r="E974" s="137"/>
    </row>
    <row r="975" spans="1:5" s="74" customFormat="1" ht="16.5" thickBot="1" x14ac:dyDescent="0.3">
      <c r="A975" s="71"/>
      <c r="B975" s="140"/>
      <c r="C975" s="139" t="str">
        <f t="shared" si="25"/>
        <v/>
      </c>
      <c r="D975" s="138"/>
      <c r="E975" s="137"/>
    </row>
    <row r="976" spans="1:5" s="74" customFormat="1" ht="16.5" thickBot="1" x14ac:dyDescent="0.3">
      <c r="A976" s="71"/>
      <c r="B976" s="140"/>
      <c r="C976" s="139" t="str">
        <f t="shared" si="25"/>
        <v/>
      </c>
      <c r="D976" s="138"/>
      <c r="E976" s="137"/>
    </row>
    <row r="977" spans="1:5" s="74" customFormat="1" ht="16.5" thickBot="1" x14ac:dyDescent="0.3">
      <c r="A977" s="71"/>
      <c r="B977" s="140"/>
      <c r="C977" s="139" t="str">
        <f t="shared" si="25"/>
        <v/>
      </c>
      <c r="D977" s="138"/>
      <c r="E977" s="137"/>
    </row>
    <row r="978" spans="1:5" s="74" customFormat="1" ht="16.5" thickBot="1" x14ac:dyDescent="0.3">
      <c r="A978" s="71"/>
      <c r="B978" s="140"/>
      <c r="C978" s="139" t="str">
        <f t="shared" si="25"/>
        <v/>
      </c>
      <c r="D978" s="138"/>
      <c r="E978" s="137"/>
    </row>
    <row r="979" spans="1:5" s="74" customFormat="1" ht="16.5" thickBot="1" x14ac:dyDescent="0.3">
      <c r="A979" s="71"/>
      <c r="B979" s="140"/>
      <c r="C979" s="139" t="str">
        <f t="shared" si="25"/>
        <v/>
      </c>
      <c r="D979" s="138"/>
      <c r="E979" s="137"/>
    </row>
    <row r="980" spans="1:5" s="74" customFormat="1" ht="16.5" thickBot="1" x14ac:dyDescent="0.3">
      <c r="A980" s="71"/>
      <c r="B980" s="140"/>
      <c r="C980" s="139" t="str">
        <f t="shared" si="25"/>
        <v/>
      </c>
      <c r="D980" s="138"/>
      <c r="E980" s="137"/>
    </row>
    <row r="981" spans="1:5" s="74" customFormat="1" ht="16.5" thickBot="1" x14ac:dyDescent="0.3">
      <c r="A981" s="71"/>
      <c r="B981" s="140"/>
      <c r="C981" s="139" t="str">
        <f t="shared" si="25"/>
        <v/>
      </c>
      <c r="D981" s="138"/>
      <c r="E981" s="137"/>
    </row>
    <row r="982" spans="1:5" s="74" customFormat="1" ht="16.5" thickBot="1" x14ac:dyDescent="0.3">
      <c r="A982" s="71"/>
      <c r="B982" s="140"/>
      <c r="C982" s="139" t="str">
        <f t="shared" si="25"/>
        <v/>
      </c>
      <c r="D982" s="138"/>
      <c r="E982" s="137"/>
    </row>
    <row r="983" spans="1:5" s="74" customFormat="1" ht="16.5" thickBot="1" x14ac:dyDescent="0.3">
      <c r="A983" s="71"/>
      <c r="B983" s="140"/>
      <c r="C983" s="139" t="str">
        <f t="shared" si="25"/>
        <v/>
      </c>
      <c r="D983" s="138"/>
      <c r="E983" s="137"/>
    </row>
    <row r="984" spans="1:5" s="74" customFormat="1" ht="16.5" thickBot="1" x14ac:dyDescent="0.3">
      <c r="A984" s="71"/>
      <c r="B984" s="140"/>
      <c r="C984" s="139" t="str">
        <f t="shared" si="25"/>
        <v/>
      </c>
      <c r="D984" s="138"/>
      <c r="E984" s="137"/>
    </row>
    <row r="985" spans="1:5" s="74" customFormat="1" ht="16.5" thickBot="1" x14ac:dyDescent="0.3">
      <c r="A985" s="71"/>
      <c r="B985" s="140"/>
      <c r="C985" s="139" t="str">
        <f t="shared" si="25"/>
        <v/>
      </c>
      <c r="D985" s="138"/>
      <c r="E985" s="137"/>
    </row>
    <row r="986" spans="1:5" s="74" customFormat="1" ht="16.5" thickBot="1" x14ac:dyDescent="0.3">
      <c r="A986" s="71"/>
      <c r="B986" s="140"/>
      <c r="C986" s="139" t="str">
        <f t="shared" si="25"/>
        <v/>
      </c>
      <c r="D986" s="138"/>
      <c r="E986" s="137"/>
    </row>
    <row r="987" spans="1:5" s="74" customFormat="1" ht="16.5" thickBot="1" x14ac:dyDescent="0.3">
      <c r="A987" s="71"/>
      <c r="B987" s="140"/>
      <c r="C987" s="139" t="str">
        <f t="shared" si="25"/>
        <v/>
      </c>
      <c r="D987" s="138"/>
      <c r="E987" s="137"/>
    </row>
    <row r="988" spans="1:5" s="74" customFormat="1" ht="16.5" thickBot="1" x14ac:dyDescent="0.3">
      <c r="A988" s="71"/>
      <c r="B988" s="140"/>
      <c r="C988" s="139" t="str">
        <f t="shared" si="25"/>
        <v/>
      </c>
      <c r="D988" s="138"/>
      <c r="E988" s="137"/>
    </row>
    <row r="989" spans="1:5" s="74" customFormat="1" ht="16.5" thickBot="1" x14ac:dyDescent="0.3">
      <c r="A989" s="71"/>
      <c r="B989" s="140"/>
      <c r="C989" s="139" t="str">
        <f t="shared" si="25"/>
        <v/>
      </c>
      <c r="D989" s="138"/>
      <c r="E989" s="137"/>
    </row>
    <row r="990" spans="1:5" s="74" customFormat="1" ht="16.5" thickBot="1" x14ac:dyDescent="0.3">
      <c r="A990" s="71"/>
      <c r="B990" s="140"/>
      <c r="C990" s="139" t="str">
        <f t="shared" si="25"/>
        <v/>
      </c>
      <c r="D990" s="138"/>
      <c r="E990" s="137"/>
    </row>
    <row r="991" spans="1:5" s="74" customFormat="1" ht="16.5" thickBot="1" x14ac:dyDescent="0.3">
      <c r="A991" s="71"/>
      <c r="B991" s="140"/>
      <c r="C991" s="139" t="str">
        <f t="shared" si="25"/>
        <v/>
      </c>
      <c r="D991" s="138"/>
      <c r="E991" s="137"/>
    </row>
    <row r="992" spans="1:5" s="74" customFormat="1" ht="16.5" thickBot="1" x14ac:dyDescent="0.3">
      <c r="A992" s="71"/>
      <c r="B992" s="140"/>
      <c r="C992" s="139" t="str">
        <f t="shared" si="25"/>
        <v/>
      </c>
      <c r="D992" s="138"/>
      <c r="E992" s="137"/>
    </row>
    <row r="993" spans="1:5" s="74" customFormat="1" ht="16.5" thickBot="1" x14ac:dyDescent="0.3">
      <c r="A993" s="71"/>
      <c r="B993" s="140"/>
      <c r="C993" s="139" t="str">
        <f t="shared" si="25"/>
        <v/>
      </c>
      <c r="D993" s="138"/>
      <c r="E993" s="137"/>
    </row>
    <row r="994" spans="1:5" s="74" customFormat="1" ht="16.5" thickBot="1" x14ac:dyDescent="0.3">
      <c r="A994" s="71"/>
      <c r="B994" s="140"/>
      <c r="C994" s="139" t="str">
        <f t="shared" si="25"/>
        <v/>
      </c>
      <c r="D994" s="138"/>
      <c r="E994" s="137"/>
    </row>
    <row r="995" spans="1:5" s="74" customFormat="1" ht="16.5" thickBot="1" x14ac:dyDescent="0.3">
      <c r="A995" s="71"/>
      <c r="B995" s="140"/>
      <c r="C995" s="139" t="str">
        <f t="shared" si="25"/>
        <v/>
      </c>
      <c r="D995" s="138"/>
      <c r="E995" s="137"/>
    </row>
    <row r="996" spans="1:5" s="74" customFormat="1" ht="16.5" thickBot="1" x14ac:dyDescent="0.3">
      <c r="A996" s="71"/>
      <c r="B996" s="140"/>
      <c r="C996" s="139" t="str">
        <f t="shared" si="25"/>
        <v/>
      </c>
      <c r="D996" s="138"/>
      <c r="E996" s="137"/>
    </row>
    <row r="997" spans="1:5" s="74" customFormat="1" ht="16.5" thickBot="1" x14ac:dyDescent="0.3">
      <c r="A997" s="71"/>
      <c r="B997" s="140"/>
      <c r="C997" s="139" t="str">
        <f t="shared" si="25"/>
        <v/>
      </c>
      <c r="D997" s="138"/>
      <c r="E997" s="137"/>
    </row>
    <row r="998" spans="1:5" s="74" customFormat="1" ht="16.5" thickBot="1" x14ac:dyDescent="0.3">
      <c r="A998" s="71"/>
      <c r="B998" s="140"/>
      <c r="C998" s="139" t="str">
        <f t="shared" si="25"/>
        <v/>
      </c>
      <c r="D998" s="138"/>
      <c r="E998" s="137"/>
    </row>
    <row r="999" spans="1:5" s="74" customFormat="1" ht="16.5" thickBot="1" x14ac:dyDescent="0.3">
      <c r="A999" s="71"/>
      <c r="B999" s="140"/>
      <c r="C999" s="139" t="str">
        <f t="shared" si="25"/>
        <v/>
      </c>
      <c r="D999" s="138"/>
      <c r="E999" s="137"/>
    </row>
    <row r="1000" spans="1:5" s="74" customFormat="1" ht="16.5" thickBot="1" x14ac:dyDescent="0.3">
      <c r="A1000" s="71"/>
      <c r="B1000" s="140"/>
      <c r="C1000" s="139" t="str">
        <f t="shared" si="25"/>
        <v/>
      </c>
      <c r="D1000" s="138"/>
      <c r="E1000" s="137"/>
    </row>
    <row r="1001" spans="1:5" s="74" customFormat="1" ht="16.5" thickBot="1" x14ac:dyDescent="0.3">
      <c r="A1001" s="71"/>
      <c r="B1001" s="140"/>
      <c r="C1001" s="139" t="str">
        <f t="shared" si="25"/>
        <v/>
      </c>
      <c r="D1001" s="138"/>
      <c r="E1001" s="137"/>
    </row>
    <row r="1002" spans="1:5" s="74" customFormat="1" ht="16.5" thickBot="1" x14ac:dyDescent="0.3">
      <c r="A1002" s="71"/>
      <c r="B1002" s="140"/>
      <c r="C1002" s="139" t="str">
        <f t="shared" si="25"/>
        <v/>
      </c>
      <c r="D1002" s="138"/>
      <c r="E1002" s="137"/>
    </row>
    <row r="1003" spans="1:5" s="74" customFormat="1" ht="16.5" thickBot="1" x14ac:dyDescent="0.3">
      <c r="A1003" s="71"/>
      <c r="B1003" s="140"/>
      <c r="C1003" s="139" t="str">
        <f t="shared" si="25"/>
        <v/>
      </c>
      <c r="D1003" s="138"/>
      <c r="E1003" s="137"/>
    </row>
    <row r="1004" spans="1:5" s="74" customFormat="1" ht="16.5" thickBot="1" x14ac:dyDescent="0.3">
      <c r="A1004" s="71"/>
      <c r="B1004" s="140"/>
      <c r="C1004" s="139" t="str">
        <f t="shared" si="25"/>
        <v/>
      </c>
      <c r="D1004" s="138"/>
      <c r="E1004" s="137"/>
    </row>
    <row r="1005" spans="1:5" s="74" customFormat="1" ht="16.5" thickBot="1" x14ac:dyDescent="0.3">
      <c r="A1005" s="71"/>
      <c r="B1005" s="140"/>
      <c r="C1005" s="139" t="str">
        <f t="shared" si="25"/>
        <v/>
      </c>
      <c r="D1005" s="138"/>
      <c r="E1005" s="137"/>
    </row>
    <row r="1006" spans="1:5" s="74" customFormat="1" ht="16.5" thickBot="1" x14ac:dyDescent="0.3">
      <c r="A1006" s="71"/>
      <c r="B1006" s="140"/>
      <c r="C1006" s="139" t="str">
        <f t="shared" si="25"/>
        <v/>
      </c>
      <c r="D1006" s="138"/>
      <c r="E1006" s="137"/>
    </row>
    <row r="1007" spans="1:5" s="74" customFormat="1" ht="16.5" thickBot="1" x14ac:dyDescent="0.3">
      <c r="A1007" s="71"/>
      <c r="B1007" s="140"/>
      <c r="C1007" s="139" t="str">
        <f t="shared" si="25"/>
        <v/>
      </c>
      <c r="D1007" s="138"/>
      <c r="E1007" s="137"/>
    </row>
    <row r="1008" spans="1:5" s="74" customFormat="1" ht="16.5" thickBot="1" x14ac:dyDescent="0.3">
      <c r="A1008" s="71"/>
      <c r="B1008" s="140"/>
      <c r="C1008" s="139" t="str">
        <f t="shared" si="25"/>
        <v/>
      </c>
      <c r="D1008" s="138"/>
      <c r="E1008" s="137"/>
    </row>
    <row r="1009" spans="1:5" s="74" customFormat="1" ht="16.5" thickBot="1" x14ac:dyDescent="0.3">
      <c r="A1009" s="71"/>
      <c r="B1009" s="140"/>
      <c r="C1009" s="139" t="str">
        <f t="shared" si="25"/>
        <v/>
      </c>
      <c r="D1009" s="138"/>
      <c r="E1009" s="137"/>
    </row>
    <row r="1010" spans="1:5" s="74" customFormat="1" ht="16.5" thickBot="1" x14ac:dyDescent="0.3">
      <c r="A1010" s="71"/>
      <c r="B1010" s="140"/>
      <c r="C1010" s="139" t="str">
        <f t="shared" si="25"/>
        <v/>
      </c>
      <c r="D1010" s="138"/>
      <c r="E1010" s="137"/>
    </row>
    <row r="1011" spans="1:5" s="74" customFormat="1" ht="16.5" thickBot="1" x14ac:dyDescent="0.3">
      <c r="A1011" s="71"/>
      <c r="B1011" s="140"/>
      <c r="C1011" s="139" t="str">
        <f t="shared" si="25"/>
        <v/>
      </c>
      <c r="D1011" s="138"/>
      <c r="E1011" s="137"/>
    </row>
    <row r="1012" spans="1:5" s="74" customFormat="1" ht="16.5" thickBot="1" x14ac:dyDescent="0.3">
      <c r="A1012" s="71"/>
      <c r="B1012" s="140"/>
      <c r="C1012" s="139" t="str">
        <f t="shared" si="25"/>
        <v/>
      </c>
      <c r="D1012" s="138"/>
      <c r="E1012" s="137"/>
    </row>
    <row r="1013" spans="1:5" s="74" customFormat="1" ht="16.5" thickBot="1" x14ac:dyDescent="0.3">
      <c r="A1013" s="71"/>
      <c r="B1013" s="140"/>
      <c r="C1013" s="139" t="str">
        <f t="shared" si="25"/>
        <v/>
      </c>
      <c r="D1013" s="138"/>
      <c r="E1013" s="137"/>
    </row>
    <row r="1014" spans="1:5" s="74" customFormat="1" ht="16.5" thickBot="1" x14ac:dyDescent="0.3">
      <c r="A1014" s="71"/>
      <c r="B1014" s="140"/>
      <c r="C1014" s="139" t="str">
        <f t="shared" si="25"/>
        <v/>
      </c>
      <c r="D1014" s="138"/>
      <c r="E1014" s="137"/>
    </row>
    <row r="1015" spans="1:5" s="74" customFormat="1" ht="16.5" thickBot="1" x14ac:dyDescent="0.3">
      <c r="A1015" s="71"/>
      <c r="B1015" s="140"/>
      <c r="C1015" s="139" t="str">
        <f t="shared" si="25"/>
        <v/>
      </c>
      <c r="D1015" s="138"/>
      <c r="E1015" s="137"/>
    </row>
    <row r="1016" spans="1:5" s="74" customFormat="1" ht="16.5" thickBot="1" x14ac:dyDescent="0.3">
      <c r="A1016" s="71"/>
      <c r="B1016" s="140"/>
      <c r="C1016" s="139" t="str">
        <f t="shared" si="25"/>
        <v/>
      </c>
      <c r="D1016" s="138"/>
      <c r="E1016" s="137"/>
    </row>
    <row r="1017" spans="1:5" s="74" customFormat="1" ht="16.5" thickBot="1" x14ac:dyDescent="0.3">
      <c r="A1017" s="71"/>
      <c r="B1017" s="140"/>
      <c r="C1017" s="139" t="str">
        <f t="shared" si="25"/>
        <v/>
      </c>
      <c r="D1017" s="138"/>
      <c r="E1017" s="137"/>
    </row>
    <row r="1018" spans="1:5" s="74" customFormat="1" ht="16.5" thickBot="1" x14ac:dyDescent="0.3">
      <c r="A1018" s="71"/>
      <c r="B1018" s="140"/>
      <c r="C1018" s="139" t="str">
        <f t="shared" si="25"/>
        <v/>
      </c>
      <c r="D1018" s="138"/>
      <c r="E1018" s="137"/>
    </row>
    <row r="1019" spans="1:5" s="74" customFormat="1" ht="16.5" thickBot="1" x14ac:dyDescent="0.3">
      <c r="A1019" s="71"/>
      <c r="B1019" s="140"/>
      <c r="C1019" s="139" t="str">
        <f t="shared" si="25"/>
        <v/>
      </c>
      <c r="D1019" s="138"/>
      <c r="E1019" s="137"/>
    </row>
    <row r="1020" spans="1:5" s="74" customFormat="1" ht="16.5" thickBot="1" x14ac:dyDescent="0.3">
      <c r="A1020" s="71"/>
      <c r="B1020" s="140"/>
      <c r="C1020" s="139" t="str">
        <f t="shared" si="25"/>
        <v/>
      </c>
      <c r="D1020" s="138"/>
      <c r="E1020" s="137"/>
    </row>
    <row r="1021" spans="1:5" s="74" customFormat="1" ht="16.5" thickBot="1" x14ac:dyDescent="0.3">
      <c r="A1021" s="71"/>
      <c r="B1021" s="140"/>
      <c r="C1021" s="139" t="str">
        <f t="shared" si="25"/>
        <v/>
      </c>
      <c r="D1021" s="138"/>
      <c r="E1021" s="137"/>
    </row>
    <row r="1022" spans="1:5" s="74" customFormat="1" ht="16.5" thickBot="1" x14ac:dyDescent="0.3">
      <c r="A1022" s="71"/>
      <c r="B1022" s="140"/>
      <c r="C1022" s="139" t="str">
        <f t="shared" si="25"/>
        <v/>
      </c>
      <c r="D1022" s="138"/>
      <c r="E1022" s="137"/>
    </row>
    <row r="1023" spans="1:5" s="74" customFormat="1" ht="16.5" thickBot="1" x14ac:dyDescent="0.3">
      <c r="A1023" s="71"/>
      <c r="B1023" s="140"/>
      <c r="C1023" s="139" t="str">
        <f t="shared" si="25"/>
        <v/>
      </c>
      <c r="D1023" s="138"/>
      <c r="E1023" s="137"/>
    </row>
    <row r="1024" spans="1:5" s="74" customFormat="1" ht="16.5" thickBot="1" x14ac:dyDescent="0.3">
      <c r="A1024" s="71"/>
      <c r="B1024" s="140"/>
      <c r="C1024" s="139" t="str">
        <f t="shared" si="25"/>
        <v/>
      </c>
      <c r="D1024" s="138"/>
      <c r="E1024" s="137"/>
    </row>
    <row r="1025" spans="1:5" s="74" customFormat="1" ht="16.5" thickBot="1" x14ac:dyDescent="0.3">
      <c r="A1025" s="71"/>
      <c r="B1025" s="140"/>
      <c r="C1025" s="139" t="str">
        <f t="shared" si="25"/>
        <v/>
      </c>
      <c r="D1025" s="138"/>
      <c r="E1025" s="137"/>
    </row>
    <row r="1026" spans="1:5" s="74" customFormat="1" ht="16.5" thickBot="1" x14ac:dyDescent="0.3">
      <c r="A1026" s="71"/>
      <c r="B1026" s="140"/>
      <c r="C1026" s="139" t="str">
        <f t="shared" si="25"/>
        <v/>
      </c>
      <c r="D1026" s="138"/>
      <c r="E1026" s="137"/>
    </row>
    <row r="1027" spans="1:5" s="74" customFormat="1" ht="16.5" thickBot="1" x14ac:dyDescent="0.3">
      <c r="A1027" s="71"/>
      <c r="B1027" s="140"/>
      <c r="C1027" s="139" t="str">
        <f t="shared" si="25"/>
        <v/>
      </c>
      <c r="D1027" s="138"/>
      <c r="E1027" s="137"/>
    </row>
    <row r="1028" spans="1:5" s="74" customFormat="1" ht="16.5" thickBot="1" x14ac:dyDescent="0.3">
      <c r="A1028" s="71"/>
      <c r="B1028" s="140"/>
      <c r="C1028" s="139" t="str">
        <f t="shared" si="25"/>
        <v/>
      </c>
      <c r="D1028" s="138"/>
      <c r="E1028" s="137"/>
    </row>
    <row r="1029" spans="1:5" s="74" customFormat="1" ht="16.5" thickBot="1" x14ac:dyDescent="0.3">
      <c r="A1029" s="71"/>
      <c r="B1029" s="140"/>
      <c r="C1029" s="139" t="str">
        <f t="shared" si="25"/>
        <v/>
      </c>
      <c r="D1029" s="138"/>
      <c r="E1029" s="137"/>
    </row>
    <row r="1030" spans="1:5" s="74" customFormat="1" ht="16.5" thickBot="1" x14ac:dyDescent="0.3">
      <c r="A1030" s="71"/>
      <c r="B1030" s="140"/>
      <c r="C1030" s="139" t="str">
        <f t="shared" si="25"/>
        <v/>
      </c>
      <c r="D1030" s="138"/>
      <c r="E1030" s="137"/>
    </row>
    <row r="1031" spans="1:5" s="74" customFormat="1" ht="16.5" thickBot="1" x14ac:dyDescent="0.3">
      <c r="A1031" s="71"/>
      <c r="B1031" s="140"/>
      <c r="C1031" s="139" t="str">
        <f t="shared" si="25"/>
        <v/>
      </c>
      <c r="D1031" s="138"/>
      <c r="E1031" s="137"/>
    </row>
    <row r="1032" spans="1:5" s="74" customFormat="1" ht="16.5" thickBot="1" x14ac:dyDescent="0.3">
      <c r="A1032" s="71"/>
      <c r="B1032" s="140"/>
      <c r="C1032" s="139" t="str">
        <f t="shared" si="25"/>
        <v/>
      </c>
      <c r="D1032" s="138"/>
      <c r="E1032" s="137"/>
    </row>
    <row r="1033" spans="1:5" s="74" customFormat="1" ht="16.5" thickBot="1" x14ac:dyDescent="0.3">
      <c r="A1033" s="71"/>
      <c r="B1033" s="140"/>
      <c r="C1033" s="139" t="str">
        <f t="shared" si="25"/>
        <v/>
      </c>
      <c r="D1033" s="138"/>
      <c r="E1033" s="137"/>
    </row>
    <row r="1034" spans="1:5" s="74" customFormat="1" ht="16.5" thickBot="1" x14ac:dyDescent="0.3">
      <c r="A1034" s="71"/>
      <c r="B1034" s="140"/>
      <c r="C1034" s="139" t="str">
        <f t="shared" si="25"/>
        <v/>
      </c>
      <c r="D1034" s="138"/>
      <c r="E1034" s="137"/>
    </row>
    <row r="1035" spans="1:5" s="74" customFormat="1" ht="16.5" thickBot="1" x14ac:dyDescent="0.3">
      <c r="A1035" s="71"/>
      <c r="B1035" s="140"/>
      <c r="C1035" s="139" t="str">
        <f t="shared" si="25"/>
        <v/>
      </c>
      <c r="D1035" s="138"/>
      <c r="E1035" s="137"/>
    </row>
    <row r="1036" spans="1:5" s="74" customFormat="1" ht="16.5" thickBot="1" x14ac:dyDescent="0.3">
      <c r="A1036" s="71"/>
      <c r="B1036" s="140"/>
      <c r="C1036" s="139" t="str">
        <f t="shared" ref="C1036:C1099" si="26">IF(B1036&gt;0, (B1036-B1035), "")</f>
        <v/>
      </c>
      <c r="D1036" s="138"/>
      <c r="E1036" s="137"/>
    </row>
    <row r="1037" spans="1:5" s="74" customFormat="1" ht="16.5" thickBot="1" x14ac:dyDescent="0.3">
      <c r="A1037" s="71"/>
      <c r="B1037" s="140"/>
      <c r="C1037" s="139" t="str">
        <f t="shared" si="26"/>
        <v/>
      </c>
      <c r="D1037" s="138"/>
      <c r="E1037" s="137"/>
    </row>
    <row r="1038" spans="1:5" s="74" customFormat="1" ht="16.5" thickBot="1" x14ac:dyDescent="0.3">
      <c r="A1038" s="71"/>
      <c r="B1038" s="140"/>
      <c r="C1038" s="139" t="str">
        <f t="shared" si="26"/>
        <v/>
      </c>
      <c r="D1038" s="138"/>
      <c r="E1038" s="137"/>
    </row>
    <row r="1039" spans="1:5" s="74" customFormat="1" ht="16.5" thickBot="1" x14ac:dyDescent="0.3">
      <c r="A1039" s="71"/>
      <c r="B1039" s="140"/>
      <c r="C1039" s="139" t="str">
        <f t="shared" si="26"/>
        <v/>
      </c>
      <c r="D1039" s="138"/>
      <c r="E1039" s="137"/>
    </row>
    <row r="1040" spans="1:5" s="74" customFormat="1" ht="16.5" thickBot="1" x14ac:dyDescent="0.3">
      <c r="A1040" s="71"/>
      <c r="B1040" s="140"/>
      <c r="C1040" s="139" t="str">
        <f t="shared" si="26"/>
        <v/>
      </c>
      <c r="D1040" s="138"/>
      <c r="E1040" s="137"/>
    </row>
    <row r="1041" spans="1:5" s="74" customFormat="1" ht="16.5" thickBot="1" x14ac:dyDescent="0.3">
      <c r="A1041" s="71"/>
      <c r="B1041" s="140"/>
      <c r="C1041" s="139" t="str">
        <f t="shared" si="26"/>
        <v/>
      </c>
      <c r="D1041" s="138"/>
      <c r="E1041" s="137"/>
    </row>
    <row r="1042" spans="1:5" s="74" customFormat="1" ht="16.5" thickBot="1" x14ac:dyDescent="0.3">
      <c r="A1042" s="71"/>
      <c r="B1042" s="140"/>
      <c r="C1042" s="139" t="str">
        <f t="shared" si="26"/>
        <v/>
      </c>
      <c r="D1042" s="138"/>
      <c r="E1042" s="137"/>
    </row>
    <row r="1043" spans="1:5" s="74" customFormat="1" ht="16.5" thickBot="1" x14ac:dyDescent="0.3">
      <c r="A1043" s="71"/>
      <c r="B1043" s="140"/>
      <c r="C1043" s="139" t="str">
        <f t="shared" si="26"/>
        <v/>
      </c>
      <c r="D1043" s="138"/>
      <c r="E1043" s="137"/>
    </row>
    <row r="1044" spans="1:5" s="74" customFormat="1" ht="16.5" thickBot="1" x14ac:dyDescent="0.3">
      <c r="A1044" s="71"/>
      <c r="B1044" s="140"/>
      <c r="C1044" s="139" t="str">
        <f t="shared" si="26"/>
        <v/>
      </c>
      <c r="D1044" s="138"/>
      <c r="E1044" s="137"/>
    </row>
    <row r="1045" spans="1:5" s="74" customFormat="1" ht="16.5" thickBot="1" x14ac:dyDescent="0.3">
      <c r="A1045" s="71"/>
      <c r="B1045" s="140"/>
      <c r="C1045" s="139" t="str">
        <f t="shared" si="26"/>
        <v/>
      </c>
      <c r="D1045" s="138"/>
      <c r="E1045" s="137"/>
    </row>
    <row r="1046" spans="1:5" s="74" customFormat="1" ht="16.5" thickBot="1" x14ac:dyDescent="0.3">
      <c r="A1046" s="71"/>
      <c r="B1046" s="140"/>
      <c r="C1046" s="139" t="str">
        <f t="shared" si="26"/>
        <v/>
      </c>
      <c r="D1046" s="138"/>
      <c r="E1046" s="137"/>
    </row>
    <row r="1047" spans="1:5" s="74" customFormat="1" ht="16.5" thickBot="1" x14ac:dyDescent="0.3">
      <c r="A1047" s="71"/>
      <c r="B1047" s="140"/>
      <c r="C1047" s="139" t="str">
        <f t="shared" si="26"/>
        <v/>
      </c>
      <c r="D1047" s="138"/>
      <c r="E1047" s="137"/>
    </row>
    <row r="1048" spans="1:5" s="74" customFormat="1" ht="16.5" thickBot="1" x14ac:dyDescent="0.3">
      <c r="A1048" s="71"/>
      <c r="B1048" s="140"/>
      <c r="C1048" s="139" t="str">
        <f t="shared" si="26"/>
        <v/>
      </c>
      <c r="D1048" s="138"/>
      <c r="E1048" s="137"/>
    </row>
    <row r="1049" spans="1:5" s="74" customFormat="1" ht="16.5" thickBot="1" x14ac:dyDescent="0.3">
      <c r="A1049" s="71"/>
      <c r="B1049" s="140"/>
      <c r="C1049" s="139" t="str">
        <f t="shared" si="26"/>
        <v/>
      </c>
      <c r="D1049" s="138"/>
      <c r="E1049" s="137"/>
    </row>
    <row r="1050" spans="1:5" s="74" customFormat="1" ht="16.5" thickBot="1" x14ac:dyDescent="0.3">
      <c r="A1050" s="71"/>
      <c r="B1050" s="140"/>
      <c r="C1050" s="139" t="str">
        <f t="shared" si="26"/>
        <v/>
      </c>
      <c r="D1050" s="138"/>
      <c r="E1050" s="137"/>
    </row>
    <row r="1051" spans="1:5" s="74" customFormat="1" ht="16.5" thickBot="1" x14ac:dyDescent="0.3">
      <c r="A1051" s="71"/>
      <c r="B1051" s="140"/>
      <c r="C1051" s="139" t="str">
        <f t="shared" si="26"/>
        <v/>
      </c>
      <c r="D1051" s="138"/>
      <c r="E1051" s="137"/>
    </row>
    <row r="1052" spans="1:5" s="74" customFormat="1" ht="16.5" thickBot="1" x14ac:dyDescent="0.3">
      <c r="A1052" s="71"/>
      <c r="B1052" s="140"/>
      <c r="C1052" s="139" t="str">
        <f t="shared" si="26"/>
        <v/>
      </c>
      <c r="D1052" s="138"/>
      <c r="E1052" s="137"/>
    </row>
    <row r="1053" spans="1:5" s="74" customFormat="1" ht="16.5" thickBot="1" x14ac:dyDescent="0.3">
      <c r="A1053" s="71"/>
      <c r="B1053" s="140"/>
      <c r="C1053" s="139" t="str">
        <f t="shared" si="26"/>
        <v/>
      </c>
      <c r="D1053" s="138"/>
      <c r="E1053" s="137"/>
    </row>
    <row r="1054" spans="1:5" s="74" customFormat="1" ht="16.5" thickBot="1" x14ac:dyDescent="0.3">
      <c r="A1054" s="71"/>
      <c r="B1054" s="140"/>
      <c r="C1054" s="139" t="str">
        <f t="shared" si="26"/>
        <v/>
      </c>
      <c r="D1054" s="138"/>
      <c r="E1054" s="137"/>
    </row>
    <row r="1055" spans="1:5" s="74" customFormat="1" ht="16.5" thickBot="1" x14ac:dyDescent="0.3">
      <c r="A1055" s="71"/>
      <c r="B1055" s="140"/>
      <c r="C1055" s="139" t="str">
        <f t="shared" si="26"/>
        <v/>
      </c>
      <c r="D1055" s="138"/>
      <c r="E1055" s="137"/>
    </row>
    <row r="1056" spans="1:5" s="74" customFormat="1" ht="16.5" thickBot="1" x14ac:dyDescent="0.3">
      <c r="A1056" s="71"/>
      <c r="B1056" s="140"/>
      <c r="C1056" s="139" t="str">
        <f t="shared" si="26"/>
        <v/>
      </c>
      <c r="D1056" s="138"/>
      <c r="E1056" s="137"/>
    </row>
    <row r="1057" spans="1:5" s="74" customFormat="1" ht="16.5" thickBot="1" x14ac:dyDescent="0.3">
      <c r="A1057" s="71"/>
      <c r="B1057" s="140"/>
      <c r="C1057" s="139" t="str">
        <f t="shared" si="26"/>
        <v/>
      </c>
      <c r="D1057" s="138"/>
      <c r="E1057" s="137"/>
    </row>
    <row r="1058" spans="1:5" s="74" customFormat="1" ht="16.5" thickBot="1" x14ac:dyDescent="0.3">
      <c r="A1058" s="71"/>
      <c r="B1058" s="140"/>
      <c r="C1058" s="139" t="str">
        <f t="shared" si="26"/>
        <v/>
      </c>
      <c r="D1058" s="138"/>
      <c r="E1058" s="137"/>
    </row>
    <row r="1059" spans="1:5" s="74" customFormat="1" ht="16.5" thickBot="1" x14ac:dyDescent="0.3">
      <c r="A1059" s="71"/>
      <c r="B1059" s="140"/>
      <c r="C1059" s="139" t="str">
        <f t="shared" si="26"/>
        <v/>
      </c>
      <c r="D1059" s="138"/>
      <c r="E1059" s="137"/>
    </row>
    <row r="1060" spans="1:5" s="74" customFormat="1" ht="16.5" thickBot="1" x14ac:dyDescent="0.3">
      <c r="A1060" s="71"/>
      <c r="B1060" s="140"/>
      <c r="C1060" s="139" t="str">
        <f t="shared" si="26"/>
        <v/>
      </c>
      <c r="D1060" s="138"/>
      <c r="E1060" s="137"/>
    </row>
    <row r="1061" spans="1:5" s="74" customFormat="1" ht="16.5" thickBot="1" x14ac:dyDescent="0.3">
      <c r="A1061" s="71"/>
      <c r="B1061" s="140"/>
      <c r="C1061" s="139" t="str">
        <f t="shared" si="26"/>
        <v/>
      </c>
      <c r="D1061" s="138"/>
      <c r="E1061" s="137"/>
    </row>
    <row r="1062" spans="1:5" s="74" customFormat="1" ht="16.5" thickBot="1" x14ac:dyDescent="0.3">
      <c r="A1062" s="71"/>
      <c r="B1062" s="140"/>
      <c r="C1062" s="139" t="str">
        <f t="shared" si="26"/>
        <v/>
      </c>
      <c r="D1062" s="138"/>
      <c r="E1062" s="137"/>
    </row>
    <row r="1063" spans="1:5" s="74" customFormat="1" ht="16.5" thickBot="1" x14ac:dyDescent="0.3">
      <c r="A1063" s="71"/>
      <c r="B1063" s="140"/>
      <c r="C1063" s="139" t="str">
        <f t="shared" si="26"/>
        <v/>
      </c>
      <c r="D1063" s="138"/>
      <c r="E1063" s="137"/>
    </row>
    <row r="1064" spans="1:5" s="74" customFormat="1" ht="16.5" thickBot="1" x14ac:dyDescent="0.3">
      <c r="A1064" s="71"/>
      <c r="B1064" s="140"/>
      <c r="C1064" s="139" t="str">
        <f t="shared" si="26"/>
        <v/>
      </c>
      <c r="D1064" s="138"/>
      <c r="E1064" s="137"/>
    </row>
    <row r="1065" spans="1:5" s="74" customFormat="1" ht="16.5" thickBot="1" x14ac:dyDescent="0.3">
      <c r="A1065" s="71"/>
      <c r="B1065" s="140"/>
      <c r="C1065" s="139" t="str">
        <f t="shared" si="26"/>
        <v/>
      </c>
      <c r="D1065" s="138"/>
      <c r="E1065" s="137"/>
    </row>
    <row r="1066" spans="1:5" s="74" customFormat="1" ht="16.5" thickBot="1" x14ac:dyDescent="0.3">
      <c r="A1066" s="71"/>
      <c r="B1066" s="140"/>
      <c r="C1066" s="139" t="str">
        <f t="shared" si="26"/>
        <v/>
      </c>
      <c r="D1066" s="138"/>
      <c r="E1066" s="137"/>
    </row>
    <row r="1067" spans="1:5" s="74" customFormat="1" ht="16.5" thickBot="1" x14ac:dyDescent="0.3">
      <c r="A1067" s="71"/>
      <c r="B1067" s="140"/>
      <c r="C1067" s="139" t="str">
        <f t="shared" si="26"/>
        <v/>
      </c>
      <c r="D1067" s="138"/>
      <c r="E1067" s="137"/>
    </row>
    <row r="1068" spans="1:5" s="74" customFormat="1" ht="16.5" thickBot="1" x14ac:dyDescent="0.3">
      <c r="A1068" s="71"/>
      <c r="B1068" s="140"/>
      <c r="C1068" s="139" t="str">
        <f t="shared" si="26"/>
        <v/>
      </c>
      <c r="D1068" s="138"/>
      <c r="E1068" s="137"/>
    </row>
    <row r="1069" spans="1:5" s="74" customFormat="1" ht="16.5" thickBot="1" x14ac:dyDescent="0.3">
      <c r="A1069" s="71"/>
      <c r="B1069" s="140"/>
      <c r="C1069" s="139" t="str">
        <f t="shared" si="26"/>
        <v/>
      </c>
      <c r="D1069" s="138"/>
      <c r="E1069" s="137"/>
    </row>
    <row r="1070" spans="1:5" s="74" customFormat="1" ht="16.5" thickBot="1" x14ac:dyDescent="0.3">
      <c r="A1070" s="71"/>
      <c r="B1070" s="140"/>
      <c r="C1070" s="139" t="str">
        <f t="shared" si="26"/>
        <v/>
      </c>
      <c r="D1070" s="138"/>
      <c r="E1070" s="137"/>
    </row>
    <row r="1071" spans="1:5" s="74" customFormat="1" ht="16.5" thickBot="1" x14ac:dyDescent="0.3">
      <c r="A1071" s="71"/>
      <c r="B1071" s="140"/>
      <c r="C1071" s="139" t="str">
        <f t="shared" si="26"/>
        <v/>
      </c>
      <c r="D1071" s="138"/>
      <c r="E1071" s="137"/>
    </row>
    <row r="1072" spans="1:5" s="74" customFormat="1" ht="16.5" thickBot="1" x14ac:dyDescent="0.3">
      <c r="A1072" s="71"/>
      <c r="B1072" s="140"/>
      <c r="C1072" s="139" t="str">
        <f t="shared" si="26"/>
        <v/>
      </c>
      <c r="D1072" s="138"/>
      <c r="E1072" s="137"/>
    </row>
    <row r="1073" spans="1:5" s="74" customFormat="1" ht="16.5" thickBot="1" x14ac:dyDescent="0.3">
      <c r="A1073" s="71"/>
      <c r="B1073" s="140"/>
      <c r="C1073" s="139" t="str">
        <f t="shared" si="26"/>
        <v/>
      </c>
      <c r="D1073" s="138"/>
      <c r="E1073" s="137"/>
    </row>
    <row r="1074" spans="1:5" s="74" customFormat="1" ht="16.5" thickBot="1" x14ac:dyDescent="0.3">
      <c r="A1074" s="71"/>
      <c r="B1074" s="140"/>
      <c r="C1074" s="139" t="str">
        <f t="shared" si="26"/>
        <v/>
      </c>
      <c r="D1074" s="138"/>
      <c r="E1074" s="137"/>
    </row>
    <row r="1075" spans="1:5" s="74" customFormat="1" ht="16.5" thickBot="1" x14ac:dyDescent="0.3">
      <c r="A1075" s="71"/>
      <c r="B1075" s="140"/>
      <c r="C1075" s="139" t="str">
        <f t="shared" si="26"/>
        <v/>
      </c>
      <c r="D1075" s="138"/>
      <c r="E1075" s="137"/>
    </row>
    <row r="1076" spans="1:5" s="74" customFormat="1" ht="16.5" thickBot="1" x14ac:dyDescent="0.3">
      <c r="A1076" s="71"/>
      <c r="B1076" s="140"/>
      <c r="C1076" s="139" t="str">
        <f t="shared" si="26"/>
        <v/>
      </c>
      <c r="D1076" s="138"/>
      <c r="E1076" s="137"/>
    </row>
    <row r="1077" spans="1:5" s="74" customFormat="1" ht="16.5" thickBot="1" x14ac:dyDescent="0.3">
      <c r="A1077" s="71"/>
      <c r="B1077" s="140"/>
      <c r="C1077" s="139" t="str">
        <f t="shared" si="26"/>
        <v/>
      </c>
      <c r="D1077" s="138"/>
      <c r="E1077" s="137"/>
    </row>
    <row r="1078" spans="1:5" s="74" customFormat="1" ht="16.5" thickBot="1" x14ac:dyDescent="0.3">
      <c r="A1078" s="71"/>
      <c r="B1078" s="140"/>
      <c r="C1078" s="139" t="str">
        <f t="shared" si="26"/>
        <v/>
      </c>
      <c r="D1078" s="138"/>
      <c r="E1078" s="137"/>
    </row>
    <row r="1079" spans="1:5" s="74" customFormat="1" ht="16.5" thickBot="1" x14ac:dyDescent="0.3">
      <c r="A1079" s="71"/>
      <c r="B1079" s="140"/>
      <c r="C1079" s="139" t="str">
        <f t="shared" si="26"/>
        <v/>
      </c>
      <c r="D1079" s="138"/>
      <c r="E1079" s="137"/>
    </row>
    <row r="1080" spans="1:5" s="74" customFormat="1" ht="16.5" thickBot="1" x14ac:dyDescent="0.3">
      <c r="A1080" s="71"/>
      <c r="B1080" s="140"/>
      <c r="C1080" s="139" t="str">
        <f t="shared" si="26"/>
        <v/>
      </c>
      <c r="D1080" s="138"/>
      <c r="E1080" s="137"/>
    </row>
    <row r="1081" spans="1:5" s="74" customFormat="1" ht="16.5" thickBot="1" x14ac:dyDescent="0.3">
      <c r="A1081" s="71"/>
      <c r="B1081" s="140"/>
      <c r="C1081" s="139" t="str">
        <f t="shared" si="26"/>
        <v/>
      </c>
      <c r="D1081" s="138"/>
      <c r="E1081" s="137"/>
    </row>
    <row r="1082" spans="1:5" s="74" customFormat="1" ht="16.5" thickBot="1" x14ac:dyDescent="0.3">
      <c r="A1082" s="71"/>
      <c r="B1082" s="140"/>
      <c r="C1082" s="139" t="str">
        <f t="shared" si="26"/>
        <v/>
      </c>
      <c r="D1082" s="138"/>
      <c r="E1082" s="137"/>
    </row>
    <row r="1083" spans="1:5" s="74" customFormat="1" ht="16.5" thickBot="1" x14ac:dyDescent="0.3">
      <c r="A1083" s="71"/>
      <c r="B1083" s="140"/>
      <c r="C1083" s="139" t="str">
        <f t="shared" si="26"/>
        <v/>
      </c>
      <c r="D1083" s="138"/>
      <c r="E1083" s="137"/>
    </row>
    <row r="1084" spans="1:5" s="74" customFormat="1" ht="16.5" thickBot="1" x14ac:dyDescent="0.3">
      <c r="A1084" s="71"/>
      <c r="B1084" s="140"/>
      <c r="C1084" s="139" t="str">
        <f t="shared" si="26"/>
        <v/>
      </c>
      <c r="D1084" s="138"/>
      <c r="E1084" s="137"/>
    </row>
    <row r="1085" spans="1:5" s="74" customFormat="1" ht="16.5" thickBot="1" x14ac:dyDescent="0.3">
      <c r="A1085" s="71"/>
      <c r="B1085" s="140"/>
      <c r="C1085" s="139" t="str">
        <f t="shared" si="26"/>
        <v/>
      </c>
      <c r="D1085" s="138"/>
      <c r="E1085" s="137"/>
    </row>
    <row r="1086" spans="1:5" s="74" customFormat="1" ht="16.5" thickBot="1" x14ac:dyDescent="0.3">
      <c r="A1086" s="71"/>
      <c r="B1086" s="140"/>
      <c r="C1086" s="139" t="str">
        <f t="shared" si="26"/>
        <v/>
      </c>
      <c r="D1086" s="138"/>
      <c r="E1086" s="137"/>
    </row>
    <row r="1087" spans="1:5" s="74" customFormat="1" ht="16.5" thickBot="1" x14ac:dyDescent="0.3">
      <c r="A1087" s="71"/>
      <c r="B1087" s="140"/>
      <c r="C1087" s="139" t="str">
        <f t="shared" si="26"/>
        <v/>
      </c>
      <c r="D1087" s="138"/>
      <c r="E1087" s="137"/>
    </row>
    <row r="1088" spans="1:5" s="74" customFormat="1" ht="16.5" thickBot="1" x14ac:dyDescent="0.3">
      <c r="A1088" s="71"/>
      <c r="B1088" s="140"/>
      <c r="C1088" s="139" t="str">
        <f t="shared" si="26"/>
        <v/>
      </c>
      <c r="D1088" s="138"/>
      <c r="E1088" s="137"/>
    </row>
    <row r="1089" spans="1:5" s="74" customFormat="1" ht="16.5" thickBot="1" x14ac:dyDescent="0.3">
      <c r="A1089" s="71"/>
      <c r="B1089" s="140"/>
      <c r="C1089" s="139" t="str">
        <f t="shared" si="26"/>
        <v/>
      </c>
      <c r="D1089" s="138"/>
      <c r="E1089" s="137"/>
    </row>
    <row r="1090" spans="1:5" s="74" customFormat="1" ht="16.5" thickBot="1" x14ac:dyDescent="0.3">
      <c r="A1090" s="71"/>
      <c r="B1090" s="140"/>
      <c r="C1090" s="139" t="str">
        <f t="shared" si="26"/>
        <v/>
      </c>
      <c r="D1090" s="138"/>
      <c r="E1090" s="137"/>
    </row>
    <row r="1091" spans="1:5" s="74" customFormat="1" ht="16.5" thickBot="1" x14ac:dyDescent="0.3">
      <c r="A1091" s="71"/>
      <c r="B1091" s="140"/>
      <c r="C1091" s="139" t="str">
        <f t="shared" si="26"/>
        <v/>
      </c>
      <c r="D1091" s="138"/>
      <c r="E1091" s="137"/>
    </row>
    <row r="1092" spans="1:5" s="74" customFormat="1" ht="16.5" thickBot="1" x14ac:dyDescent="0.3">
      <c r="A1092" s="71"/>
      <c r="B1092" s="140"/>
      <c r="C1092" s="139" t="str">
        <f t="shared" si="26"/>
        <v/>
      </c>
      <c r="D1092" s="138"/>
      <c r="E1092" s="137"/>
    </row>
    <row r="1093" spans="1:5" s="74" customFormat="1" ht="16.5" thickBot="1" x14ac:dyDescent="0.3">
      <c r="A1093" s="71"/>
      <c r="B1093" s="140"/>
      <c r="C1093" s="139" t="str">
        <f t="shared" si="26"/>
        <v/>
      </c>
      <c r="D1093" s="138"/>
      <c r="E1093" s="137"/>
    </row>
    <row r="1094" spans="1:5" s="74" customFormat="1" ht="16.5" thickBot="1" x14ac:dyDescent="0.3">
      <c r="A1094" s="71"/>
      <c r="B1094" s="140"/>
      <c r="C1094" s="139" t="str">
        <f t="shared" si="26"/>
        <v/>
      </c>
      <c r="D1094" s="138"/>
      <c r="E1094" s="137"/>
    </row>
    <row r="1095" spans="1:5" s="74" customFormat="1" ht="16.5" thickBot="1" x14ac:dyDescent="0.3">
      <c r="A1095" s="71"/>
      <c r="B1095" s="140"/>
      <c r="C1095" s="139" t="str">
        <f t="shared" si="26"/>
        <v/>
      </c>
      <c r="D1095" s="138"/>
      <c r="E1095" s="137"/>
    </row>
    <row r="1096" spans="1:5" s="74" customFormat="1" ht="16.5" thickBot="1" x14ac:dyDescent="0.3">
      <c r="A1096" s="71"/>
      <c r="B1096" s="140"/>
      <c r="C1096" s="139" t="str">
        <f t="shared" si="26"/>
        <v/>
      </c>
      <c r="D1096" s="138"/>
      <c r="E1096" s="137"/>
    </row>
    <row r="1097" spans="1:5" s="74" customFormat="1" ht="16.5" thickBot="1" x14ac:dyDescent="0.3">
      <c r="A1097" s="71"/>
      <c r="B1097" s="140"/>
      <c r="C1097" s="139" t="str">
        <f t="shared" si="26"/>
        <v/>
      </c>
      <c r="D1097" s="138"/>
      <c r="E1097" s="137"/>
    </row>
    <row r="1098" spans="1:5" s="74" customFormat="1" ht="16.5" thickBot="1" x14ac:dyDescent="0.3">
      <c r="A1098" s="71"/>
      <c r="B1098" s="140"/>
      <c r="C1098" s="139" t="str">
        <f t="shared" si="26"/>
        <v/>
      </c>
      <c r="D1098" s="138"/>
      <c r="E1098" s="137"/>
    </row>
    <row r="1099" spans="1:5" s="74" customFormat="1" ht="16.5" thickBot="1" x14ac:dyDescent="0.3">
      <c r="A1099" s="71"/>
      <c r="B1099" s="140"/>
      <c r="C1099" s="139" t="str">
        <f t="shared" si="26"/>
        <v/>
      </c>
      <c r="D1099" s="138"/>
      <c r="E1099" s="137"/>
    </row>
    <row r="1100" spans="1:5" s="74" customFormat="1" ht="16.5" thickBot="1" x14ac:dyDescent="0.3">
      <c r="A1100" s="71"/>
      <c r="B1100" s="140"/>
      <c r="C1100" s="139" t="str">
        <f t="shared" ref="C1100:C1163" si="27">IF(B1100&gt;0, (B1100-B1099), "")</f>
        <v/>
      </c>
      <c r="D1100" s="138"/>
      <c r="E1100" s="137"/>
    </row>
    <row r="1101" spans="1:5" s="74" customFormat="1" ht="16.5" thickBot="1" x14ac:dyDescent="0.3">
      <c r="A1101" s="71"/>
      <c r="B1101" s="140"/>
      <c r="C1101" s="139" t="str">
        <f t="shared" si="27"/>
        <v/>
      </c>
      <c r="D1101" s="138"/>
      <c r="E1101" s="137"/>
    </row>
    <row r="1102" spans="1:5" s="74" customFormat="1" ht="16.5" thickBot="1" x14ac:dyDescent="0.3">
      <c r="A1102" s="71"/>
      <c r="B1102" s="140"/>
      <c r="C1102" s="139" t="str">
        <f t="shared" si="27"/>
        <v/>
      </c>
      <c r="D1102" s="138"/>
      <c r="E1102" s="137"/>
    </row>
    <row r="1103" spans="1:5" s="74" customFormat="1" ht="16.5" thickBot="1" x14ac:dyDescent="0.3">
      <c r="A1103" s="71"/>
      <c r="B1103" s="140"/>
      <c r="C1103" s="139" t="str">
        <f t="shared" si="27"/>
        <v/>
      </c>
      <c r="D1103" s="138"/>
      <c r="E1103" s="137"/>
    </row>
    <row r="1104" spans="1:5" s="74" customFormat="1" ht="16.5" thickBot="1" x14ac:dyDescent="0.3">
      <c r="A1104" s="71"/>
      <c r="B1104" s="140"/>
      <c r="C1104" s="139" t="str">
        <f t="shared" si="27"/>
        <v/>
      </c>
      <c r="D1104" s="138"/>
      <c r="E1104" s="137"/>
    </row>
    <row r="1105" spans="1:5" s="74" customFormat="1" ht="16.5" thickBot="1" x14ac:dyDescent="0.3">
      <c r="A1105" s="71"/>
      <c r="B1105" s="140"/>
      <c r="C1105" s="139" t="str">
        <f t="shared" si="27"/>
        <v/>
      </c>
      <c r="D1105" s="138"/>
      <c r="E1105" s="137"/>
    </row>
    <row r="1106" spans="1:5" s="74" customFormat="1" ht="16.5" thickBot="1" x14ac:dyDescent="0.3">
      <c r="A1106" s="71"/>
      <c r="B1106" s="140"/>
      <c r="C1106" s="139" t="str">
        <f t="shared" si="27"/>
        <v/>
      </c>
      <c r="D1106" s="138"/>
      <c r="E1106" s="137"/>
    </row>
    <row r="1107" spans="1:5" s="74" customFormat="1" ht="16.5" thickBot="1" x14ac:dyDescent="0.3">
      <c r="A1107" s="71"/>
      <c r="B1107" s="140"/>
      <c r="C1107" s="139" t="str">
        <f t="shared" si="27"/>
        <v/>
      </c>
      <c r="D1107" s="138"/>
      <c r="E1107" s="137"/>
    </row>
    <row r="1108" spans="1:5" s="74" customFormat="1" ht="16.5" thickBot="1" x14ac:dyDescent="0.3">
      <c r="A1108" s="71"/>
      <c r="B1108" s="140"/>
      <c r="C1108" s="139" t="str">
        <f t="shared" si="27"/>
        <v/>
      </c>
      <c r="D1108" s="138"/>
      <c r="E1108" s="137"/>
    </row>
    <row r="1109" spans="1:5" s="74" customFormat="1" ht="16.5" thickBot="1" x14ac:dyDescent="0.3">
      <c r="A1109" s="71"/>
      <c r="B1109" s="140"/>
      <c r="C1109" s="139" t="str">
        <f t="shared" si="27"/>
        <v/>
      </c>
      <c r="D1109" s="138"/>
      <c r="E1109" s="137"/>
    </row>
    <row r="1110" spans="1:5" s="74" customFormat="1" ht="16.5" thickBot="1" x14ac:dyDescent="0.3">
      <c r="A1110" s="71"/>
      <c r="B1110" s="140"/>
      <c r="C1110" s="139" t="str">
        <f t="shared" si="27"/>
        <v/>
      </c>
      <c r="D1110" s="138"/>
      <c r="E1110" s="137"/>
    </row>
    <row r="1111" spans="1:5" s="74" customFormat="1" ht="16.5" thickBot="1" x14ac:dyDescent="0.3">
      <c r="A1111" s="71"/>
      <c r="B1111" s="140"/>
      <c r="C1111" s="139" t="str">
        <f t="shared" si="27"/>
        <v/>
      </c>
      <c r="D1111" s="138"/>
      <c r="E1111" s="137"/>
    </row>
    <row r="1112" spans="1:5" s="74" customFormat="1" ht="16.5" thickBot="1" x14ac:dyDescent="0.3">
      <c r="A1112" s="71"/>
      <c r="B1112" s="140"/>
      <c r="C1112" s="139" t="str">
        <f t="shared" si="27"/>
        <v/>
      </c>
      <c r="D1112" s="138"/>
      <c r="E1112" s="137"/>
    </row>
    <row r="1113" spans="1:5" s="74" customFormat="1" ht="16.5" thickBot="1" x14ac:dyDescent="0.3">
      <c r="A1113" s="71"/>
      <c r="B1113" s="140"/>
      <c r="C1113" s="139" t="str">
        <f t="shared" si="27"/>
        <v/>
      </c>
      <c r="D1113" s="138"/>
      <c r="E1113" s="137"/>
    </row>
    <row r="1114" spans="1:5" s="74" customFormat="1" ht="16.5" thickBot="1" x14ac:dyDescent="0.3">
      <c r="A1114" s="71"/>
      <c r="B1114" s="140"/>
      <c r="C1114" s="139" t="str">
        <f t="shared" si="27"/>
        <v/>
      </c>
      <c r="D1114" s="138"/>
      <c r="E1114" s="137"/>
    </row>
    <row r="1115" spans="1:5" s="74" customFormat="1" ht="16.5" thickBot="1" x14ac:dyDescent="0.3">
      <c r="A1115" s="71"/>
      <c r="B1115" s="140"/>
      <c r="C1115" s="139" t="str">
        <f t="shared" si="27"/>
        <v/>
      </c>
      <c r="D1115" s="138"/>
      <c r="E1115" s="137"/>
    </row>
    <row r="1116" spans="1:5" s="74" customFormat="1" ht="16.5" thickBot="1" x14ac:dyDescent="0.3">
      <c r="A1116" s="71"/>
      <c r="B1116" s="140"/>
      <c r="C1116" s="139" t="str">
        <f t="shared" si="27"/>
        <v/>
      </c>
      <c r="D1116" s="138"/>
      <c r="E1116" s="137"/>
    </row>
    <row r="1117" spans="1:5" s="74" customFormat="1" ht="16.5" thickBot="1" x14ac:dyDescent="0.3">
      <c r="A1117" s="71"/>
      <c r="B1117" s="140"/>
      <c r="C1117" s="139" t="str">
        <f t="shared" si="27"/>
        <v/>
      </c>
      <c r="D1117" s="138"/>
      <c r="E1117" s="137"/>
    </row>
    <row r="1118" spans="1:5" s="74" customFormat="1" ht="16.5" thickBot="1" x14ac:dyDescent="0.3">
      <c r="A1118" s="71"/>
      <c r="B1118" s="140"/>
      <c r="C1118" s="139" t="str">
        <f t="shared" si="27"/>
        <v/>
      </c>
      <c r="D1118" s="138"/>
      <c r="E1118" s="137"/>
    </row>
    <row r="1119" spans="1:5" s="74" customFormat="1" ht="16.5" thickBot="1" x14ac:dyDescent="0.3">
      <c r="A1119" s="71"/>
      <c r="B1119" s="140"/>
      <c r="C1119" s="139" t="str">
        <f t="shared" si="27"/>
        <v/>
      </c>
      <c r="D1119" s="138"/>
      <c r="E1119" s="137"/>
    </row>
    <row r="1120" spans="1:5" s="74" customFormat="1" ht="16.5" thickBot="1" x14ac:dyDescent="0.3">
      <c r="A1120" s="71"/>
      <c r="B1120" s="140"/>
      <c r="C1120" s="139" t="str">
        <f t="shared" si="27"/>
        <v/>
      </c>
      <c r="D1120" s="138"/>
      <c r="E1120" s="137"/>
    </row>
    <row r="1121" spans="1:5" s="74" customFormat="1" ht="16.5" thickBot="1" x14ac:dyDescent="0.3">
      <c r="A1121" s="71"/>
      <c r="B1121" s="140"/>
      <c r="C1121" s="139" t="str">
        <f t="shared" si="27"/>
        <v/>
      </c>
      <c r="D1121" s="138"/>
      <c r="E1121" s="137"/>
    </row>
    <row r="1122" spans="1:5" s="74" customFormat="1" ht="16.5" thickBot="1" x14ac:dyDescent="0.3">
      <c r="A1122" s="71"/>
      <c r="B1122" s="140"/>
      <c r="C1122" s="139" t="str">
        <f t="shared" si="27"/>
        <v/>
      </c>
      <c r="D1122" s="138"/>
      <c r="E1122" s="137"/>
    </row>
    <row r="1123" spans="1:5" s="74" customFormat="1" ht="16.5" thickBot="1" x14ac:dyDescent="0.3">
      <c r="A1123" s="71"/>
      <c r="B1123" s="140"/>
      <c r="C1123" s="139" t="str">
        <f t="shared" si="27"/>
        <v/>
      </c>
      <c r="D1123" s="138"/>
      <c r="E1123" s="137"/>
    </row>
    <row r="1124" spans="1:5" s="74" customFormat="1" ht="16.5" thickBot="1" x14ac:dyDescent="0.3">
      <c r="A1124" s="71"/>
      <c r="B1124" s="140"/>
      <c r="C1124" s="139" t="str">
        <f t="shared" si="27"/>
        <v/>
      </c>
      <c r="D1124" s="138"/>
      <c r="E1124" s="137"/>
    </row>
    <row r="1125" spans="1:5" s="74" customFormat="1" ht="16.5" thickBot="1" x14ac:dyDescent="0.3">
      <c r="A1125" s="71"/>
      <c r="B1125" s="140"/>
      <c r="C1125" s="139" t="str">
        <f t="shared" si="27"/>
        <v/>
      </c>
      <c r="D1125" s="138"/>
      <c r="E1125" s="137"/>
    </row>
    <row r="1126" spans="1:5" s="74" customFormat="1" ht="16.5" thickBot="1" x14ac:dyDescent="0.3">
      <c r="A1126" s="71"/>
      <c r="B1126" s="140"/>
      <c r="C1126" s="139" t="str">
        <f t="shared" si="27"/>
        <v/>
      </c>
      <c r="D1126" s="138"/>
      <c r="E1126" s="137"/>
    </row>
    <row r="1127" spans="1:5" s="74" customFormat="1" ht="16.5" thickBot="1" x14ac:dyDescent="0.3">
      <c r="A1127" s="71"/>
      <c r="B1127" s="140"/>
      <c r="C1127" s="139" t="str">
        <f t="shared" si="27"/>
        <v/>
      </c>
      <c r="D1127" s="138"/>
      <c r="E1127" s="137"/>
    </row>
    <row r="1128" spans="1:5" s="74" customFormat="1" ht="16.5" thickBot="1" x14ac:dyDescent="0.3">
      <c r="A1128" s="71"/>
      <c r="B1128" s="140"/>
      <c r="C1128" s="139" t="str">
        <f t="shared" si="27"/>
        <v/>
      </c>
      <c r="D1128" s="138"/>
      <c r="E1128" s="137"/>
    </row>
    <row r="1129" spans="1:5" s="74" customFormat="1" ht="16.5" thickBot="1" x14ac:dyDescent="0.3">
      <c r="A1129" s="71"/>
      <c r="B1129" s="140"/>
      <c r="C1129" s="139" t="str">
        <f t="shared" si="27"/>
        <v/>
      </c>
      <c r="D1129" s="138"/>
      <c r="E1129" s="137"/>
    </row>
    <row r="1130" spans="1:5" s="74" customFormat="1" ht="16.5" thickBot="1" x14ac:dyDescent="0.3">
      <c r="A1130" s="71"/>
      <c r="B1130" s="140"/>
      <c r="C1130" s="139" t="str">
        <f t="shared" si="27"/>
        <v/>
      </c>
      <c r="D1130" s="138"/>
      <c r="E1130" s="137"/>
    </row>
    <row r="1131" spans="1:5" s="74" customFormat="1" ht="16.5" thickBot="1" x14ac:dyDescent="0.3">
      <c r="A1131" s="71"/>
      <c r="B1131" s="140"/>
      <c r="C1131" s="139" t="str">
        <f t="shared" si="27"/>
        <v/>
      </c>
      <c r="D1131" s="138"/>
      <c r="E1131" s="137"/>
    </row>
    <row r="1132" spans="1:5" s="74" customFormat="1" ht="16.5" thickBot="1" x14ac:dyDescent="0.3">
      <c r="A1132" s="71"/>
      <c r="B1132" s="140"/>
      <c r="C1132" s="139" t="str">
        <f t="shared" si="27"/>
        <v/>
      </c>
      <c r="D1132" s="138"/>
      <c r="E1132" s="137"/>
    </row>
    <row r="1133" spans="1:5" s="74" customFormat="1" ht="16.5" thickBot="1" x14ac:dyDescent="0.3">
      <c r="A1133" s="71"/>
      <c r="B1133" s="140"/>
      <c r="C1133" s="139" t="str">
        <f t="shared" si="27"/>
        <v/>
      </c>
      <c r="D1133" s="138"/>
      <c r="E1133" s="137"/>
    </row>
    <row r="1134" spans="1:5" s="74" customFormat="1" ht="16.5" thickBot="1" x14ac:dyDescent="0.3">
      <c r="A1134" s="71"/>
      <c r="B1134" s="140"/>
      <c r="C1134" s="139" t="str">
        <f t="shared" si="27"/>
        <v/>
      </c>
      <c r="D1134" s="138"/>
      <c r="E1134" s="137"/>
    </row>
    <row r="1135" spans="1:5" s="74" customFormat="1" ht="16.5" thickBot="1" x14ac:dyDescent="0.3">
      <c r="A1135" s="71"/>
      <c r="B1135" s="140"/>
      <c r="C1135" s="139" t="str">
        <f t="shared" si="27"/>
        <v/>
      </c>
      <c r="D1135" s="138"/>
      <c r="E1135" s="137"/>
    </row>
    <row r="1136" spans="1:5" s="74" customFormat="1" ht="16.5" thickBot="1" x14ac:dyDescent="0.3">
      <c r="A1136" s="71"/>
      <c r="B1136" s="140"/>
      <c r="C1136" s="139" t="str">
        <f t="shared" si="27"/>
        <v/>
      </c>
      <c r="D1136" s="138"/>
      <c r="E1136" s="137"/>
    </row>
    <row r="1137" spans="1:5" s="74" customFormat="1" ht="16.5" thickBot="1" x14ac:dyDescent="0.3">
      <c r="A1137" s="71"/>
      <c r="B1137" s="140"/>
      <c r="C1137" s="139" t="str">
        <f t="shared" si="27"/>
        <v/>
      </c>
      <c r="D1137" s="138"/>
      <c r="E1137" s="137"/>
    </row>
    <row r="1138" spans="1:5" s="74" customFormat="1" ht="16.5" thickBot="1" x14ac:dyDescent="0.3">
      <c r="A1138" s="71"/>
      <c r="B1138" s="140"/>
      <c r="C1138" s="139" t="str">
        <f t="shared" si="27"/>
        <v/>
      </c>
      <c r="D1138" s="138"/>
      <c r="E1138" s="137"/>
    </row>
    <row r="1139" spans="1:5" s="74" customFormat="1" ht="16.5" thickBot="1" x14ac:dyDescent="0.3">
      <c r="A1139" s="71"/>
      <c r="B1139" s="140"/>
      <c r="C1139" s="139" t="str">
        <f t="shared" si="27"/>
        <v/>
      </c>
      <c r="D1139" s="138"/>
      <c r="E1139" s="137"/>
    </row>
    <row r="1140" spans="1:5" s="74" customFormat="1" ht="16.5" thickBot="1" x14ac:dyDescent="0.3">
      <c r="A1140" s="71"/>
      <c r="B1140" s="140"/>
      <c r="C1140" s="139" t="str">
        <f t="shared" si="27"/>
        <v/>
      </c>
      <c r="D1140" s="138"/>
      <c r="E1140" s="137"/>
    </row>
    <row r="1141" spans="1:5" s="74" customFormat="1" ht="16.5" thickBot="1" x14ac:dyDescent="0.3">
      <c r="A1141" s="71"/>
      <c r="B1141" s="140"/>
      <c r="C1141" s="139" t="str">
        <f t="shared" si="27"/>
        <v/>
      </c>
      <c r="D1141" s="138"/>
      <c r="E1141" s="137"/>
    </row>
    <row r="1142" spans="1:5" s="74" customFormat="1" ht="16.5" thickBot="1" x14ac:dyDescent="0.3">
      <c r="A1142" s="71"/>
      <c r="B1142" s="140"/>
      <c r="C1142" s="139" t="str">
        <f t="shared" si="27"/>
        <v/>
      </c>
      <c r="D1142" s="138"/>
      <c r="E1142" s="137"/>
    </row>
    <row r="1143" spans="1:5" s="74" customFormat="1" ht="16.5" thickBot="1" x14ac:dyDescent="0.3">
      <c r="A1143" s="71"/>
      <c r="B1143" s="140"/>
      <c r="C1143" s="139" t="str">
        <f t="shared" si="27"/>
        <v/>
      </c>
      <c r="D1143" s="138"/>
      <c r="E1143" s="137"/>
    </row>
    <row r="1144" spans="1:5" s="74" customFormat="1" ht="16.5" thickBot="1" x14ac:dyDescent="0.3">
      <c r="A1144" s="71"/>
      <c r="B1144" s="140"/>
      <c r="C1144" s="139" t="str">
        <f t="shared" si="27"/>
        <v/>
      </c>
      <c r="D1144" s="138"/>
      <c r="E1144" s="137"/>
    </row>
    <row r="1145" spans="1:5" s="74" customFormat="1" ht="16.5" thickBot="1" x14ac:dyDescent="0.3">
      <c r="A1145" s="71"/>
      <c r="B1145" s="140"/>
      <c r="C1145" s="139" t="str">
        <f t="shared" si="27"/>
        <v/>
      </c>
      <c r="D1145" s="138"/>
      <c r="E1145" s="137"/>
    </row>
    <row r="1146" spans="1:5" s="74" customFormat="1" ht="16.5" thickBot="1" x14ac:dyDescent="0.3">
      <c r="A1146" s="71"/>
      <c r="B1146" s="140"/>
      <c r="C1146" s="139" t="str">
        <f t="shared" si="27"/>
        <v/>
      </c>
      <c r="D1146" s="138"/>
      <c r="E1146" s="137"/>
    </row>
    <row r="1147" spans="1:5" s="74" customFormat="1" ht="16.5" thickBot="1" x14ac:dyDescent="0.3">
      <c r="A1147" s="71"/>
      <c r="B1147" s="140"/>
      <c r="C1147" s="139" t="str">
        <f t="shared" si="27"/>
        <v/>
      </c>
      <c r="D1147" s="138"/>
      <c r="E1147" s="137"/>
    </row>
    <row r="1148" spans="1:5" s="74" customFormat="1" ht="16.5" thickBot="1" x14ac:dyDescent="0.3">
      <c r="A1148" s="71"/>
      <c r="B1148" s="140"/>
      <c r="C1148" s="139" t="str">
        <f t="shared" si="27"/>
        <v/>
      </c>
      <c r="D1148" s="138"/>
      <c r="E1148" s="137"/>
    </row>
    <row r="1149" spans="1:5" s="74" customFormat="1" ht="16.5" thickBot="1" x14ac:dyDescent="0.3">
      <c r="A1149" s="71"/>
      <c r="B1149" s="140"/>
      <c r="C1149" s="139" t="str">
        <f t="shared" si="27"/>
        <v/>
      </c>
      <c r="D1149" s="138"/>
      <c r="E1149" s="137"/>
    </row>
    <row r="1150" spans="1:5" s="74" customFormat="1" ht="16.5" thickBot="1" x14ac:dyDescent="0.3">
      <c r="A1150" s="71"/>
      <c r="B1150" s="140"/>
      <c r="C1150" s="139" t="str">
        <f t="shared" si="27"/>
        <v/>
      </c>
      <c r="D1150" s="138"/>
      <c r="E1150" s="137"/>
    </row>
    <row r="1151" spans="1:5" s="74" customFormat="1" ht="16.5" thickBot="1" x14ac:dyDescent="0.3">
      <c r="A1151" s="71"/>
      <c r="B1151" s="140"/>
      <c r="C1151" s="139" t="str">
        <f t="shared" si="27"/>
        <v/>
      </c>
      <c r="D1151" s="138"/>
      <c r="E1151" s="137"/>
    </row>
    <row r="1152" spans="1:5" s="74" customFormat="1" ht="16.5" thickBot="1" x14ac:dyDescent="0.3">
      <c r="A1152" s="71"/>
      <c r="B1152" s="140"/>
      <c r="C1152" s="139" t="str">
        <f t="shared" si="27"/>
        <v/>
      </c>
      <c r="D1152" s="138"/>
      <c r="E1152" s="137"/>
    </row>
    <row r="1153" spans="1:5" s="74" customFormat="1" ht="16.5" thickBot="1" x14ac:dyDescent="0.3">
      <c r="A1153" s="71"/>
      <c r="B1153" s="140"/>
      <c r="C1153" s="139" t="str">
        <f t="shared" si="27"/>
        <v/>
      </c>
      <c r="D1153" s="138"/>
      <c r="E1153" s="137"/>
    </row>
    <row r="1154" spans="1:5" s="74" customFormat="1" ht="16.5" thickBot="1" x14ac:dyDescent="0.3">
      <c r="A1154" s="71"/>
      <c r="B1154" s="140"/>
      <c r="C1154" s="139" t="str">
        <f t="shared" si="27"/>
        <v/>
      </c>
      <c r="D1154" s="138"/>
      <c r="E1154" s="137"/>
    </row>
    <row r="1155" spans="1:5" s="74" customFormat="1" ht="16.5" thickBot="1" x14ac:dyDescent="0.3">
      <c r="A1155" s="71"/>
      <c r="B1155" s="140"/>
      <c r="C1155" s="139" t="str">
        <f t="shared" si="27"/>
        <v/>
      </c>
      <c r="D1155" s="138"/>
      <c r="E1155" s="137"/>
    </row>
    <row r="1156" spans="1:5" s="74" customFormat="1" ht="16.5" thickBot="1" x14ac:dyDescent="0.3">
      <c r="A1156" s="71"/>
      <c r="B1156" s="140"/>
      <c r="C1156" s="139" t="str">
        <f t="shared" si="27"/>
        <v/>
      </c>
      <c r="D1156" s="138"/>
      <c r="E1156" s="137"/>
    </row>
    <row r="1157" spans="1:5" s="74" customFormat="1" ht="16.5" thickBot="1" x14ac:dyDescent="0.3">
      <c r="A1157" s="71"/>
      <c r="B1157" s="140"/>
      <c r="C1157" s="139" t="str">
        <f t="shared" si="27"/>
        <v/>
      </c>
      <c r="D1157" s="138"/>
      <c r="E1157" s="137"/>
    </row>
    <row r="1158" spans="1:5" s="74" customFormat="1" ht="16.5" thickBot="1" x14ac:dyDescent="0.3">
      <c r="A1158" s="71"/>
      <c r="B1158" s="140"/>
      <c r="C1158" s="139" t="str">
        <f t="shared" si="27"/>
        <v/>
      </c>
      <c r="D1158" s="138"/>
      <c r="E1158" s="137"/>
    </row>
    <row r="1159" spans="1:5" s="74" customFormat="1" ht="16.5" thickBot="1" x14ac:dyDescent="0.3">
      <c r="A1159" s="71"/>
      <c r="B1159" s="140"/>
      <c r="C1159" s="139" t="str">
        <f t="shared" si="27"/>
        <v/>
      </c>
      <c r="D1159" s="138"/>
      <c r="E1159" s="137"/>
    </row>
    <row r="1160" spans="1:5" s="74" customFormat="1" ht="16.5" thickBot="1" x14ac:dyDescent="0.3">
      <c r="A1160" s="71"/>
      <c r="B1160" s="140"/>
      <c r="C1160" s="139" t="str">
        <f t="shared" si="27"/>
        <v/>
      </c>
      <c r="D1160" s="138"/>
      <c r="E1160" s="137"/>
    </row>
    <row r="1161" spans="1:5" s="74" customFormat="1" ht="16.5" thickBot="1" x14ac:dyDescent="0.3">
      <c r="A1161" s="71"/>
      <c r="B1161" s="140"/>
      <c r="C1161" s="139" t="str">
        <f t="shared" si="27"/>
        <v/>
      </c>
      <c r="D1161" s="138"/>
      <c r="E1161" s="137"/>
    </row>
    <row r="1162" spans="1:5" s="74" customFormat="1" ht="16.5" thickBot="1" x14ac:dyDescent="0.3">
      <c r="A1162" s="71"/>
      <c r="B1162" s="140"/>
      <c r="C1162" s="139" t="str">
        <f t="shared" si="27"/>
        <v/>
      </c>
      <c r="D1162" s="138"/>
      <c r="E1162" s="137"/>
    </row>
    <row r="1163" spans="1:5" s="74" customFormat="1" ht="16.5" thickBot="1" x14ac:dyDescent="0.3">
      <c r="A1163" s="71"/>
      <c r="B1163" s="140"/>
      <c r="C1163" s="139" t="str">
        <f t="shared" si="27"/>
        <v/>
      </c>
      <c r="D1163" s="138"/>
      <c r="E1163" s="137"/>
    </row>
    <row r="1164" spans="1:5" s="74" customFormat="1" ht="16.5" thickBot="1" x14ac:dyDescent="0.3">
      <c r="A1164" s="71"/>
      <c r="B1164" s="140"/>
      <c r="C1164" s="139" t="str">
        <f t="shared" ref="C1164:C1227" si="28">IF(B1164&gt;0, (B1164-B1163), "")</f>
        <v/>
      </c>
      <c r="D1164" s="138"/>
      <c r="E1164" s="137"/>
    </row>
    <row r="1165" spans="1:5" s="74" customFormat="1" ht="16.5" thickBot="1" x14ac:dyDescent="0.3">
      <c r="A1165" s="71"/>
      <c r="B1165" s="140"/>
      <c r="C1165" s="139" t="str">
        <f t="shared" si="28"/>
        <v/>
      </c>
      <c r="D1165" s="138"/>
      <c r="E1165" s="137"/>
    </row>
    <row r="1166" spans="1:5" s="74" customFormat="1" ht="16.5" thickBot="1" x14ac:dyDescent="0.3">
      <c r="A1166" s="71"/>
      <c r="B1166" s="140"/>
      <c r="C1166" s="139" t="str">
        <f t="shared" si="28"/>
        <v/>
      </c>
      <c r="D1166" s="138"/>
      <c r="E1166" s="137"/>
    </row>
    <row r="1167" spans="1:5" s="74" customFormat="1" ht="16.5" thickBot="1" x14ac:dyDescent="0.3">
      <c r="A1167" s="71"/>
      <c r="B1167" s="140"/>
      <c r="C1167" s="139" t="str">
        <f t="shared" si="28"/>
        <v/>
      </c>
      <c r="D1167" s="138"/>
      <c r="E1167" s="137"/>
    </row>
    <row r="1168" spans="1:5" s="74" customFormat="1" ht="16.5" thickBot="1" x14ac:dyDescent="0.3">
      <c r="A1168" s="71"/>
      <c r="B1168" s="140"/>
      <c r="C1168" s="139" t="str">
        <f t="shared" si="28"/>
        <v/>
      </c>
      <c r="D1168" s="138"/>
      <c r="E1168" s="137"/>
    </row>
    <row r="1169" spans="1:5" s="74" customFormat="1" ht="16.5" thickBot="1" x14ac:dyDescent="0.3">
      <c r="A1169" s="71"/>
      <c r="B1169" s="140"/>
      <c r="C1169" s="139" t="str">
        <f t="shared" si="28"/>
        <v/>
      </c>
      <c r="D1169" s="138"/>
      <c r="E1169" s="137"/>
    </row>
    <row r="1170" spans="1:5" s="74" customFormat="1" ht="16.5" thickBot="1" x14ac:dyDescent="0.3">
      <c r="A1170" s="71"/>
      <c r="B1170" s="140"/>
      <c r="C1170" s="139" t="str">
        <f t="shared" si="28"/>
        <v/>
      </c>
      <c r="D1170" s="138"/>
      <c r="E1170" s="137"/>
    </row>
    <row r="1171" spans="1:5" s="74" customFormat="1" ht="16.5" thickBot="1" x14ac:dyDescent="0.3">
      <c r="A1171" s="71"/>
      <c r="B1171" s="140"/>
      <c r="C1171" s="139" t="str">
        <f t="shared" si="28"/>
        <v/>
      </c>
      <c r="D1171" s="138"/>
      <c r="E1171" s="137"/>
    </row>
    <row r="1172" spans="1:5" s="74" customFormat="1" ht="16.5" thickBot="1" x14ac:dyDescent="0.3">
      <c r="A1172" s="71"/>
      <c r="B1172" s="140"/>
      <c r="C1172" s="139" t="str">
        <f t="shared" si="28"/>
        <v/>
      </c>
      <c r="D1172" s="138"/>
      <c r="E1172" s="137"/>
    </row>
    <row r="1173" spans="1:5" s="74" customFormat="1" ht="16.5" thickBot="1" x14ac:dyDescent="0.3">
      <c r="A1173" s="71"/>
      <c r="B1173" s="140"/>
      <c r="C1173" s="139" t="str">
        <f t="shared" si="28"/>
        <v/>
      </c>
      <c r="D1173" s="138"/>
      <c r="E1173" s="137"/>
    </row>
    <row r="1174" spans="1:5" s="74" customFormat="1" ht="16.5" thickBot="1" x14ac:dyDescent="0.3">
      <c r="A1174" s="71"/>
      <c r="B1174" s="140"/>
      <c r="C1174" s="139" t="str">
        <f t="shared" si="28"/>
        <v/>
      </c>
      <c r="D1174" s="138"/>
      <c r="E1174" s="137"/>
    </row>
    <row r="1175" spans="1:5" s="74" customFormat="1" ht="16.5" thickBot="1" x14ac:dyDescent="0.3">
      <c r="A1175" s="71"/>
      <c r="B1175" s="140"/>
      <c r="C1175" s="139" t="str">
        <f t="shared" si="28"/>
        <v/>
      </c>
      <c r="D1175" s="138"/>
      <c r="E1175" s="137"/>
    </row>
    <row r="1176" spans="1:5" s="74" customFormat="1" ht="16.5" thickBot="1" x14ac:dyDescent="0.3">
      <c r="A1176" s="71"/>
      <c r="B1176" s="140"/>
      <c r="C1176" s="139" t="str">
        <f t="shared" si="28"/>
        <v/>
      </c>
      <c r="D1176" s="138"/>
      <c r="E1176" s="137"/>
    </row>
    <row r="1177" spans="1:5" s="74" customFormat="1" ht="16.5" thickBot="1" x14ac:dyDescent="0.3">
      <c r="A1177" s="71"/>
      <c r="B1177" s="140"/>
      <c r="C1177" s="139" t="str">
        <f t="shared" si="28"/>
        <v/>
      </c>
      <c r="D1177" s="138"/>
      <c r="E1177" s="137"/>
    </row>
    <row r="1178" spans="1:5" s="74" customFormat="1" ht="16.5" thickBot="1" x14ac:dyDescent="0.3">
      <c r="A1178" s="71"/>
      <c r="B1178" s="140"/>
      <c r="C1178" s="139" t="str">
        <f t="shared" si="28"/>
        <v/>
      </c>
      <c r="D1178" s="138"/>
      <c r="E1178" s="137"/>
    </row>
    <row r="1179" spans="1:5" s="74" customFormat="1" ht="16.5" thickBot="1" x14ac:dyDescent="0.3">
      <c r="A1179" s="71"/>
      <c r="B1179" s="140"/>
      <c r="C1179" s="139" t="str">
        <f t="shared" si="28"/>
        <v/>
      </c>
      <c r="D1179" s="138"/>
      <c r="E1179" s="137"/>
    </row>
    <row r="1180" spans="1:5" s="74" customFormat="1" ht="16.5" thickBot="1" x14ac:dyDescent="0.3">
      <c r="A1180" s="71"/>
      <c r="B1180" s="140"/>
      <c r="C1180" s="139" t="str">
        <f t="shared" si="28"/>
        <v/>
      </c>
      <c r="D1180" s="138"/>
      <c r="E1180" s="137"/>
    </row>
    <row r="1181" spans="1:5" s="74" customFormat="1" ht="16.5" thickBot="1" x14ac:dyDescent="0.3">
      <c r="A1181" s="71"/>
      <c r="B1181" s="140"/>
      <c r="C1181" s="139" t="str">
        <f t="shared" si="28"/>
        <v/>
      </c>
      <c r="D1181" s="138"/>
      <c r="E1181" s="137"/>
    </row>
    <row r="1182" spans="1:5" s="74" customFormat="1" ht="16.5" thickBot="1" x14ac:dyDescent="0.3">
      <c r="A1182" s="71"/>
      <c r="B1182" s="140"/>
      <c r="C1182" s="139" t="str">
        <f t="shared" si="28"/>
        <v/>
      </c>
      <c r="D1182" s="138"/>
      <c r="E1182" s="137"/>
    </row>
    <row r="1183" spans="1:5" s="74" customFormat="1" ht="16.5" thickBot="1" x14ac:dyDescent="0.3">
      <c r="A1183" s="71"/>
      <c r="B1183" s="140"/>
      <c r="C1183" s="139" t="str">
        <f t="shared" si="28"/>
        <v/>
      </c>
      <c r="D1183" s="138"/>
      <c r="E1183" s="137"/>
    </row>
    <row r="1184" spans="1:5" s="74" customFormat="1" ht="16.5" thickBot="1" x14ac:dyDescent="0.3">
      <c r="A1184" s="71"/>
      <c r="B1184" s="140"/>
      <c r="C1184" s="139" t="str">
        <f t="shared" si="28"/>
        <v/>
      </c>
      <c r="D1184" s="138"/>
      <c r="E1184" s="137"/>
    </row>
    <row r="1185" spans="1:5" s="74" customFormat="1" ht="16.5" thickBot="1" x14ac:dyDescent="0.3">
      <c r="A1185" s="71"/>
      <c r="B1185" s="140"/>
      <c r="C1185" s="139" t="str">
        <f t="shared" si="28"/>
        <v/>
      </c>
      <c r="D1185" s="138"/>
      <c r="E1185" s="137"/>
    </row>
    <row r="1186" spans="1:5" s="74" customFormat="1" ht="16.5" thickBot="1" x14ac:dyDescent="0.3">
      <c r="A1186" s="71"/>
      <c r="B1186" s="140"/>
      <c r="C1186" s="139" t="str">
        <f t="shared" si="28"/>
        <v/>
      </c>
      <c r="D1186" s="138"/>
      <c r="E1186" s="137"/>
    </row>
    <row r="1187" spans="1:5" s="74" customFormat="1" ht="16.5" thickBot="1" x14ac:dyDescent="0.3">
      <c r="A1187" s="71"/>
      <c r="B1187" s="140"/>
      <c r="C1187" s="139" t="str">
        <f t="shared" si="28"/>
        <v/>
      </c>
      <c r="D1187" s="138"/>
      <c r="E1187" s="137"/>
    </row>
    <row r="1188" spans="1:5" s="74" customFormat="1" ht="16.5" thickBot="1" x14ac:dyDescent="0.3">
      <c r="A1188" s="71"/>
      <c r="B1188" s="140"/>
      <c r="C1188" s="139" t="str">
        <f t="shared" si="28"/>
        <v/>
      </c>
      <c r="D1188" s="138"/>
      <c r="E1188" s="137"/>
    </row>
    <row r="1189" spans="1:5" s="74" customFormat="1" ht="16.5" thickBot="1" x14ac:dyDescent="0.3">
      <c r="A1189" s="71"/>
      <c r="B1189" s="140"/>
      <c r="C1189" s="139" t="str">
        <f t="shared" si="28"/>
        <v/>
      </c>
      <c r="D1189" s="138"/>
      <c r="E1189" s="137"/>
    </row>
    <row r="1190" spans="1:5" s="74" customFormat="1" ht="16.5" thickBot="1" x14ac:dyDescent="0.3">
      <c r="A1190" s="71"/>
      <c r="B1190" s="140"/>
      <c r="C1190" s="139" t="str">
        <f t="shared" si="28"/>
        <v/>
      </c>
      <c r="D1190" s="138"/>
      <c r="E1190" s="137"/>
    </row>
    <row r="1191" spans="1:5" s="74" customFormat="1" ht="16.5" thickBot="1" x14ac:dyDescent="0.3">
      <c r="A1191" s="71"/>
      <c r="B1191" s="140"/>
      <c r="C1191" s="139" t="str">
        <f t="shared" si="28"/>
        <v/>
      </c>
      <c r="D1191" s="138"/>
      <c r="E1191" s="137"/>
    </row>
    <row r="1192" spans="1:5" s="74" customFormat="1" ht="16.5" thickBot="1" x14ac:dyDescent="0.3">
      <c r="A1192" s="71"/>
      <c r="B1192" s="140"/>
      <c r="C1192" s="139" t="str">
        <f t="shared" si="28"/>
        <v/>
      </c>
      <c r="D1192" s="138"/>
      <c r="E1192" s="137"/>
    </row>
    <row r="1193" spans="1:5" s="74" customFormat="1" ht="16.5" thickBot="1" x14ac:dyDescent="0.3">
      <c r="A1193" s="71"/>
      <c r="B1193" s="140"/>
      <c r="C1193" s="139" t="str">
        <f t="shared" si="28"/>
        <v/>
      </c>
      <c r="D1193" s="138"/>
      <c r="E1193" s="137"/>
    </row>
    <row r="1194" spans="1:5" s="74" customFormat="1" ht="16.5" thickBot="1" x14ac:dyDescent="0.3">
      <c r="A1194" s="71"/>
      <c r="B1194" s="140"/>
      <c r="C1194" s="139" t="str">
        <f t="shared" si="28"/>
        <v/>
      </c>
      <c r="D1194" s="138"/>
      <c r="E1194" s="137"/>
    </row>
    <row r="1195" spans="1:5" s="74" customFormat="1" ht="16.5" thickBot="1" x14ac:dyDescent="0.3">
      <c r="A1195" s="71"/>
      <c r="B1195" s="140"/>
      <c r="C1195" s="139" t="str">
        <f t="shared" si="28"/>
        <v/>
      </c>
      <c r="D1195" s="138"/>
      <c r="E1195" s="137"/>
    </row>
    <row r="1196" spans="1:5" s="74" customFormat="1" ht="16.5" thickBot="1" x14ac:dyDescent="0.3">
      <c r="A1196" s="71"/>
      <c r="B1196" s="140"/>
      <c r="C1196" s="139" t="str">
        <f t="shared" si="28"/>
        <v/>
      </c>
      <c r="D1196" s="138"/>
      <c r="E1196" s="137"/>
    </row>
    <row r="1197" spans="1:5" s="74" customFormat="1" ht="16.5" thickBot="1" x14ac:dyDescent="0.3">
      <c r="A1197" s="71"/>
      <c r="B1197" s="140"/>
      <c r="C1197" s="139" t="str">
        <f t="shared" si="28"/>
        <v/>
      </c>
      <c r="D1197" s="138"/>
      <c r="E1197" s="137"/>
    </row>
    <row r="1198" spans="1:5" s="74" customFormat="1" ht="16.5" thickBot="1" x14ac:dyDescent="0.3">
      <c r="A1198" s="71"/>
      <c r="B1198" s="140"/>
      <c r="C1198" s="139" t="str">
        <f t="shared" si="28"/>
        <v/>
      </c>
      <c r="D1198" s="138"/>
      <c r="E1198" s="137"/>
    </row>
    <row r="1199" spans="1:5" s="74" customFormat="1" ht="16.5" thickBot="1" x14ac:dyDescent="0.3">
      <c r="A1199" s="71"/>
      <c r="B1199" s="140"/>
      <c r="C1199" s="139" t="str">
        <f t="shared" si="28"/>
        <v/>
      </c>
      <c r="D1199" s="138"/>
      <c r="E1199" s="137"/>
    </row>
    <row r="1200" spans="1:5" s="74" customFormat="1" ht="16.5" thickBot="1" x14ac:dyDescent="0.3">
      <c r="A1200" s="71"/>
      <c r="B1200" s="140"/>
      <c r="C1200" s="139" t="str">
        <f t="shared" si="28"/>
        <v/>
      </c>
      <c r="D1200" s="138"/>
      <c r="E1200" s="137"/>
    </row>
    <row r="1201" spans="1:5" s="74" customFormat="1" ht="16.5" thickBot="1" x14ac:dyDescent="0.3">
      <c r="A1201" s="71"/>
      <c r="B1201" s="140"/>
      <c r="C1201" s="139" t="str">
        <f t="shared" si="28"/>
        <v/>
      </c>
      <c r="D1201" s="138"/>
      <c r="E1201" s="137"/>
    </row>
    <row r="1202" spans="1:5" s="74" customFormat="1" ht="16.5" thickBot="1" x14ac:dyDescent="0.3">
      <c r="A1202" s="71"/>
      <c r="B1202" s="140"/>
      <c r="C1202" s="139" t="str">
        <f t="shared" si="28"/>
        <v/>
      </c>
      <c r="D1202" s="138"/>
      <c r="E1202" s="137"/>
    </row>
    <row r="1203" spans="1:5" s="74" customFormat="1" ht="16.5" thickBot="1" x14ac:dyDescent="0.3">
      <c r="A1203" s="71"/>
      <c r="B1203" s="140"/>
      <c r="C1203" s="139" t="str">
        <f t="shared" si="28"/>
        <v/>
      </c>
      <c r="D1203" s="138"/>
      <c r="E1203" s="137"/>
    </row>
    <row r="1204" spans="1:5" s="74" customFormat="1" ht="16.5" thickBot="1" x14ac:dyDescent="0.3">
      <c r="A1204" s="71"/>
      <c r="B1204" s="140"/>
      <c r="C1204" s="139" t="str">
        <f t="shared" si="28"/>
        <v/>
      </c>
      <c r="D1204" s="138"/>
      <c r="E1204" s="137"/>
    </row>
    <row r="1205" spans="1:5" s="74" customFormat="1" ht="16.5" thickBot="1" x14ac:dyDescent="0.3">
      <c r="A1205" s="71"/>
      <c r="B1205" s="140"/>
      <c r="C1205" s="139" t="str">
        <f t="shared" si="28"/>
        <v/>
      </c>
      <c r="D1205" s="138"/>
      <c r="E1205" s="137"/>
    </row>
    <row r="1206" spans="1:5" s="74" customFormat="1" ht="16.5" thickBot="1" x14ac:dyDescent="0.3">
      <c r="A1206" s="71"/>
      <c r="B1206" s="140"/>
      <c r="C1206" s="139" t="str">
        <f t="shared" si="28"/>
        <v/>
      </c>
      <c r="D1206" s="138"/>
      <c r="E1206" s="137"/>
    </row>
    <row r="1207" spans="1:5" s="74" customFormat="1" ht="16.5" thickBot="1" x14ac:dyDescent="0.3">
      <c r="A1207" s="71"/>
      <c r="B1207" s="140"/>
      <c r="C1207" s="139" t="str">
        <f t="shared" si="28"/>
        <v/>
      </c>
      <c r="D1207" s="138"/>
      <c r="E1207" s="137"/>
    </row>
    <row r="1208" spans="1:5" s="74" customFormat="1" ht="16.5" thickBot="1" x14ac:dyDescent="0.3">
      <c r="A1208" s="71"/>
      <c r="B1208" s="140"/>
      <c r="C1208" s="139" t="str">
        <f t="shared" si="28"/>
        <v/>
      </c>
      <c r="D1208" s="138"/>
      <c r="E1208" s="137"/>
    </row>
    <row r="1209" spans="1:5" s="74" customFormat="1" ht="16.5" thickBot="1" x14ac:dyDescent="0.3">
      <c r="A1209" s="71"/>
      <c r="B1209" s="140"/>
      <c r="C1209" s="139" t="str">
        <f t="shared" si="28"/>
        <v/>
      </c>
      <c r="D1209" s="138"/>
      <c r="E1209" s="137"/>
    </row>
    <row r="1210" spans="1:5" s="74" customFormat="1" ht="16.5" thickBot="1" x14ac:dyDescent="0.3">
      <c r="A1210" s="71"/>
      <c r="B1210" s="140"/>
      <c r="C1210" s="139" t="str">
        <f t="shared" si="28"/>
        <v/>
      </c>
      <c r="D1210" s="138"/>
      <c r="E1210" s="137"/>
    </row>
    <row r="1211" spans="1:5" s="74" customFormat="1" ht="16.5" thickBot="1" x14ac:dyDescent="0.3">
      <c r="A1211" s="71"/>
      <c r="B1211" s="140"/>
      <c r="C1211" s="139" t="str">
        <f t="shared" si="28"/>
        <v/>
      </c>
      <c r="D1211" s="138"/>
      <c r="E1211" s="137"/>
    </row>
    <row r="1212" spans="1:5" s="74" customFormat="1" ht="16.5" thickBot="1" x14ac:dyDescent="0.3">
      <c r="A1212" s="71"/>
      <c r="B1212" s="140"/>
      <c r="C1212" s="139" t="str">
        <f t="shared" si="28"/>
        <v/>
      </c>
      <c r="D1212" s="138"/>
      <c r="E1212" s="137"/>
    </row>
    <row r="1213" spans="1:5" s="74" customFormat="1" ht="16.5" thickBot="1" x14ac:dyDescent="0.3">
      <c r="A1213" s="71"/>
      <c r="B1213" s="140"/>
      <c r="C1213" s="139" t="str">
        <f t="shared" si="28"/>
        <v/>
      </c>
      <c r="D1213" s="138"/>
      <c r="E1213" s="137"/>
    </row>
    <row r="1214" spans="1:5" s="74" customFormat="1" ht="16.5" thickBot="1" x14ac:dyDescent="0.3">
      <c r="A1214" s="71"/>
      <c r="B1214" s="140"/>
      <c r="C1214" s="139" t="str">
        <f t="shared" si="28"/>
        <v/>
      </c>
      <c r="D1214" s="138"/>
      <c r="E1214" s="137"/>
    </row>
    <row r="1215" spans="1:5" s="74" customFormat="1" ht="16.5" thickBot="1" x14ac:dyDescent="0.3">
      <c r="A1215" s="71"/>
      <c r="B1215" s="140"/>
      <c r="C1215" s="139" t="str">
        <f t="shared" si="28"/>
        <v/>
      </c>
      <c r="D1215" s="138"/>
      <c r="E1215" s="137"/>
    </row>
    <row r="1216" spans="1:5" s="74" customFormat="1" ht="16.5" thickBot="1" x14ac:dyDescent="0.3">
      <c r="A1216" s="71"/>
      <c r="B1216" s="140"/>
      <c r="C1216" s="139" t="str">
        <f t="shared" si="28"/>
        <v/>
      </c>
      <c r="D1216" s="138"/>
      <c r="E1216" s="137"/>
    </row>
    <row r="1217" spans="1:5" s="74" customFormat="1" ht="16.5" thickBot="1" x14ac:dyDescent="0.3">
      <c r="A1217" s="71"/>
      <c r="B1217" s="140"/>
      <c r="C1217" s="139" t="str">
        <f t="shared" si="28"/>
        <v/>
      </c>
      <c r="D1217" s="138"/>
      <c r="E1217" s="137"/>
    </row>
    <row r="1218" spans="1:5" s="74" customFormat="1" ht="16.5" thickBot="1" x14ac:dyDescent="0.3">
      <c r="A1218" s="71"/>
      <c r="B1218" s="140"/>
      <c r="C1218" s="139" t="str">
        <f t="shared" si="28"/>
        <v/>
      </c>
      <c r="D1218" s="138"/>
      <c r="E1218" s="137"/>
    </row>
    <row r="1219" spans="1:5" s="74" customFormat="1" ht="16.5" thickBot="1" x14ac:dyDescent="0.3">
      <c r="A1219" s="71"/>
      <c r="B1219" s="140"/>
      <c r="C1219" s="139" t="str">
        <f t="shared" si="28"/>
        <v/>
      </c>
      <c r="D1219" s="138"/>
      <c r="E1219" s="137"/>
    </row>
    <row r="1220" spans="1:5" s="74" customFormat="1" ht="16.5" thickBot="1" x14ac:dyDescent="0.3">
      <c r="A1220" s="71"/>
      <c r="B1220" s="140"/>
      <c r="C1220" s="139" t="str">
        <f t="shared" si="28"/>
        <v/>
      </c>
      <c r="D1220" s="138"/>
      <c r="E1220" s="137"/>
    </row>
    <row r="1221" spans="1:5" s="74" customFormat="1" ht="16.5" thickBot="1" x14ac:dyDescent="0.3">
      <c r="A1221" s="71"/>
      <c r="B1221" s="140"/>
      <c r="C1221" s="139" t="str">
        <f t="shared" si="28"/>
        <v/>
      </c>
      <c r="D1221" s="138"/>
      <c r="E1221" s="137"/>
    </row>
    <row r="1222" spans="1:5" s="74" customFormat="1" ht="16.5" thickBot="1" x14ac:dyDescent="0.3">
      <c r="A1222" s="71"/>
      <c r="B1222" s="140"/>
      <c r="C1222" s="139" t="str">
        <f t="shared" si="28"/>
        <v/>
      </c>
      <c r="D1222" s="138"/>
      <c r="E1222" s="137"/>
    </row>
    <row r="1223" spans="1:5" s="74" customFormat="1" ht="16.5" thickBot="1" x14ac:dyDescent="0.3">
      <c r="A1223" s="71"/>
      <c r="B1223" s="140"/>
      <c r="C1223" s="139" t="str">
        <f t="shared" si="28"/>
        <v/>
      </c>
      <c r="D1223" s="138"/>
      <c r="E1223" s="137"/>
    </row>
    <row r="1224" spans="1:5" s="74" customFormat="1" ht="16.5" thickBot="1" x14ac:dyDescent="0.3">
      <c r="A1224" s="71"/>
      <c r="B1224" s="140"/>
      <c r="C1224" s="139" t="str">
        <f t="shared" si="28"/>
        <v/>
      </c>
      <c r="D1224" s="138"/>
      <c r="E1224" s="137"/>
    </row>
    <row r="1225" spans="1:5" s="74" customFormat="1" ht="16.5" thickBot="1" x14ac:dyDescent="0.3">
      <c r="A1225" s="71"/>
      <c r="B1225" s="140"/>
      <c r="C1225" s="139" t="str">
        <f t="shared" si="28"/>
        <v/>
      </c>
      <c r="D1225" s="138"/>
      <c r="E1225" s="137"/>
    </row>
    <row r="1226" spans="1:5" s="74" customFormat="1" ht="16.5" thickBot="1" x14ac:dyDescent="0.3">
      <c r="A1226" s="71"/>
      <c r="B1226" s="140"/>
      <c r="C1226" s="139" t="str">
        <f t="shared" si="28"/>
        <v/>
      </c>
      <c r="D1226" s="138"/>
      <c r="E1226" s="137"/>
    </row>
    <row r="1227" spans="1:5" s="74" customFormat="1" ht="16.5" thickBot="1" x14ac:dyDescent="0.3">
      <c r="A1227" s="71"/>
      <c r="B1227" s="140"/>
      <c r="C1227" s="139" t="str">
        <f t="shared" si="28"/>
        <v/>
      </c>
      <c r="D1227" s="138"/>
      <c r="E1227" s="137"/>
    </row>
    <row r="1228" spans="1:5" s="74" customFormat="1" ht="16.5" thickBot="1" x14ac:dyDescent="0.3">
      <c r="A1228" s="71"/>
      <c r="B1228" s="140"/>
      <c r="C1228" s="139" t="str">
        <f t="shared" ref="C1228:C1291" si="29">IF(B1228&gt;0, (B1228-B1227), "")</f>
        <v/>
      </c>
      <c r="D1228" s="138"/>
      <c r="E1228" s="137"/>
    </row>
    <row r="1229" spans="1:5" s="74" customFormat="1" ht="16.5" thickBot="1" x14ac:dyDescent="0.3">
      <c r="A1229" s="71"/>
      <c r="B1229" s="140"/>
      <c r="C1229" s="139" t="str">
        <f t="shared" si="29"/>
        <v/>
      </c>
      <c r="D1229" s="138"/>
      <c r="E1229" s="137"/>
    </row>
    <row r="1230" spans="1:5" s="74" customFormat="1" ht="16.5" thickBot="1" x14ac:dyDescent="0.3">
      <c r="A1230" s="71"/>
      <c r="B1230" s="140"/>
      <c r="C1230" s="139" t="str">
        <f t="shared" si="29"/>
        <v/>
      </c>
      <c r="D1230" s="138"/>
      <c r="E1230" s="137"/>
    </row>
    <row r="1231" spans="1:5" s="74" customFormat="1" ht="16.5" thickBot="1" x14ac:dyDescent="0.3">
      <c r="A1231" s="71"/>
      <c r="B1231" s="140"/>
      <c r="C1231" s="139" t="str">
        <f t="shared" si="29"/>
        <v/>
      </c>
      <c r="D1231" s="138"/>
      <c r="E1231" s="137"/>
    </row>
    <row r="1232" spans="1:5" s="74" customFormat="1" ht="16.5" thickBot="1" x14ac:dyDescent="0.3">
      <c r="A1232" s="71"/>
      <c r="B1232" s="140"/>
      <c r="C1232" s="139" t="str">
        <f t="shared" si="29"/>
        <v/>
      </c>
      <c r="D1232" s="138"/>
      <c r="E1232" s="137"/>
    </row>
    <row r="1233" spans="1:5" s="74" customFormat="1" ht="16.5" thickBot="1" x14ac:dyDescent="0.3">
      <c r="A1233" s="71"/>
      <c r="B1233" s="140"/>
      <c r="C1233" s="139" t="str">
        <f t="shared" si="29"/>
        <v/>
      </c>
      <c r="D1233" s="138"/>
      <c r="E1233" s="137"/>
    </row>
    <row r="1234" spans="1:5" s="74" customFormat="1" ht="16.5" thickBot="1" x14ac:dyDescent="0.3">
      <c r="A1234" s="71"/>
      <c r="B1234" s="140"/>
      <c r="C1234" s="139" t="str">
        <f t="shared" si="29"/>
        <v/>
      </c>
      <c r="D1234" s="138"/>
      <c r="E1234" s="137"/>
    </row>
    <row r="1235" spans="1:5" s="74" customFormat="1" ht="16.5" thickBot="1" x14ac:dyDescent="0.3">
      <c r="A1235" s="71"/>
      <c r="B1235" s="140"/>
      <c r="C1235" s="139" t="str">
        <f t="shared" si="29"/>
        <v/>
      </c>
      <c r="D1235" s="138"/>
      <c r="E1235" s="137"/>
    </row>
    <row r="1236" spans="1:5" s="74" customFormat="1" ht="16.5" thickBot="1" x14ac:dyDescent="0.3">
      <c r="A1236" s="71"/>
      <c r="B1236" s="140"/>
      <c r="C1236" s="139" t="str">
        <f t="shared" si="29"/>
        <v/>
      </c>
      <c r="D1236" s="138"/>
      <c r="E1236" s="137"/>
    </row>
    <row r="1237" spans="1:5" s="74" customFormat="1" ht="16.5" thickBot="1" x14ac:dyDescent="0.3">
      <c r="A1237" s="71"/>
      <c r="B1237" s="140"/>
      <c r="C1237" s="139" t="str">
        <f t="shared" si="29"/>
        <v/>
      </c>
      <c r="D1237" s="138"/>
      <c r="E1237" s="137"/>
    </row>
    <row r="1238" spans="1:5" s="74" customFormat="1" ht="16.5" thickBot="1" x14ac:dyDescent="0.3">
      <c r="A1238" s="71"/>
      <c r="B1238" s="140"/>
      <c r="C1238" s="139" t="str">
        <f t="shared" si="29"/>
        <v/>
      </c>
      <c r="D1238" s="138"/>
      <c r="E1238" s="137"/>
    </row>
    <row r="1239" spans="1:5" s="74" customFormat="1" ht="16.5" thickBot="1" x14ac:dyDescent="0.3">
      <c r="A1239" s="71"/>
      <c r="B1239" s="140"/>
      <c r="C1239" s="139" t="str">
        <f t="shared" si="29"/>
        <v/>
      </c>
      <c r="D1239" s="138"/>
      <c r="E1239" s="137"/>
    </row>
    <row r="1240" spans="1:5" s="74" customFormat="1" ht="16.5" thickBot="1" x14ac:dyDescent="0.3">
      <c r="A1240" s="71"/>
      <c r="B1240" s="140"/>
      <c r="C1240" s="139" t="str">
        <f t="shared" si="29"/>
        <v/>
      </c>
      <c r="D1240" s="138"/>
      <c r="E1240" s="137"/>
    </row>
    <row r="1241" spans="1:5" s="74" customFormat="1" ht="16.5" thickBot="1" x14ac:dyDescent="0.3">
      <c r="A1241" s="71"/>
      <c r="B1241" s="140"/>
      <c r="C1241" s="139" t="str">
        <f t="shared" si="29"/>
        <v/>
      </c>
      <c r="D1241" s="138"/>
      <c r="E1241" s="137"/>
    </row>
    <row r="1242" spans="1:5" s="74" customFormat="1" ht="16.5" thickBot="1" x14ac:dyDescent="0.3">
      <c r="A1242" s="71"/>
      <c r="B1242" s="140"/>
      <c r="C1242" s="139" t="str">
        <f t="shared" si="29"/>
        <v/>
      </c>
      <c r="D1242" s="138"/>
      <c r="E1242" s="137"/>
    </row>
    <row r="1243" spans="1:5" s="74" customFormat="1" ht="16.5" thickBot="1" x14ac:dyDescent="0.3">
      <c r="A1243" s="71"/>
      <c r="B1243" s="140"/>
      <c r="C1243" s="139" t="str">
        <f t="shared" si="29"/>
        <v/>
      </c>
      <c r="D1243" s="138"/>
      <c r="E1243" s="137"/>
    </row>
    <row r="1244" spans="1:5" s="74" customFormat="1" ht="16.5" thickBot="1" x14ac:dyDescent="0.3">
      <c r="A1244" s="71"/>
      <c r="B1244" s="140"/>
      <c r="C1244" s="139" t="str">
        <f t="shared" si="29"/>
        <v/>
      </c>
      <c r="D1244" s="138"/>
      <c r="E1244" s="137"/>
    </row>
    <row r="1245" spans="1:5" s="74" customFormat="1" ht="16.5" thickBot="1" x14ac:dyDescent="0.3">
      <c r="A1245" s="71"/>
      <c r="B1245" s="140"/>
      <c r="C1245" s="139" t="str">
        <f t="shared" si="29"/>
        <v/>
      </c>
      <c r="D1245" s="138"/>
      <c r="E1245" s="137"/>
    </row>
    <row r="1246" spans="1:5" s="74" customFormat="1" ht="16.5" thickBot="1" x14ac:dyDescent="0.3">
      <c r="A1246" s="71"/>
      <c r="B1246" s="140"/>
      <c r="C1246" s="139" t="str">
        <f t="shared" si="29"/>
        <v/>
      </c>
      <c r="D1246" s="138"/>
      <c r="E1246" s="137"/>
    </row>
    <row r="1247" spans="1:5" s="74" customFormat="1" ht="16.5" thickBot="1" x14ac:dyDescent="0.3">
      <c r="A1247" s="71"/>
      <c r="B1247" s="140"/>
      <c r="C1247" s="139" t="str">
        <f t="shared" si="29"/>
        <v/>
      </c>
      <c r="D1247" s="138"/>
      <c r="E1247" s="137"/>
    </row>
    <row r="1248" spans="1:5" s="74" customFormat="1" ht="16.5" thickBot="1" x14ac:dyDescent="0.3">
      <c r="A1248" s="71"/>
      <c r="B1248" s="140"/>
      <c r="C1248" s="139" t="str">
        <f t="shared" si="29"/>
        <v/>
      </c>
      <c r="D1248" s="138"/>
      <c r="E1248" s="137"/>
    </row>
    <row r="1249" spans="1:5" s="74" customFormat="1" ht="16.5" thickBot="1" x14ac:dyDescent="0.3">
      <c r="A1249" s="71"/>
      <c r="B1249" s="140"/>
      <c r="C1249" s="139" t="str">
        <f t="shared" si="29"/>
        <v/>
      </c>
      <c r="D1249" s="138"/>
      <c r="E1249" s="137"/>
    </row>
    <row r="1250" spans="1:5" s="74" customFormat="1" ht="16.5" thickBot="1" x14ac:dyDescent="0.3">
      <c r="A1250" s="71"/>
      <c r="B1250" s="140"/>
      <c r="C1250" s="139" t="str">
        <f t="shared" si="29"/>
        <v/>
      </c>
      <c r="D1250" s="138"/>
      <c r="E1250" s="137"/>
    </row>
    <row r="1251" spans="1:5" s="74" customFormat="1" ht="16.5" thickBot="1" x14ac:dyDescent="0.3">
      <c r="A1251" s="71"/>
      <c r="B1251" s="140"/>
      <c r="C1251" s="139" t="str">
        <f t="shared" si="29"/>
        <v/>
      </c>
      <c r="D1251" s="138"/>
      <c r="E1251" s="137"/>
    </row>
    <row r="1252" spans="1:5" s="74" customFormat="1" ht="16.5" thickBot="1" x14ac:dyDescent="0.3">
      <c r="A1252" s="71"/>
      <c r="B1252" s="140"/>
      <c r="C1252" s="139" t="str">
        <f t="shared" si="29"/>
        <v/>
      </c>
      <c r="D1252" s="138"/>
      <c r="E1252" s="137"/>
    </row>
    <row r="1253" spans="1:5" s="74" customFormat="1" ht="16.5" thickBot="1" x14ac:dyDescent="0.3">
      <c r="A1253" s="71"/>
      <c r="B1253" s="140"/>
      <c r="C1253" s="139" t="str">
        <f t="shared" si="29"/>
        <v/>
      </c>
      <c r="D1253" s="138"/>
      <c r="E1253" s="137"/>
    </row>
    <row r="1254" spans="1:5" s="74" customFormat="1" ht="16.5" thickBot="1" x14ac:dyDescent="0.3">
      <c r="A1254" s="71"/>
      <c r="B1254" s="140"/>
      <c r="C1254" s="139" t="str">
        <f t="shared" si="29"/>
        <v/>
      </c>
      <c r="D1254" s="138"/>
      <c r="E1254" s="137"/>
    </row>
    <row r="1255" spans="1:5" s="74" customFormat="1" ht="16.5" thickBot="1" x14ac:dyDescent="0.3">
      <c r="A1255" s="71"/>
      <c r="B1255" s="140"/>
      <c r="C1255" s="139" t="str">
        <f t="shared" si="29"/>
        <v/>
      </c>
      <c r="D1255" s="138"/>
      <c r="E1255" s="137"/>
    </row>
    <row r="1256" spans="1:5" s="74" customFormat="1" ht="16.5" thickBot="1" x14ac:dyDescent="0.3">
      <c r="A1256" s="71"/>
      <c r="B1256" s="140"/>
      <c r="C1256" s="139" t="str">
        <f t="shared" si="29"/>
        <v/>
      </c>
      <c r="D1256" s="138"/>
      <c r="E1256" s="137"/>
    </row>
    <row r="1257" spans="1:5" s="74" customFormat="1" ht="16.5" thickBot="1" x14ac:dyDescent="0.3">
      <c r="A1257" s="71"/>
      <c r="B1257" s="140"/>
      <c r="C1257" s="139" t="str">
        <f t="shared" si="29"/>
        <v/>
      </c>
      <c r="D1257" s="138"/>
      <c r="E1257" s="137"/>
    </row>
    <row r="1258" spans="1:5" s="74" customFormat="1" ht="16.5" thickBot="1" x14ac:dyDescent="0.3">
      <c r="A1258" s="71"/>
      <c r="B1258" s="140"/>
      <c r="C1258" s="139" t="str">
        <f t="shared" si="29"/>
        <v/>
      </c>
      <c r="D1258" s="138"/>
      <c r="E1258" s="137"/>
    </row>
    <row r="1259" spans="1:5" s="74" customFormat="1" ht="16.5" thickBot="1" x14ac:dyDescent="0.3">
      <c r="A1259" s="71"/>
      <c r="B1259" s="140"/>
      <c r="C1259" s="139" t="str">
        <f t="shared" si="29"/>
        <v/>
      </c>
      <c r="D1259" s="138"/>
      <c r="E1259" s="137"/>
    </row>
    <row r="1260" spans="1:5" s="74" customFormat="1" ht="16.5" thickBot="1" x14ac:dyDescent="0.3">
      <c r="A1260" s="71"/>
      <c r="B1260" s="140"/>
      <c r="C1260" s="139" t="str">
        <f t="shared" si="29"/>
        <v/>
      </c>
      <c r="D1260" s="138"/>
      <c r="E1260" s="137"/>
    </row>
    <row r="1261" spans="1:5" s="74" customFormat="1" ht="16.5" thickBot="1" x14ac:dyDescent="0.3">
      <c r="A1261" s="71"/>
      <c r="B1261" s="140"/>
      <c r="C1261" s="139" t="str">
        <f t="shared" si="29"/>
        <v/>
      </c>
      <c r="D1261" s="138"/>
      <c r="E1261" s="137"/>
    </row>
    <row r="1262" spans="1:5" s="74" customFormat="1" ht="16.5" thickBot="1" x14ac:dyDescent="0.3">
      <c r="A1262" s="71"/>
      <c r="B1262" s="140"/>
      <c r="C1262" s="139" t="str">
        <f t="shared" si="29"/>
        <v/>
      </c>
      <c r="D1262" s="138"/>
      <c r="E1262" s="137"/>
    </row>
    <row r="1263" spans="1:5" s="74" customFormat="1" ht="16.5" thickBot="1" x14ac:dyDescent="0.3">
      <c r="A1263" s="71"/>
      <c r="B1263" s="140"/>
      <c r="C1263" s="139" t="str">
        <f t="shared" si="29"/>
        <v/>
      </c>
      <c r="D1263" s="138"/>
      <c r="E1263" s="137"/>
    </row>
    <row r="1264" spans="1:5" s="74" customFormat="1" ht="16.5" thickBot="1" x14ac:dyDescent="0.3">
      <c r="A1264" s="71"/>
      <c r="B1264" s="140"/>
      <c r="C1264" s="139" t="str">
        <f t="shared" si="29"/>
        <v/>
      </c>
      <c r="D1264" s="138"/>
      <c r="E1264" s="137"/>
    </row>
    <row r="1265" spans="1:5" s="74" customFormat="1" ht="16.5" thickBot="1" x14ac:dyDescent="0.3">
      <c r="A1265" s="71"/>
      <c r="B1265" s="140"/>
      <c r="C1265" s="139" t="str">
        <f t="shared" si="29"/>
        <v/>
      </c>
      <c r="D1265" s="138"/>
      <c r="E1265" s="137"/>
    </row>
    <row r="1266" spans="1:5" s="74" customFormat="1" ht="16.5" thickBot="1" x14ac:dyDescent="0.3">
      <c r="A1266" s="71"/>
      <c r="B1266" s="140"/>
      <c r="C1266" s="139" t="str">
        <f t="shared" si="29"/>
        <v/>
      </c>
      <c r="D1266" s="138"/>
      <c r="E1266" s="137"/>
    </row>
    <row r="1267" spans="1:5" s="74" customFormat="1" ht="16.5" thickBot="1" x14ac:dyDescent="0.3">
      <c r="A1267" s="71"/>
      <c r="B1267" s="140"/>
      <c r="C1267" s="139" t="str">
        <f t="shared" si="29"/>
        <v/>
      </c>
      <c r="D1267" s="138"/>
      <c r="E1267" s="137"/>
    </row>
    <row r="1268" spans="1:5" s="74" customFormat="1" ht="16.5" thickBot="1" x14ac:dyDescent="0.3">
      <c r="A1268" s="71"/>
      <c r="B1268" s="140"/>
      <c r="C1268" s="139" t="str">
        <f t="shared" si="29"/>
        <v/>
      </c>
      <c r="D1268" s="138"/>
      <c r="E1268" s="137"/>
    </row>
    <row r="1269" spans="1:5" s="74" customFormat="1" ht="16.5" thickBot="1" x14ac:dyDescent="0.3">
      <c r="A1269" s="71"/>
      <c r="B1269" s="140"/>
      <c r="C1269" s="139" t="str">
        <f t="shared" si="29"/>
        <v/>
      </c>
      <c r="D1269" s="138"/>
      <c r="E1269" s="137"/>
    </row>
    <row r="1270" spans="1:5" s="74" customFormat="1" ht="16.5" thickBot="1" x14ac:dyDescent="0.3">
      <c r="A1270" s="71"/>
      <c r="B1270" s="140"/>
      <c r="C1270" s="139" t="str">
        <f t="shared" si="29"/>
        <v/>
      </c>
      <c r="D1270" s="138"/>
      <c r="E1270" s="137"/>
    </row>
    <row r="1271" spans="1:5" s="74" customFormat="1" ht="16.5" thickBot="1" x14ac:dyDescent="0.3">
      <c r="A1271" s="71"/>
      <c r="B1271" s="140"/>
      <c r="C1271" s="139" t="str">
        <f t="shared" si="29"/>
        <v/>
      </c>
      <c r="D1271" s="138"/>
      <c r="E1271" s="137"/>
    </row>
    <row r="1272" spans="1:5" s="74" customFormat="1" ht="16.5" thickBot="1" x14ac:dyDescent="0.3">
      <c r="A1272" s="71"/>
      <c r="B1272" s="140"/>
      <c r="C1272" s="139" t="str">
        <f t="shared" si="29"/>
        <v/>
      </c>
      <c r="D1272" s="138"/>
      <c r="E1272" s="137"/>
    </row>
    <row r="1273" spans="1:5" s="74" customFormat="1" ht="16.5" thickBot="1" x14ac:dyDescent="0.3">
      <c r="A1273" s="71"/>
      <c r="B1273" s="140"/>
      <c r="C1273" s="139" t="str">
        <f t="shared" si="29"/>
        <v/>
      </c>
      <c r="D1273" s="138"/>
      <c r="E1273" s="137"/>
    </row>
    <row r="1274" spans="1:5" s="74" customFormat="1" ht="16.5" thickBot="1" x14ac:dyDescent="0.3">
      <c r="A1274" s="71"/>
      <c r="B1274" s="140"/>
      <c r="C1274" s="139" t="str">
        <f t="shared" si="29"/>
        <v/>
      </c>
      <c r="D1274" s="138"/>
      <c r="E1274" s="137"/>
    </row>
    <row r="1275" spans="1:5" s="74" customFormat="1" ht="16.5" thickBot="1" x14ac:dyDescent="0.3">
      <c r="A1275" s="71"/>
      <c r="B1275" s="140"/>
      <c r="C1275" s="139" t="str">
        <f t="shared" si="29"/>
        <v/>
      </c>
      <c r="D1275" s="138"/>
      <c r="E1275" s="137"/>
    </row>
    <row r="1276" spans="1:5" s="74" customFormat="1" ht="16.5" thickBot="1" x14ac:dyDescent="0.3">
      <c r="A1276" s="71"/>
      <c r="B1276" s="140"/>
      <c r="C1276" s="139" t="str">
        <f t="shared" si="29"/>
        <v/>
      </c>
      <c r="D1276" s="138"/>
      <c r="E1276" s="137"/>
    </row>
    <row r="1277" spans="1:5" s="74" customFormat="1" ht="16.5" thickBot="1" x14ac:dyDescent="0.3">
      <c r="A1277" s="71"/>
      <c r="B1277" s="140"/>
      <c r="C1277" s="139" t="str">
        <f t="shared" si="29"/>
        <v/>
      </c>
      <c r="D1277" s="138"/>
      <c r="E1277" s="137"/>
    </row>
    <row r="1278" spans="1:5" s="74" customFormat="1" ht="16.5" thickBot="1" x14ac:dyDescent="0.3">
      <c r="A1278" s="71"/>
      <c r="B1278" s="140"/>
      <c r="C1278" s="139" t="str">
        <f t="shared" si="29"/>
        <v/>
      </c>
      <c r="D1278" s="138"/>
      <c r="E1278" s="137"/>
    </row>
    <row r="1279" spans="1:5" s="74" customFormat="1" ht="16.5" thickBot="1" x14ac:dyDescent="0.3">
      <c r="A1279" s="71"/>
      <c r="B1279" s="140"/>
      <c r="C1279" s="139" t="str">
        <f t="shared" si="29"/>
        <v/>
      </c>
      <c r="D1279" s="138"/>
      <c r="E1279" s="137"/>
    </row>
    <row r="1280" spans="1:5" s="74" customFormat="1" ht="16.5" thickBot="1" x14ac:dyDescent="0.3">
      <c r="A1280" s="71"/>
      <c r="B1280" s="140"/>
      <c r="C1280" s="139" t="str">
        <f t="shared" si="29"/>
        <v/>
      </c>
      <c r="D1280" s="138"/>
      <c r="E1280" s="137"/>
    </row>
    <row r="1281" spans="1:5" s="74" customFormat="1" ht="16.5" thickBot="1" x14ac:dyDescent="0.3">
      <c r="A1281" s="71"/>
      <c r="B1281" s="140"/>
      <c r="C1281" s="139" t="str">
        <f t="shared" si="29"/>
        <v/>
      </c>
      <c r="D1281" s="138"/>
      <c r="E1281" s="137"/>
    </row>
    <row r="1282" spans="1:5" s="74" customFormat="1" ht="16.5" thickBot="1" x14ac:dyDescent="0.3">
      <c r="A1282" s="71"/>
      <c r="B1282" s="140"/>
      <c r="C1282" s="139" t="str">
        <f t="shared" si="29"/>
        <v/>
      </c>
      <c r="D1282" s="138"/>
      <c r="E1282" s="137"/>
    </row>
    <row r="1283" spans="1:5" s="74" customFormat="1" ht="16.5" thickBot="1" x14ac:dyDescent="0.3">
      <c r="A1283" s="71"/>
      <c r="B1283" s="140"/>
      <c r="C1283" s="139" t="str">
        <f t="shared" si="29"/>
        <v/>
      </c>
      <c r="D1283" s="138"/>
      <c r="E1283" s="137"/>
    </row>
    <row r="1284" spans="1:5" s="74" customFormat="1" ht="16.5" thickBot="1" x14ac:dyDescent="0.3">
      <c r="A1284" s="71"/>
      <c r="B1284" s="140"/>
      <c r="C1284" s="139" t="str">
        <f t="shared" si="29"/>
        <v/>
      </c>
      <c r="D1284" s="138"/>
      <c r="E1284" s="137"/>
    </row>
    <row r="1285" spans="1:5" s="74" customFormat="1" ht="16.5" thickBot="1" x14ac:dyDescent="0.3">
      <c r="A1285" s="71"/>
      <c r="B1285" s="140"/>
      <c r="C1285" s="139" t="str">
        <f t="shared" si="29"/>
        <v/>
      </c>
      <c r="D1285" s="138"/>
      <c r="E1285" s="137"/>
    </row>
    <row r="1286" spans="1:5" s="74" customFormat="1" ht="16.5" thickBot="1" x14ac:dyDescent="0.3">
      <c r="A1286" s="71"/>
      <c r="B1286" s="140"/>
      <c r="C1286" s="139" t="str">
        <f t="shared" si="29"/>
        <v/>
      </c>
      <c r="D1286" s="138"/>
      <c r="E1286" s="137"/>
    </row>
    <row r="1287" spans="1:5" s="74" customFormat="1" ht="16.5" thickBot="1" x14ac:dyDescent="0.3">
      <c r="A1287" s="71"/>
      <c r="B1287" s="140"/>
      <c r="C1287" s="139" t="str">
        <f t="shared" si="29"/>
        <v/>
      </c>
      <c r="D1287" s="138"/>
      <c r="E1287" s="137"/>
    </row>
    <row r="1288" spans="1:5" s="74" customFormat="1" ht="16.5" thickBot="1" x14ac:dyDescent="0.3">
      <c r="A1288" s="71"/>
      <c r="B1288" s="140"/>
      <c r="C1288" s="139" t="str">
        <f t="shared" si="29"/>
        <v/>
      </c>
      <c r="D1288" s="138"/>
      <c r="E1288" s="137"/>
    </row>
    <row r="1289" spans="1:5" s="74" customFormat="1" ht="16.5" thickBot="1" x14ac:dyDescent="0.3">
      <c r="A1289" s="71"/>
      <c r="B1289" s="140"/>
      <c r="C1289" s="139" t="str">
        <f t="shared" si="29"/>
        <v/>
      </c>
      <c r="D1289" s="138"/>
      <c r="E1289" s="137"/>
    </row>
    <row r="1290" spans="1:5" s="74" customFormat="1" ht="16.5" thickBot="1" x14ac:dyDescent="0.3">
      <c r="A1290" s="71"/>
      <c r="B1290" s="140"/>
      <c r="C1290" s="139" t="str">
        <f t="shared" si="29"/>
        <v/>
      </c>
      <c r="D1290" s="138"/>
      <c r="E1290" s="137"/>
    </row>
    <row r="1291" spans="1:5" s="74" customFormat="1" ht="16.5" thickBot="1" x14ac:dyDescent="0.3">
      <c r="A1291" s="71"/>
      <c r="B1291" s="140"/>
      <c r="C1291" s="139" t="str">
        <f t="shared" si="29"/>
        <v/>
      </c>
      <c r="D1291" s="138"/>
      <c r="E1291" s="137"/>
    </row>
    <row r="1292" spans="1:5" s="74" customFormat="1" ht="16.5" thickBot="1" x14ac:dyDescent="0.3">
      <c r="A1292" s="71"/>
      <c r="B1292" s="140"/>
      <c r="C1292" s="139" t="str">
        <f t="shared" ref="C1292:C1343" si="30">IF(B1292&gt;0, (B1292-B1291), "")</f>
        <v/>
      </c>
      <c r="D1292" s="138"/>
      <c r="E1292" s="137"/>
    </row>
    <row r="1293" spans="1:5" s="74" customFormat="1" ht="16.5" thickBot="1" x14ac:dyDescent="0.3">
      <c r="A1293" s="71"/>
      <c r="B1293" s="140"/>
      <c r="C1293" s="139" t="str">
        <f t="shared" si="30"/>
        <v/>
      </c>
      <c r="D1293" s="138"/>
      <c r="E1293" s="137"/>
    </row>
    <row r="1294" spans="1:5" s="74" customFormat="1" ht="16.5" thickBot="1" x14ac:dyDescent="0.3">
      <c r="A1294" s="71"/>
      <c r="B1294" s="140"/>
      <c r="C1294" s="139" t="str">
        <f t="shared" si="30"/>
        <v/>
      </c>
      <c r="D1294" s="138"/>
      <c r="E1294" s="137"/>
    </row>
    <row r="1295" spans="1:5" s="74" customFormat="1" ht="16.5" thickBot="1" x14ac:dyDescent="0.3">
      <c r="A1295" s="71"/>
      <c r="B1295" s="140"/>
      <c r="C1295" s="139" t="str">
        <f t="shared" si="30"/>
        <v/>
      </c>
      <c r="D1295" s="138"/>
      <c r="E1295" s="137"/>
    </row>
    <row r="1296" spans="1:5" s="74" customFormat="1" ht="16.5" thickBot="1" x14ac:dyDescent="0.3">
      <c r="A1296" s="71"/>
      <c r="B1296" s="140"/>
      <c r="C1296" s="139" t="str">
        <f t="shared" si="30"/>
        <v/>
      </c>
      <c r="D1296" s="138"/>
      <c r="E1296" s="137"/>
    </row>
    <row r="1297" spans="1:5" s="74" customFormat="1" ht="16.5" thickBot="1" x14ac:dyDescent="0.3">
      <c r="A1297" s="71"/>
      <c r="B1297" s="140"/>
      <c r="C1297" s="139" t="str">
        <f t="shared" si="30"/>
        <v/>
      </c>
      <c r="D1297" s="138"/>
      <c r="E1297" s="137"/>
    </row>
    <row r="1298" spans="1:5" s="74" customFormat="1" ht="16.5" thickBot="1" x14ac:dyDescent="0.3">
      <c r="A1298" s="71"/>
      <c r="B1298" s="140"/>
      <c r="C1298" s="139" t="str">
        <f t="shared" si="30"/>
        <v/>
      </c>
      <c r="D1298" s="138"/>
      <c r="E1298" s="137"/>
    </row>
    <row r="1299" spans="1:5" s="74" customFormat="1" ht="16.5" thickBot="1" x14ac:dyDescent="0.3">
      <c r="A1299" s="71"/>
      <c r="B1299" s="140"/>
      <c r="C1299" s="139" t="str">
        <f t="shared" si="30"/>
        <v/>
      </c>
      <c r="D1299" s="138"/>
      <c r="E1299" s="137"/>
    </row>
    <row r="1300" spans="1:5" s="74" customFormat="1" ht="16.5" thickBot="1" x14ac:dyDescent="0.3">
      <c r="A1300" s="71"/>
      <c r="B1300" s="140"/>
      <c r="C1300" s="139" t="str">
        <f t="shared" si="30"/>
        <v/>
      </c>
      <c r="D1300" s="138"/>
      <c r="E1300" s="137"/>
    </row>
    <row r="1301" spans="1:5" s="74" customFormat="1" ht="16.5" thickBot="1" x14ac:dyDescent="0.3">
      <c r="A1301" s="71"/>
      <c r="B1301" s="140"/>
      <c r="C1301" s="139" t="str">
        <f t="shared" si="30"/>
        <v/>
      </c>
      <c r="D1301" s="138"/>
      <c r="E1301" s="137"/>
    </row>
    <row r="1302" spans="1:5" s="74" customFormat="1" ht="16.5" thickBot="1" x14ac:dyDescent="0.3">
      <c r="A1302" s="71"/>
      <c r="B1302" s="140"/>
      <c r="C1302" s="139" t="str">
        <f t="shared" si="30"/>
        <v/>
      </c>
      <c r="D1302" s="138"/>
      <c r="E1302" s="137"/>
    </row>
    <row r="1303" spans="1:5" s="74" customFormat="1" ht="16.5" thickBot="1" x14ac:dyDescent="0.3">
      <c r="A1303" s="71"/>
      <c r="B1303" s="140"/>
      <c r="C1303" s="139" t="str">
        <f t="shared" si="30"/>
        <v/>
      </c>
      <c r="D1303" s="138"/>
      <c r="E1303" s="137"/>
    </row>
    <row r="1304" spans="1:5" s="74" customFormat="1" ht="16.5" thickBot="1" x14ac:dyDescent="0.3">
      <c r="A1304" s="71"/>
      <c r="B1304" s="140"/>
      <c r="C1304" s="139" t="str">
        <f t="shared" si="30"/>
        <v/>
      </c>
      <c r="D1304" s="138"/>
      <c r="E1304" s="137"/>
    </row>
    <row r="1305" spans="1:5" s="74" customFormat="1" ht="16.5" thickBot="1" x14ac:dyDescent="0.3">
      <c r="A1305" s="71"/>
      <c r="B1305" s="140"/>
      <c r="C1305" s="139" t="str">
        <f t="shared" si="30"/>
        <v/>
      </c>
      <c r="D1305" s="138"/>
      <c r="E1305" s="137"/>
    </row>
    <row r="1306" spans="1:5" s="74" customFormat="1" ht="16.5" thickBot="1" x14ac:dyDescent="0.3">
      <c r="A1306" s="71"/>
      <c r="B1306" s="140"/>
      <c r="C1306" s="139" t="str">
        <f t="shared" si="30"/>
        <v/>
      </c>
      <c r="D1306" s="138"/>
      <c r="E1306" s="137"/>
    </row>
    <row r="1307" spans="1:5" s="74" customFormat="1" ht="16.5" thickBot="1" x14ac:dyDescent="0.3">
      <c r="A1307" s="71"/>
      <c r="B1307" s="140"/>
      <c r="C1307" s="139" t="str">
        <f t="shared" si="30"/>
        <v/>
      </c>
      <c r="D1307" s="138"/>
      <c r="E1307" s="137"/>
    </row>
    <row r="1308" spans="1:5" s="74" customFormat="1" ht="16.5" thickBot="1" x14ac:dyDescent="0.3">
      <c r="A1308" s="71"/>
      <c r="B1308" s="140"/>
      <c r="C1308" s="139" t="str">
        <f t="shared" si="30"/>
        <v/>
      </c>
      <c r="D1308" s="138"/>
      <c r="E1308" s="137"/>
    </row>
    <row r="1309" spans="1:5" s="74" customFormat="1" ht="16.5" thickBot="1" x14ac:dyDescent="0.3">
      <c r="A1309" s="71"/>
      <c r="B1309" s="140"/>
      <c r="C1309" s="139" t="str">
        <f t="shared" si="30"/>
        <v/>
      </c>
      <c r="D1309" s="138"/>
      <c r="E1309" s="137"/>
    </row>
    <row r="1310" spans="1:5" s="74" customFormat="1" ht="16.5" thickBot="1" x14ac:dyDescent="0.3">
      <c r="A1310" s="71"/>
      <c r="B1310" s="140"/>
      <c r="C1310" s="139" t="str">
        <f t="shared" si="30"/>
        <v/>
      </c>
      <c r="D1310" s="138"/>
      <c r="E1310" s="137"/>
    </row>
    <row r="1311" spans="1:5" s="74" customFormat="1" ht="16.5" thickBot="1" x14ac:dyDescent="0.3">
      <c r="A1311" s="71"/>
      <c r="B1311" s="140"/>
      <c r="C1311" s="139" t="str">
        <f t="shared" si="30"/>
        <v/>
      </c>
      <c r="D1311" s="138"/>
      <c r="E1311" s="137"/>
    </row>
    <row r="1312" spans="1:5" s="74" customFormat="1" ht="16.5" thickBot="1" x14ac:dyDescent="0.3">
      <c r="A1312" s="71"/>
      <c r="B1312" s="140"/>
      <c r="C1312" s="139" t="str">
        <f t="shared" si="30"/>
        <v/>
      </c>
      <c r="D1312" s="138"/>
      <c r="E1312" s="137"/>
    </row>
    <row r="1313" spans="1:5" s="74" customFormat="1" ht="16.5" thickBot="1" x14ac:dyDescent="0.3">
      <c r="A1313" s="71"/>
      <c r="B1313" s="140"/>
      <c r="C1313" s="139" t="str">
        <f t="shared" si="30"/>
        <v/>
      </c>
      <c r="D1313" s="138"/>
      <c r="E1313" s="137"/>
    </row>
    <row r="1314" spans="1:5" s="74" customFormat="1" ht="16.5" thickBot="1" x14ac:dyDescent="0.3">
      <c r="A1314" s="71"/>
      <c r="B1314" s="140"/>
      <c r="C1314" s="139" t="str">
        <f t="shared" si="30"/>
        <v/>
      </c>
      <c r="D1314" s="138"/>
      <c r="E1314" s="137"/>
    </row>
    <row r="1315" spans="1:5" s="74" customFormat="1" ht="16.5" thickBot="1" x14ac:dyDescent="0.3">
      <c r="A1315" s="71"/>
      <c r="B1315" s="140"/>
      <c r="C1315" s="139" t="str">
        <f t="shared" si="30"/>
        <v/>
      </c>
      <c r="D1315" s="138"/>
      <c r="E1315" s="137"/>
    </row>
    <row r="1316" spans="1:5" s="74" customFormat="1" ht="16.5" thickBot="1" x14ac:dyDescent="0.3">
      <c r="A1316" s="71"/>
      <c r="B1316" s="140"/>
      <c r="C1316" s="139" t="str">
        <f t="shared" si="30"/>
        <v/>
      </c>
      <c r="D1316" s="138"/>
      <c r="E1316" s="137"/>
    </row>
    <row r="1317" spans="1:5" s="74" customFormat="1" ht="16.5" thickBot="1" x14ac:dyDescent="0.3">
      <c r="A1317" s="71"/>
      <c r="B1317" s="140"/>
      <c r="C1317" s="139" t="str">
        <f t="shared" si="30"/>
        <v/>
      </c>
      <c r="D1317" s="138"/>
      <c r="E1317" s="137"/>
    </row>
    <row r="1318" spans="1:5" s="74" customFormat="1" ht="16.5" thickBot="1" x14ac:dyDescent="0.3">
      <c r="A1318" s="71"/>
      <c r="B1318" s="140"/>
      <c r="C1318" s="139" t="str">
        <f t="shared" si="30"/>
        <v/>
      </c>
      <c r="D1318" s="138"/>
      <c r="E1318" s="137"/>
    </row>
    <row r="1319" spans="1:5" s="74" customFormat="1" ht="16.5" thickBot="1" x14ac:dyDescent="0.3">
      <c r="A1319" s="71"/>
      <c r="B1319" s="140"/>
      <c r="C1319" s="139" t="str">
        <f t="shared" si="30"/>
        <v/>
      </c>
      <c r="D1319" s="138"/>
      <c r="E1319" s="137"/>
    </row>
    <row r="1320" spans="1:5" s="74" customFormat="1" ht="16.5" thickBot="1" x14ac:dyDescent="0.3">
      <c r="A1320" s="71"/>
      <c r="B1320" s="140"/>
      <c r="C1320" s="139" t="str">
        <f t="shared" si="30"/>
        <v/>
      </c>
      <c r="D1320" s="138"/>
      <c r="E1320" s="137"/>
    </row>
    <row r="1321" spans="1:5" s="74" customFormat="1" ht="16.5" thickBot="1" x14ac:dyDescent="0.3">
      <c r="A1321" s="71"/>
      <c r="B1321" s="140"/>
      <c r="C1321" s="139" t="str">
        <f t="shared" si="30"/>
        <v/>
      </c>
      <c r="D1321" s="138"/>
      <c r="E1321" s="137"/>
    </row>
    <row r="1322" spans="1:5" s="74" customFormat="1" ht="16.5" thickBot="1" x14ac:dyDescent="0.3">
      <c r="A1322" s="71"/>
      <c r="B1322" s="140"/>
      <c r="C1322" s="139" t="str">
        <f t="shared" si="30"/>
        <v/>
      </c>
      <c r="D1322" s="138"/>
      <c r="E1322" s="137"/>
    </row>
    <row r="1323" spans="1:5" s="74" customFormat="1" ht="16.5" thickBot="1" x14ac:dyDescent="0.3">
      <c r="A1323" s="71"/>
      <c r="B1323" s="140"/>
      <c r="C1323" s="139" t="str">
        <f t="shared" si="30"/>
        <v/>
      </c>
      <c r="D1323" s="138"/>
      <c r="E1323" s="137"/>
    </row>
    <row r="1324" spans="1:5" s="74" customFormat="1" ht="16.5" thickBot="1" x14ac:dyDescent="0.3">
      <c r="A1324" s="71"/>
      <c r="B1324" s="140"/>
      <c r="C1324" s="139" t="str">
        <f t="shared" si="30"/>
        <v/>
      </c>
      <c r="D1324" s="138"/>
      <c r="E1324" s="137"/>
    </row>
    <row r="1325" spans="1:5" s="74" customFormat="1" ht="16.5" thickBot="1" x14ac:dyDescent="0.3">
      <c r="A1325" s="71"/>
      <c r="B1325" s="140"/>
      <c r="C1325" s="139" t="str">
        <f t="shared" si="30"/>
        <v/>
      </c>
      <c r="D1325" s="138"/>
      <c r="E1325" s="137"/>
    </row>
    <row r="1326" spans="1:5" s="74" customFormat="1" ht="16.5" thickBot="1" x14ac:dyDescent="0.3">
      <c r="A1326" s="71"/>
      <c r="B1326" s="140"/>
      <c r="C1326" s="139" t="str">
        <f t="shared" si="30"/>
        <v/>
      </c>
      <c r="D1326" s="138"/>
      <c r="E1326" s="137"/>
    </row>
    <row r="1327" spans="1:5" s="74" customFormat="1" ht="16.5" thickBot="1" x14ac:dyDescent="0.3">
      <c r="A1327" s="71"/>
      <c r="B1327" s="140"/>
      <c r="C1327" s="139" t="str">
        <f t="shared" si="30"/>
        <v/>
      </c>
      <c r="D1327" s="138"/>
      <c r="E1327" s="137"/>
    </row>
    <row r="1328" spans="1:5" s="74" customFormat="1" ht="16.5" thickBot="1" x14ac:dyDescent="0.3">
      <c r="A1328" s="71"/>
      <c r="B1328" s="140"/>
      <c r="C1328" s="139" t="str">
        <f t="shared" si="30"/>
        <v/>
      </c>
      <c r="D1328" s="138"/>
      <c r="E1328" s="137"/>
    </row>
    <row r="1329" spans="1:5" s="74" customFormat="1" ht="16.5" thickBot="1" x14ac:dyDescent="0.3">
      <c r="A1329" s="71"/>
      <c r="B1329" s="140"/>
      <c r="C1329" s="139" t="str">
        <f t="shared" si="30"/>
        <v/>
      </c>
      <c r="D1329" s="138"/>
      <c r="E1329" s="137"/>
    </row>
    <row r="1330" spans="1:5" s="74" customFormat="1" ht="16.5" thickBot="1" x14ac:dyDescent="0.3">
      <c r="A1330" s="71"/>
      <c r="B1330" s="140"/>
      <c r="C1330" s="139" t="str">
        <f t="shared" si="30"/>
        <v/>
      </c>
      <c r="D1330" s="138"/>
      <c r="E1330" s="137"/>
    </row>
    <row r="1331" spans="1:5" s="74" customFormat="1" ht="16.5" thickBot="1" x14ac:dyDescent="0.3">
      <c r="A1331" s="71"/>
      <c r="B1331" s="140"/>
      <c r="C1331" s="139" t="str">
        <f t="shared" si="30"/>
        <v/>
      </c>
      <c r="D1331" s="138"/>
      <c r="E1331" s="137"/>
    </row>
    <row r="1332" spans="1:5" s="74" customFormat="1" ht="16.5" thickBot="1" x14ac:dyDescent="0.3">
      <c r="A1332" s="71"/>
      <c r="B1332" s="140"/>
      <c r="C1332" s="139" t="str">
        <f t="shared" si="30"/>
        <v/>
      </c>
      <c r="D1332" s="138"/>
      <c r="E1332" s="137"/>
    </row>
    <row r="1333" spans="1:5" s="74" customFormat="1" ht="16.5" thickBot="1" x14ac:dyDescent="0.3">
      <c r="A1333" s="71"/>
      <c r="B1333" s="140"/>
      <c r="C1333" s="139" t="str">
        <f t="shared" si="30"/>
        <v/>
      </c>
      <c r="D1333" s="138"/>
      <c r="E1333" s="137"/>
    </row>
    <row r="1334" spans="1:5" s="74" customFormat="1" ht="16.5" thickBot="1" x14ac:dyDescent="0.3">
      <c r="A1334" s="71"/>
      <c r="B1334" s="140"/>
      <c r="C1334" s="139" t="str">
        <f t="shared" si="30"/>
        <v/>
      </c>
      <c r="D1334" s="138"/>
      <c r="E1334" s="137"/>
    </row>
    <row r="1335" spans="1:5" s="74" customFormat="1" ht="16.5" thickBot="1" x14ac:dyDescent="0.3">
      <c r="A1335" s="71"/>
      <c r="B1335" s="140"/>
      <c r="C1335" s="139" t="str">
        <f t="shared" si="30"/>
        <v/>
      </c>
      <c r="D1335" s="138"/>
      <c r="E1335" s="137"/>
    </row>
    <row r="1336" spans="1:5" s="74" customFormat="1" ht="16.5" thickBot="1" x14ac:dyDescent="0.3">
      <c r="A1336" s="71"/>
      <c r="B1336" s="140"/>
      <c r="C1336" s="139" t="str">
        <f t="shared" si="30"/>
        <v/>
      </c>
      <c r="D1336" s="138"/>
      <c r="E1336" s="137"/>
    </row>
    <row r="1337" spans="1:5" s="74" customFormat="1" ht="16.5" thickBot="1" x14ac:dyDescent="0.3">
      <c r="A1337" s="71"/>
      <c r="B1337" s="140"/>
      <c r="C1337" s="139" t="str">
        <f t="shared" si="30"/>
        <v/>
      </c>
      <c r="D1337" s="138"/>
      <c r="E1337" s="137"/>
    </row>
    <row r="1338" spans="1:5" s="74" customFormat="1" ht="16.5" thickBot="1" x14ac:dyDescent="0.3">
      <c r="A1338" s="71"/>
      <c r="B1338" s="140"/>
      <c r="C1338" s="139" t="str">
        <f t="shared" si="30"/>
        <v/>
      </c>
      <c r="D1338" s="138"/>
      <c r="E1338" s="137"/>
    </row>
    <row r="1339" spans="1:5" s="74" customFormat="1" ht="16.5" thickBot="1" x14ac:dyDescent="0.3">
      <c r="A1339" s="71"/>
      <c r="B1339" s="140"/>
      <c r="C1339" s="139" t="str">
        <f t="shared" si="30"/>
        <v/>
      </c>
      <c r="D1339" s="138"/>
      <c r="E1339" s="137"/>
    </row>
    <row r="1340" spans="1:5" s="74" customFormat="1" ht="16.5" thickBot="1" x14ac:dyDescent="0.3">
      <c r="A1340" s="71"/>
      <c r="B1340" s="140"/>
      <c r="C1340" s="139" t="str">
        <f t="shared" si="30"/>
        <v/>
      </c>
      <c r="D1340" s="138"/>
      <c r="E1340" s="137"/>
    </row>
    <row r="1341" spans="1:5" s="74" customFormat="1" ht="16.5" thickBot="1" x14ac:dyDescent="0.3">
      <c r="A1341" s="71"/>
      <c r="B1341" s="140"/>
      <c r="C1341" s="139" t="str">
        <f t="shared" si="30"/>
        <v/>
      </c>
      <c r="D1341" s="138"/>
      <c r="E1341" s="137"/>
    </row>
    <row r="1342" spans="1:5" s="74" customFormat="1" ht="16.5" thickBot="1" x14ac:dyDescent="0.3">
      <c r="A1342" s="71"/>
      <c r="B1342" s="140"/>
      <c r="C1342" s="139" t="str">
        <f t="shared" si="30"/>
        <v/>
      </c>
      <c r="D1342" s="138"/>
      <c r="E1342" s="137"/>
    </row>
    <row r="1343" spans="1:5" s="74" customFormat="1" ht="16.5" thickBot="1" x14ac:dyDescent="0.3">
      <c r="A1343" s="71"/>
      <c r="B1343" s="140"/>
      <c r="C1343" s="139" t="str">
        <f t="shared" si="30"/>
        <v/>
      </c>
      <c r="D1343" s="138"/>
      <c r="E1343" s="137"/>
    </row>
    <row r="1344" spans="1:5" ht="16.5" thickBot="1" x14ac:dyDescent="0.3">
      <c r="A1344" s="66"/>
      <c r="B1344" s="136"/>
      <c r="C1344" s="135"/>
      <c r="D1344" s="134"/>
      <c r="E1344" s="133"/>
    </row>
    <row r="1345" spans="1:5" ht="16.5" thickBot="1" x14ac:dyDescent="0.3">
      <c r="A1345" s="61">
        <f>MAX(A11:A667)</f>
        <v>43155</v>
      </c>
      <c r="B1345" s="132">
        <f>MAX(B11:B667)</f>
        <v>212324</v>
      </c>
      <c r="C1345" s="132">
        <f>IFERROR(AVERAGE(#REF!),0)</f>
        <v>0</v>
      </c>
      <c r="D1345" s="132"/>
      <c r="E1345" s="131"/>
    </row>
    <row r="1346" spans="1:5" ht="15.75" x14ac:dyDescent="0.25">
      <c r="A1346" s="58" t="s">
        <v>37</v>
      </c>
      <c r="B1346" s="129"/>
      <c r="C1346" s="130">
        <f>MAX(C11:C667)</f>
        <v>212324</v>
      </c>
      <c r="D1346" s="129"/>
      <c r="E1346" s="128"/>
    </row>
    <row r="1347" spans="1:5" ht="15.75" x14ac:dyDescent="0.25">
      <c r="A1347" s="55"/>
      <c r="B1347" s="127"/>
      <c r="C1347" s="126"/>
      <c r="D1347" s="125"/>
      <c r="E1347" s="124"/>
    </row>
    <row r="1348" spans="1:5" ht="15.75" x14ac:dyDescent="0.25">
      <c r="A1348" s="47"/>
      <c r="B1348" s="121"/>
      <c r="C1348" s="121"/>
      <c r="D1348" s="121"/>
      <c r="E1348" s="120"/>
    </row>
    <row r="1349" spans="1:5" ht="15.75" x14ac:dyDescent="0.25">
      <c r="A1349" s="50"/>
      <c r="B1349" s="123"/>
      <c r="C1349" s="123"/>
      <c r="D1349" s="123"/>
      <c r="E1349" s="122"/>
    </row>
    <row r="1350" spans="1:5" ht="15.75" x14ac:dyDescent="0.25">
      <c r="A1350" s="50"/>
      <c r="B1350" s="123"/>
      <c r="C1350" s="123"/>
      <c r="D1350" s="123"/>
      <c r="E1350" s="122"/>
    </row>
    <row r="1351" spans="1:5" ht="15.75" x14ac:dyDescent="0.25">
      <c r="A1351" s="50"/>
      <c r="B1351" s="123"/>
      <c r="C1351" s="123"/>
      <c r="D1351" s="123"/>
      <c r="E1351" s="122"/>
    </row>
    <row r="1352" spans="1:5" ht="15.75" x14ac:dyDescent="0.25">
      <c r="A1352" s="47"/>
      <c r="B1352" s="121"/>
      <c r="C1352" s="121"/>
      <c r="D1352" s="121"/>
      <c r="E1352" s="120"/>
    </row>
    <row r="1353" spans="1:5" ht="15.75" x14ac:dyDescent="0.25">
      <c r="A1353" s="47"/>
      <c r="B1353" s="121"/>
      <c r="C1353" s="121"/>
      <c r="D1353" s="121"/>
      <c r="E1353" s="120"/>
    </row>
    <row r="1354" spans="1:5" ht="15.75" x14ac:dyDescent="0.25">
      <c r="A1354" s="47"/>
      <c r="B1354" s="121"/>
      <c r="C1354" s="121"/>
      <c r="D1354" s="121"/>
      <c r="E1354" s="120"/>
    </row>
    <row r="1355" spans="1:5" ht="15.75" x14ac:dyDescent="0.25">
      <c r="A1355" s="47"/>
      <c r="B1355" s="121"/>
      <c r="C1355" s="121"/>
      <c r="D1355" s="121"/>
      <c r="E1355" s="120"/>
    </row>
    <row r="1356" spans="1:5" ht="15.75" x14ac:dyDescent="0.25">
      <c r="A1356" s="47"/>
      <c r="B1356" s="121"/>
      <c r="C1356" s="121"/>
      <c r="D1356" s="121"/>
      <c r="E1356" s="120"/>
    </row>
    <row r="1357" spans="1:5" ht="15.75" x14ac:dyDescent="0.25">
      <c r="A1357" s="47"/>
      <c r="B1357" s="121"/>
      <c r="C1357" s="121"/>
      <c r="D1357" s="121"/>
      <c r="E1357" s="120"/>
    </row>
    <row r="1358" spans="1:5" ht="15.75" x14ac:dyDescent="0.25">
      <c r="A1358" s="47"/>
      <c r="B1358" s="121"/>
      <c r="C1358" s="121"/>
      <c r="D1358" s="121"/>
      <c r="E1358" s="120"/>
    </row>
    <row r="1359" spans="1:5" ht="15.75" x14ac:dyDescent="0.25">
      <c r="A1359" s="44" t="s">
        <v>36</v>
      </c>
      <c r="B1359" s="294"/>
      <c r="C1359" s="294"/>
      <c r="D1359" s="119"/>
      <c r="E1359" s="118"/>
    </row>
    <row r="1360" spans="1:5" ht="15.75" x14ac:dyDescent="0.25">
      <c r="A1360" s="40" t="s">
        <v>35</v>
      </c>
      <c r="B1360" s="295" t="s">
        <v>34</v>
      </c>
      <c r="C1360" s="295"/>
      <c r="D1360" s="119"/>
      <c r="E1360" s="118"/>
    </row>
    <row r="1361" spans="1:5" ht="15.75" x14ac:dyDescent="0.25">
      <c r="A1361" s="40" t="s">
        <v>33</v>
      </c>
      <c r="B1361" s="296">
        <f>IF(B1362&lt;A1391,B1362,(IF(B1360=[1]Lists!$C$2,A1391+8,A1391)))</f>
        <v>28</v>
      </c>
      <c r="C1361" s="296"/>
      <c r="D1361" s="119"/>
      <c r="E1361" s="118"/>
    </row>
    <row r="1362" spans="1:5" ht="15.75" x14ac:dyDescent="0.25">
      <c r="A1362" s="40" t="s">
        <v>32</v>
      </c>
      <c r="B1362" s="289">
        <f>COUNTIF(B11:B1343,"&gt;0")</f>
        <v>112</v>
      </c>
      <c r="C1362" s="289"/>
      <c r="D1362" s="119"/>
      <c r="E1362" s="118"/>
    </row>
    <row r="1363" spans="1:5" ht="15.75" x14ac:dyDescent="0.25">
      <c r="A1363" s="37">
        <f t="shared" ref="A1363:A1389" si="31">A1364-1</f>
        <v>43128</v>
      </c>
      <c r="B1363" s="117">
        <f t="shared" ref="B1363:B1390" si="32">VLOOKUP(A1363,$A$5:$E$1343, 2, FALSE)</f>
        <v>0</v>
      </c>
      <c r="C1363" s="116" t="str">
        <f t="shared" ref="C1363:C1390" si="33">VLOOKUP(A1363,$A$5:$E$1343, 3, FALSE)</f>
        <v/>
      </c>
      <c r="D1363" s="115"/>
      <c r="E1363" s="114"/>
    </row>
    <row r="1364" spans="1:5" ht="15.75" x14ac:dyDescent="0.25">
      <c r="A1364" s="34">
        <f t="shared" si="31"/>
        <v>43129</v>
      </c>
      <c r="B1364" s="113">
        <f t="shared" si="32"/>
        <v>0</v>
      </c>
      <c r="C1364" s="112" t="str">
        <f t="shared" si="33"/>
        <v/>
      </c>
      <c r="D1364" s="111"/>
      <c r="E1364" s="110"/>
    </row>
    <row r="1365" spans="1:5" ht="15.75" x14ac:dyDescent="0.25">
      <c r="A1365" s="34">
        <f t="shared" si="31"/>
        <v>43130</v>
      </c>
      <c r="B1365" s="113">
        <f t="shared" si="32"/>
        <v>0</v>
      </c>
      <c r="C1365" s="112" t="str">
        <f t="shared" si="33"/>
        <v/>
      </c>
      <c r="D1365" s="111"/>
      <c r="E1365" s="110"/>
    </row>
    <row r="1366" spans="1:5" ht="15.75" x14ac:dyDescent="0.25">
      <c r="A1366" s="34">
        <f t="shared" si="31"/>
        <v>43131</v>
      </c>
      <c r="B1366" s="113">
        <f t="shared" si="32"/>
        <v>0</v>
      </c>
      <c r="C1366" s="112" t="str">
        <f t="shared" si="33"/>
        <v/>
      </c>
      <c r="D1366" s="111"/>
      <c r="E1366" s="110"/>
    </row>
    <row r="1367" spans="1:5" ht="15.75" x14ac:dyDescent="0.25">
      <c r="A1367" s="34">
        <f t="shared" si="31"/>
        <v>43132</v>
      </c>
      <c r="B1367" s="113">
        <f t="shared" si="32"/>
        <v>0</v>
      </c>
      <c r="C1367" s="112" t="str">
        <f t="shared" si="33"/>
        <v/>
      </c>
      <c r="D1367" s="111"/>
      <c r="E1367" s="110"/>
    </row>
    <row r="1368" spans="1:5" ht="15.75" x14ac:dyDescent="0.25">
      <c r="A1368" s="34">
        <f t="shared" si="31"/>
        <v>43133</v>
      </c>
      <c r="B1368" s="113">
        <f t="shared" si="32"/>
        <v>0</v>
      </c>
      <c r="C1368" s="112" t="str">
        <f t="shared" si="33"/>
        <v/>
      </c>
      <c r="D1368" s="111"/>
      <c r="E1368" s="110"/>
    </row>
    <row r="1369" spans="1:5" ht="15.75" x14ac:dyDescent="0.25">
      <c r="A1369" s="34">
        <f t="shared" si="31"/>
        <v>43134</v>
      </c>
      <c r="B1369" s="113">
        <f t="shared" si="32"/>
        <v>0</v>
      </c>
      <c r="C1369" s="112" t="str">
        <f t="shared" si="33"/>
        <v/>
      </c>
      <c r="D1369" s="111"/>
      <c r="E1369" s="110"/>
    </row>
    <row r="1370" spans="1:5" ht="15.75" x14ac:dyDescent="0.25">
      <c r="A1370" s="34">
        <f t="shared" si="31"/>
        <v>43135</v>
      </c>
      <c r="B1370" s="113">
        <f t="shared" si="32"/>
        <v>0</v>
      </c>
      <c r="C1370" s="112" t="str">
        <f t="shared" si="33"/>
        <v/>
      </c>
      <c r="D1370" s="111"/>
      <c r="E1370" s="110"/>
    </row>
    <row r="1371" spans="1:5" ht="15.75" x14ac:dyDescent="0.25">
      <c r="A1371" s="34">
        <f t="shared" si="31"/>
        <v>43136</v>
      </c>
      <c r="B1371" s="113">
        <f t="shared" si="32"/>
        <v>0</v>
      </c>
      <c r="C1371" s="112" t="str">
        <f t="shared" si="33"/>
        <v/>
      </c>
      <c r="D1371" s="111"/>
      <c r="E1371" s="110"/>
    </row>
    <row r="1372" spans="1:5" ht="15.75" x14ac:dyDescent="0.25">
      <c r="A1372" s="34">
        <f t="shared" si="31"/>
        <v>43137</v>
      </c>
      <c r="B1372" s="113">
        <f t="shared" si="32"/>
        <v>0</v>
      </c>
      <c r="C1372" s="112" t="str">
        <f t="shared" si="33"/>
        <v/>
      </c>
      <c r="D1372" s="111"/>
      <c r="E1372" s="110"/>
    </row>
    <row r="1373" spans="1:5" ht="15.75" x14ac:dyDescent="0.25">
      <c r="A1373" s="34">
        <f t="shared" si="31"/>
        <v>43138</v>
      </c>
      <c r="B1373" s="113">
        <f t="shared" si="32"/>
        <v>0</v>
      </c>
      <c r="C1373" s="112" t="str">
        <f t="shared" si="33"/>
        <v/>
      </c>
      <c r="D1373" s="111"/>
      <c r="E1373" s="110"/>
    </row>
    <row r="1374" spans="1:5" ht="15.75" x14ac:dyDescent="0.25">
      <c r="A1374" s="34">
        <f t="shared" si="31"/>
        <v>43139</v>
      </c>
      <c r="B1374" s="113">
        <f t="shared" si="32"/>
        <v>0</v>
      </c>
      <c r="C1374" s="112" t="str">
        <f t="shared" si="33"/>
        <v/>
      </c>
      <c r="D1374" s="111"/>
      <c r="E1374" s="110"/>
    </row>
    <row r="1375" spans="1:5" ht="15.75" x14ac:dyDescent="0.25">
      <c r="A1375" s="34">
        <f t="shared" si="31"/>
        <v>43140</v>
      </c>
      <c r="B1375" s="113">
        <f t="shared" si="32"/>
        <v>0</v>
      </c>
      <c r="C1375" s="112" t="str">
        <f t="shared" si="33"/>
        <v/>
      </c>
      <c r="D1375" s="111"/>
      <c r="E1375" s="110"/>
    </row>
    <row r="1376" spans="1:5" ht="15.75" x14ac:dyDescent="0.25">
      <c r="A1376" s="34">
        <f t="shared" si="31"/>
        <v>43141</v>
      </c>
      <c r="B1376" s="113">
        <f t="shared" si="32"/>
        <v>0</v>
      </c>
      <c r="C1376" s="112" t="str">
        <f t="shared" si="33"/>
        <v/>
      </c>
      <c r="D1376" s="111"/>
      <c r="E1376" s="110"/>
    </row>
    <row r="1377" spans="1:5" ht="15.75" x14ac:dyDescent="0.25">
      <c r="A1377" s="34">
        <f t="shared" si="31"/>
        <v>43142</v>
      </c>
      <c r="B1377" s="113">
        <f t="shared" si="32"/>
        <v>0</v>
      </c>
      <c r="C1377" s="112" t="str">
        <f t="shared" si="33"/>
        <v/>
      </c>
      <c r="D1377" s="111"/>
      <c r="E1377" s="110"/>
    </row>
    <row r="1378" spans="1:5" ht="15.75" x14ac:dyDescent="0.25">
      <c r="A1378" s="34">
        <f t="shared" si="31"/>
        <v>43143</v>
      </c>
      <c r="B1378" s="113">
        <f t="shared" si="32"/>
        <v>0</v>
      </c>
      <c r="C1378" s="112" t="str">
        <f t="shared" si="33"/>
        <v/>
      </c>
      <c r="D1378" s="111"/>
      <c r="E1378" s="110"/>
    </row>
    <row r="1379" spans="1:5" ht="15.75" x14ac:dyDescent="0.25">
      <c r="A1379" s="34">
        <f t="shared" si="31"/>
        <v>43144</v>
      </c>
      <c r="B1379" s="113">
        <f t="shared" si="32"/>
        <v>0</v>
      </c>
      <c r="C1379" s="112" t="str">
        <f t="shared" si="33"/>
        <v/>
      </c>
      <c r="D1379" s="111"/>
      <c r="E1379" s="110"/>
    </row>
    <row r="1380" spans="1:5" ht="15.75" x14ac:dyDescent="0.25">
      <c r="A1380" s="34">
        <f t="shared" si="31"/>
        <v>43145</v>
      </c>
      <c r="B1380" s="113">
        <f t="shared" si="32"/>
        <v>0</v>
      </c>
      <c r="C1380" s="112" t="str">
        <f t="shared" si="33"/>
        <v/>
      </c>
      <c r="D1380" s="111"/>
      <c r="E1380" s="110"/>
    </row>
    <row r="1381" spans="1:5" ht="15.75" x14ac:dyDescent="0.25">
      <c r="A1381" s="34">
        <f t="shared" si="31"/>
        <v>43146</v>
      </c>
      <c r="B1381" s="113">
        <f t="shared" si="32"/>
        <v>0</v>
      </c>
      <c r="C1381" s="112" t="str">
        <f t="shared" si="33"/>
        <v/>
      </c>
      <c r="D1381" s="111"/>
      <c r="E1381" s="110"/>
    </row>
    <row r="1382" spans="1:5" ht="15.75" x14ac:dyDescent="0.25">
      <c r="A1382" s="34">
        <f t="shared" si="31"/>
        <v>43147</v>
      </c>
      <c r="B1382" s="113">
        <f t="shared" si="32"/>
        <v>0</v>
      </c>
      <c r="C1382" s="112" t="str">
        <f t="shared" si="33"/>
        <v/>
      </c>
      <c r="D1382" s="111"/>
      <c r="E1382" s="110"/>
    </row>
    <row r="1383" spans="1:5" ht="15.75" x14ac:dyDescent="0.25">
      <c r="A1383" s="34">
        <f t="shared" si="31"/>
        <v>43148</v>
      </c>
      <c r="B1383" s="113">
        <f t="shared" si="32"/>
        <v>0</v>
      </c>
      <c r="C1383" s="112" t="str">
        <f t="shared" si="33"/>
        <v/>
      </c>
      <c r="D1383" s="111"/>
      <c r="E1383" s="110"/>
    </row>
    <row r="1384" spans="1:5" ht="15.75" x14ac:dyDescent="0.25">
      <c r="A1384" s="34">
        <f t="shared" si="31"/>
        <v>43149</v>
      </c>
      <c r="B1384" s="113">
        <f t="shared" si="32"/>
        <v>0</v>
      </c>
      <c r="C1384" s="112" t="str">
        <f t="shared" si="33"/>
        <v/>
      </c>
      <c r="D1384" s="111"/>
      <c r="E1384" s="110"/>
    </row>
    <row r="1385" spans="1:5" ht="15.75" x14ac:dyDescent="0.25">
      <c r="A1385" s="34">
        <f t="shared" si="31"/>
        <v>43150</v>
      </c>
      <c r="B1385" s="113">
        <f t="shared" si="32"/>
        <v>0</v>
      </c>
      <c r="C1385" s="112" t="str">
        <f t="shared" si="33"/>
        <v/>
      </c>
      <c r="D1385" s="111"/>
      <c r="E1385" s="110"/>
    </row>
    <row r="1386" spans="1:5" ht="15.75" x14ac:dyDescent="0.25">
      <c r="A1386" s="34">
        <f t="shared" si="31"/>
        <v>43151</v>
      </c>
      <c r="B1386" s="113">
        <f t="shared" si="32"/>
        <v>0</v>
      </c>
      <c r="C1386" s="112" t="str">
        <f t="shared" si="33"/>
        <v/>
      </c>
      <c r="D1386" s="111"/>
      <c r="E1386" s="110"/>
    </row>
    <row r="1387" spans="1:5" ht="15.75" x14ac:dyDescent="0.25">
      <c r="A1387" s="34">
        <f t="shared" si="31"/>
        <v>43152</v>
      </c>
      <c r="B1387" s="113">
        <f t="shared" si="32"/>
        <v>0</v>
      </c>
      <c r="C1387" s="112" t="str">
        <f t="shared" si="33"/>
        <v/>
      </c>
      <c r="D1387" s="111"/>
      <c r="E1387" s="110"/>
    </row>
    <row r="1388" spans="1:5" ht="15.75" x14ac:dyDescent="0.25">
      <c r="A1388" s="34">
        <f t="shared" si="31"/>
        <v>43153</v>
      </c>
      <c r="B1388" s="113">
        <f t="shared" si="32"/>
        <v>0</v>
      </c>
      <c r="C1388" s="112" t="str">
        <f t="shared" si="33"/>
        <v/>
      </c>
      <c r="D1388" s="111"/>
      <c r="E1388" s="110"/>
    </row>
    <row r="1389" spans="1:5" ht="15.75" x14ac:dyDescent="0.25">
      <c r="A1389" s="34">
        <f t="shared" si="31"/>
        <v>43154</v>
      </c>
      <c r="B1389" s="113">
        <f t="shared" si="32"/>
        <v>0</v>
      </c>
      <c r="C1389" s="112" t="str">
        <f t="shared" si="33"/>
        <v/>
      </c>
      <c r="D1389" s="111"/>
      <c r="E1389" s="110"/>
    </row>
    <row r="1390" spans="1:5" ht="15.75" x14ac:dyDescent="0.25">
      <c r="A1390" s="34">
        <f>VLOOKUP(A1345,A11:A1343,1)</f>
        <v>43155</v>
      </c>
      <c r="B1390" s="113">
        <f t="shared" si="32"/>
        <v>0</v>
      </c>
      <c r="C1390" s="112" t="str">
        <f t="shared" si="33"/>
        <v/>
      </c>
      <c r="D1390" s="111"/>
      <c r="E1390" s="110"/>
    </row>
    <row r="1391" spans="1:5" ht="18" x14ac:dyDescent="0.25">
      <c r="A1391" s="30">
        <f>NETWORKDAYS(A1363,A1390,[1]Holidays!$A$2:$A$36)</f>
        <v>20</v>
      </c>
      <c r="B1391" s="109">
        <f>MAX(B1363:B1390)</f>
        <v>0</v>
      </c>
      <c r="C1391" s="108">
        <f>SUMIF(C1363:C1390,"&lt;&gt;#N/A")/B1361</f>
        <v>0</v>
      </c>
      <c r="D1391" s="107"/>
      <c r="E1391" s="106"/>
    </row>
  </sheetData>
  <mergeCells count="13">
    <mergeCell ref="B1362:C1362"/>
    <mergeCell ref="B4:C4"/>
    <mergeCell ref="B9:C9"/>
    <mergeCell ref="A4:A9"/>
    <mergeCell ref="B1359:C1359"/>
    <mergeCell ref="B1360:C1360"/>
    <mergeCell ref="B1361:C1361"/>
    <mergeCell ref="D9:E9"/>
    <mergeCell ref="B2:C2"/>
    <mergeCell ref="D2:E2"/>
    <mergeCell ref="B3:C3"/>
    <mergeCell ref="D3:E3"/>
    <mergeCell ref="D8:E8"/>
  </mergeCells>
  <phoneticPr fontId="3" type="noConversion"/>
  <dataValidations count="5">
    <dataValidation type="list" allowBlank="1" showInputMessage="1" showErrorMessage="1" sqref="D72:D75 D100:D104 D107:D112 D122:D125 D128:D132 D135:D139 D142:D146 D149:D150">
      <formula1>"Finished,Ongoing,Terminate,Running Incident,Working in Progress"</formula1>
    </dataValidation>
    <dataValidation type="list" allowBlank="1" showInputMessage="1" showErrorMessage="1" sqref="B1360:C1360">
      <formula1>Weekends</formula1>
    </dataValidation>
    <dataValidation type="list" allowBlank="1" showInputMessage="1" showErrorMessage="1" sqref="B4">
      <formula1>Cells</formula1>
    </dataValidation>
    <dataValidation type="whole" operator="greaterThan" allowBlank="1" sqref="C11:C86 C88:C1344">
      <formula1>0</formula1>
    </dataValidation>
    <dataValidation type="list" allowBlank="1" showInputMessage="1" showErrorMessage="1" sqref="D11:D71 D76:D86 D88:D99 D105:D106 D113:D121 D126:D127 D133:D134 D140:D141 D147:D148 D151:D1344">
      <formula1>StatusList</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91"/>
  <sheetViews>
    <sheetView zoomScale="80" zoomScaleNormal="80" workbookViewId="0">
      <pane xSplit="1" ySplit="10" topLeftCell="B1185" activePane="bottomRight" state="frozen"/>
      <selection activeCell="D201" sqref="D201"/>
      <selection pane="topRight" activeCell="D201" sqref="D201"/>
      <selection pane="bottomLeft" activeCell="D201" sqref="D201"/>
      <selection pane="bottomRight" activeCell="D201" sqref="D201"/>
    </sheetView>
  </sheetViews>
  <sheetFormatPr defaultRowHeight="15" x14ac:dyDescent="0.2"/>
  <cols>
    <col min="1" max="1" width="32.5" style="25" customWidth="1"/>
    <col min="2" max="4" width="23.375" style="105" customWidth="1"/>
    <col min="5" max="5" width="70.625" style="104" customWidth="1"/>
    <col min="6" max="16384" width="9" style="21"/>
  </cols>
  <sheetData>
    <row r="1" spans="1:14" s="153" customFormat="1" ht="15.75" thickBot="1" x14ac:dyDescent="0.25">
      <c r="A1" s="168"/>
      <c r="B1" s="167"/>
      <c r="C1" s="167"/>
      <c r="D1" s="167"/>
      <c r="E1" s="166"/>
    </row>
    <row r="2" spans="1:14" ht="21" thickBot="1" x14ac:dyDescent="0.35">
      <c r="A2" s="102"/>
      <c r="B2" s="280" t="s">
        <v>64</v>
      </c>
      <c r="C2" s="281"/>
      <c r="D2" s="282" t="s">
        <v>120</v>
      </c>
      <c r="E2" s="283"/>
      <c r="F2" s="99" t="s">
        <v>62</v>
      </c>
    </row>
    <row r="3" spans="1:14" ht="21" thickBot="1" x14ac:dyDescent="0.35">
      <c r="A3" s="100" t="s">
        <v>61</v>
      </c>
      <c r="B3" s="284" t="s">
        <v>60</v>
      </c>
      <c r="C3" s="285"/>
      <c r="D3" s="286" t="s">
        <v>120</v>
      </c>
      <c r="E3" s="287"/>
      <c r="F3" s="99" t="s">
        <v>88</v>
      </c>
    </row>
    <row r="4" spans="1:14" ht="30.75" thickBot="1" x14ac:dyDescent="0.3">
      <c r="A4" s="274"/>
      <c r="B4" s="290" t="s">
        <v>58</v>
      </c>
      <c r="C4" s="291"/>
      <c r="D4" s="165" t="s">
        <v>87</v>
      </c>
      <c r="E4" s="161" t="s">
        <v>1</v>
      </c>
    </row>
    <row r="5" spans="1:14" ht="18" x14ac:dyDescent="0.25">
      <c r="A5" s="274"/>
      <c r="B5" s="164" t="s">
        <v>86</v>
      </c>
      <c r="C5" s="163">
        <v>500000</v>
      </c>
      <c r="D5" s="162" t="s">
        <v>55</v>
      </c>
      <c r="E5" s="161" t="s">
        <v>13</v>
      </c>
    </row>
    <row r="6" spans="1:14" hidden="1" x14ac:dyDescent="0.2">
      <c r="A6" s="274"/>
      <c r="B6" s="160" t="s">
        <v>54</v>
      </c>
      <c r="C6" s="159"/>
      <c r="D6" s="155" t="s">
        <v>53</v>
      </c>
      <c r="E6" s="158"/>
    </row>
    <row r="7" spans="1:14" ht="21.75" hidden="1" customHeight="1" x14ac:dyDescent="0.2">
      <c r="A7" s="274"/>
      <c r="B7" s="157" t="s">
        <v>52</v>
      </c>
      <c r="C7" s="156" t="s">
        <v>50</v>
      </c>
      <c r="D7" s="155" t="s">
        <v>51</v>
      </c>
      <c r="E7" s="154" t="s">
        <v>50</v>
      </c>
      <c r="F7" s="153"/>
      <c r="G7" s="153"/>
      <c r="H7" s="153"/>
      <c r="I7" s="153"/>
      <c r="J7" s="153"/>
      <c r="K7" s="153"/>
      <c r="L7" s="153"/>
      <c r="M7" s="153"/>
      <c r="N7" s="153"/>
    </row>
    <row r="8" spans="1:14" ht="15" customHeight="1" x14ac:dyDescent="0.2">
      <c r="A8" s="274"/>
      <c r="B8" s="152"/>
      <c r="C8" s="181" t="s">
        <v>49</v>
      </c>
      <c r="D8" s="288" t="s">
        <v>85</v>
      </c>
      <c r="E8" s="288"/>
    </row>
    <row r="9" spans="1:14" ht="15.75" hidden="1" customHeight="1" x14ac:dyDescent="0.25">
      <c r="A9" s="275"/>
      <c r="B9" s="292" t="s">
        <v>47</v>
      </c>
      <c r="C9" s="293"/>
      <c r="D9" s="278"/>
      <c r="E9" s="279"/>
    </row>
    <row r="10" spans="1:14" ht="16.5" thickBot="1" x14ac:dyDescent="0.25">
      <c r="A10" s="150"/>
      <c r="B10" s="149" t="s">
        <v>84</v>
      </c>
      <c r="C10" s="149" t="s">
        <v>83</v>
      </c>
      <c r="D10" s="149" t="s">
        <v>44</v>
      </c>
      <c r="E10" s="149" t="s">
        <v>43</v>
      </c>
    </row>
    <row r="11" spans="1:14" s="80" customFormat="1" ht="18.75" thickBot="1" x14ac:dyDescent="0.3">
      <c r="A11" s="147">
        <v>42907</v>
      </c>
      <c r="B11" s="146"/>
      <c r="C11" s="144"/>
      <c r="D11" s="143"/>
      <c r="E11" s="142"/>
    </row>
    <row r="12" spans="1:14" s="80" customFormat="1" ht="18.75" thickBot="1" x14ac:dyDescent="0.3">
      <c r="A12" s="147">
        <v>42908</v>
      </c>
      <c r="B12" s="146"/>
      <c r="C12" s="144"/>
      <c r="D12" s="143"/>
      <c r="E12" s="142"/>
    </row>
    <row r="13" spans="1:14" s="80" customFormat="1" ht="18.75" thickBot="1" x14ac:dyDescent="0.3">
      <c r="A13" s="147">
        <v>42909</v>
      </c>
      <c r="B13" s="146"/>
      <c r="C13" s="144"/>
      <c r="D13" s="143"/>
      <c r="E13" s="142"/>
    </row>
    <row r="14" spans="1:14" s="80" customFormat="1" ht="18.75" thickBot="1" x14ac:dyDescent="0.3">
      <c r="A14" s="147">
        <v>42910</v>
      </c>
      <c r="B14" s="146"/>
      <c r="C14" s="144"/>
      <c r="D14" s="143"/>
      <c r="E14" s="142"/>
    </row>
    <row r="15" spans="1:14" s="80" customFormat="1" ht="18.75" thickBot="1" x14ac:dyDescent="0.3">
      <c r="A15" s="147">
        <v>42911</v>
      </c>
      <c r="B15" s="146"/>
      <c r="C15" s="144"/>
      <c r="D15" s="143"/>
      <c r="E15" s="142"/>
    </row>
    <row r="16" spans="1:14" s="80" customFormat="1" ht="18.75" thickBot="1" x14ac:dyDescent="0.3">
      <c r="A16" s="147">
        <v>42912</v>
      </c>
      <c r="B16" s="146"/>
      <c r="C16" s="144"/>
      <c r="D16" s="143"/>
      <c r="E16" s="142"/>
    </row>
    <row r="17" spans="1:5" s="80" customFormat="1" ht="18.75" thickBot="1" x14ac:dyDescent="0.3">
      <c r="A17" s="147">
        <v>42913</v>
      </c>
      <c r="B17" s="146"/>
      <c r="C17" s="144"/>
      <c r="D17" s="143"/>
      <c r="E17" s="142"/>
    </row>
    <row r="18" spans="1:5" s="80" customFormat="1" ht="18.75" thickBot="1" x14ac:dyDescent="0.3">
      <c r="A18" s="147">
        <v>42914</v>
      </c>
      <c r="B18" s="146"/>
      <c r="C18" s="144"/>
      <c r="D18" s="143"/>
      <c r="E18" s="142"/>
    </row>
    <row r="19" spans="1:5" s="80" customFormat="1" ht="18.75" thickBot="1" x14ac:dyDescent="0.3">
      <c r="A19" s="147">
        <v>42915</v>
      </c>
      <c r="B19" s="146"/>
      <c r="C19" s="144"/>
      <c r="D19" s="143"/>
      <c r="E19" s="142"/>
    </row>
    <row r="20" spans="1:5" s="80" customFormat="1" ht="18.75" thickBot="1" x14ac:dyDescent="0.3">
      <c r="A20" s="147">
        <v>42916</v>
      </c>
      <c r="B20" s="146"/>
      <c r="C20" s="144"/>
      <c r="D20" s="143"/>
      <c r="E20" s="142"/>
    </row>
    <row r="21" spans="1:5" s="80" customFormat="1" ht="18.75" thickBot="1" x14ac:dyDescent="0.3">
      <c r="A21" s="147">
        <v>42917</v>
      </c>
      <c r="B21" s="146"/>
      <c r="C21" s="144"/>
      <c r="D21" s="143"/>
      <c r="E21" s="142"/>
    </row>
    <row r="22" spans="1:5" s="80" customFormat="1" ht="18.75" thickBot="1" x14ac:dyDescent="0.3">
      <c r="A22" s="147">
        <v>42918</v>
      </c>
      <c r="B22" s="146"/>
      <c r="C22" s="144"/>
      <c r="D22" s="143"/>
      <c r="E22" s="142"/>
    </row>
    <row r="23" spans="1:5" s="80" customFormat="1" ht="18.75" thickBot="1" x14ac:dyDescent="0.3">
      <c r="A23" s="147">
        <v>42919</v>
      </c>
      <c r="B23" s="146"/>
      <c r="C23" s="144"/>
      <c r="D23" s="143"/>
      <c r="E23" s="142"/>
    </row>
    <row r="24" spans="1:5" s="80" customFormat="1" ht="18.75" thickBot="1" x14ac:dyDescent="0.3">
      <c r="A24" s="147">
        <v>42920</v>
      </c>
      <c r="B24" s="146"/>
      <c r="C24" s="144"/>
      <c r="D24" s="143"/>
      <c r="E24" s="142"/>
    </row>
    <row r="25" spans="1:5" s="80" customFormat="1" ht="18.75" thickBot="1" x14ac:dyDescent="0.3">
      <c r="A25" s="147">
        <v>42921</v>
      </c>
      <c r="B25" s="146"/>
      <c r="C25" s="144"/>
      <c r="D25" s="143"/>
      <c r="E25" s="142"/>
    </row>
    <row r="26" spans="1:5" s="80" customFormat="1" ht="18.75" thickBot="1" x14ac:dyDescent="0.3">
      <c r="A26" s="147">
        <v>42922</v>
      </c>
      <c r="B26" s="146"/>
      <c r="C26" s="144"/>
      <c r="D26" s="143"/>
      <c r="E26" s="142"/>
    </row>
    <row r="27" spans="1:5" s="80" customFormat="1" ht="18.75" thickBot="1" x14ac:dyDescent="0.3">
      <c r="A27" s="147">
        <v>42923</v>
      </c>
      <c r="B27" s="146"/>
      <c r="C27" s="144"/>
      <c r="D27" s="143"/>
      <c r="E27" s="142"/>
    </row>
    <row r="28" spans="1:5" s="80" customFormat="1" ht="18.75" thickBot="1" x14ac:dyDescent="0.3">
      <c r="A28" s="147">
        <v>42924</v>
      </c>
      <c r="B28" s="146"/>
      <c r="C28" s="144"/>
      <c r="D28" s="143"/>
      <c r="E28" s="142"/>
    </row>
    <row r="29" spans="1:5" s="80" customFormat="1" ht="18.75" thickBot="1" x14ac:dyDescent="0.3">
      <c r="A29" s="147">
        <v>42925</v>
      </c>
      <c r="B29" s="146"/>
      <c r="C29" s="144"/>
      <c r="D29" s="143"/>
      <c r="E29" s="142"/>
    </row>
    <row r="30" spans="1:5" s="80" customFormat="1" ht="18.75" thickBot="1" x14ac:dyDescent="0.3">
      <c r="A30" s="147">
        <v>42926</v>
      </c>
      <c r="B30" s="146"/>
      <c r="C30" s="144"/>
      <c r="D30" s="143"/>
      <c r="E30" s="142"/>
    </row>
    <row r="31" spans="1:5" s="80" customFormat="1" ht="18.75" thickBot="1" x14ac:dyDescent="0.3">
      <c r="A31" s="147">
        <v>42927</v>
      </c>
      <c r="B31" s="146"/>
      <c r="C31" s="144"/>
      <c r="D31" s="143"/>
      <c r="E31" s="142"/>
    </row>
    <row r="32" spans="1:5" s="80" customFormat="1" ht="18.75" thickBot="1" x14ac:dyDescent="0.3">
      <c r="A32" s="147">
        <v>42928</v>
      </c>
      <c r="B32" s="146"/>
      <c r="C32" s="144"/>
      <c r="D32" s="143"/>
      <c r="E32" s="142"/>
    </row>
    <row r="33" spans="1:5" s="80" customFormat="1" ht="18.75" thickBot="1" x14ac:dyDescent="0.3">
      <c r="A33" s="147">
        <v>42929</v>
      </c>
      <c r="B33" s="146"/>
      <c r="C33" s="144"/>
      <c r="D33" s="143"/>
      <c r="E33" s="142"/>
    </row>
    <row r="34" spans="1:5" s="80" customFormat="1" ht="18.75" thickBot="1" x14ac:dyDescent="0.3">
      <c r="A34" s="147">
        <v>42930</v>
      </c>
      <c r="B34" s="146"/>
      <c r="C34" s="144"/>
      <c r="D34" s="143"/>
      <c r="E34" s="142"/>
    </row>
    <row r="35" spans="1:5" s="80" customFormat="1" ht="18.75" thickBot="1" x14ac:dyDescent="0.3">
      <c r="A35" s="147">
        <v>42931</v>
      </c>
      <c r="B35" s="146"/>
      <c r="C35" s="144"/>
      <c r="D35" s="143"/>
      <c r="E35" s="142"/>
    </row>
    <row r="36" spans="1:5" s="80" customFormat="1" ht="18.75" thickBot="1" x14ac:dyDescent="0.3">
      <c r="A36" s="147">
        <v>42932</v>
      </c>
      <c r="B36" s="146"/>
      <c r="C36" s="144"/>
      <c r="D36" s="143"/>
      <c r="E36" s="142"/>
    </row>
    <row r="37" spans="1:5" s="80" customFormat="1" ht="18.75" thickBot="1" x14ac:dyDescent="0.3">
      <c r="A37" s="147">
        <v>42933</v>
      </c>
      <c r="B37" s="146"/>
      <c r="C37" s="144"/>
      <c r="D37" s="143"/>
      <c r="E37" s="142"/>
    </row>
    <row r="38" spans="1:5" s="80" customFormat="1" ht="18.75" thickBot="1" x14ac:dyDescent="0.3">
      <c r="A38" s="147">
        <v>42934</v>
      </c>
      <c r="B38" s="146"/>
      <c r="C38" s="144"/>
      <c r="D38" s="143"/>
      <c r="E38" s="142"/>
    </row>
    <row r="39" spans="1:5" s="80" customFormat="1" ht="18.75" thickBot="1" x14ac:dyDescent="0.3">
      <c r="A39" s="147">
        <v>42935</v>
      </c>
      <c r="B39" s="146"/>
      <c r="C39" s="144"/>
      <c r="D39" s="143"/>
      <c r="E39" s="142"/>
    </row>
    <row r="40" spans="1:5" s="80" customFormat="1" ht="18.75" thickBot="1" x14ac:dyDescent="0.3">
      <c r="A40" s="147">
        <v>42936</v>
      </c>
      <c r="B40" s="146"/>
      <c r="C40" s="144"/>
      <c r="D40" s="143"/>
      <c r="E40" s="142"/>
    </row>
    <row r="41" spans="1:5" s="80" customFormat="1" ht="18.75" thickBot="1" x14ac:dyDescent="0.3">
      <c r="A41" s="147">
        <v>42937</v>
      </c>
      <c r="B41" s="146"/>
      <c r="C41" s="144"/>
      <c r="D41" s="143"/>
      <c r="E41" s="142"/>
    </row>
    <row r="42" spans="1:5" s="80" customFormat="1" ht="18.75" thickBot="1" x14ac:dyDescent="0.3">
      <c r="A42" s="147">
        <v>42938</v>
      </c>
      <c r="B42" s="146"/>
      <c r="C42" s="144"/>
      <c r="D42" s="143"/>
      <c r="E42" s="142"/>
    </row>
    <row r="43" spans="1:5" s="80" customFormat="1" ht="18.75" thickBot="1" x14ac:dyDescent="0.3">
      <c r="A43" s="147">
        <v>42939</v>
      </c>
      <c r="B43" s="146"/>
      <c r="C43" s="144"/>
      <c r="D43" s="143"/>
      <c r="E43" s="142"/>
    </row>
    <row r="44" spans="1:5" s="80" customFormat="1" ht="18.75" thickBot="1" x14ac:dyDescent="0.3">
      <c r="A44" s="147">
        <v>42940</v>
      </c>
      <c r="B44" s="146"/>
      <c r="C44" s="144"/>
      <c r="D44" s="143"/>
      <c r="E44" s="142"/>
    </row>
    <row r="45" spans="1:5" s="80" customFormat="1" ht="18.75" thickBot="1" x14ac:dyDescent="0.3">
      <c r="A45" s="147">
        <v>42941</v>
      </c>
      <c r="B45" s="146"/>
      <c r="C45" s="144"/>
      <c r="D45" s="143"/>
      <c r="E45" s="142"/>
    </row>
    <row r="46" spans="1:5" s="80" customFormat="1" ht="18.75" thickBot="1" x14ac:dyDescent="0.3">
      <c r="A46" s="147">
        <v>42942</v>
      </c>
      <c r="B46" s="146"/>
      <c r="C46" s="144"/>
      <c r="D46" s="143"/>
      <c r="E46" s="142"/>
    </row>
    <row r="47" spans="1:5" s="80" customFormat="1" ht="18.75" thickBot="1" x14ac:dyDescent="0.3">
      <c r="A47" s="147">
        <v>42943</v>
      </c>
      <c r="B47" s="146"/>
      <c r="C47" s="144"/>
      <c r="D47" s="143"/>
      <c r="E47" s="142"/>
    </row>
    <row r="48" spans="1:5" s="80" customFormat="1" ht="18.75" thickBot="1" x14ac:dyDescent="0.3">
      <c r="A48" s="147">
        <v>42944</v>
      </c>
      <c r="B48" s="146"/>
      <c r="C48" s="144"/>
      <c r="D48" s="143"/>
      <c r="E48" s="142"/>
    </row>
    <row r="49" spans="1:5" s="80" customFormat="1" ht="18.75" thickBot="1" x14ac:dyDescent="0.3">
      <c r="A49" s="147">
        <v>42945</v>
      </c>
      <c r="B49" s="146"/>
      <c r="C49" s="144"/>
      <c r="D49" s="143"/>
      <c r="E49" s="142"/>
    </row>
    <row r="50" spans="1:5" s="80" customFormat="1" ht="18.75" thickBot="1" x14ac:dyDescent="0.3">
      <c r="A50" s="147">
        <v>42946</v>
      </c>
      <c r="B50" s="146"/>
      <c r="C50" s="144"/>
      <c r="D50" s="143"/>
      <c r="E50" s="142"/>
    </row>
    <row r="51" spans="1:5" s="80" customFormat="1" ht="18.75" thickBot="1" x14ac:dyDescent="0.3">
      <c r="A51" s="147">
        <v>42947</v>
      </c>
      <c r="B51" s="146"/>
      <c r="C51" s="144"/>
      <c r="D51" s="143"/>
      <c r="E51" s="142"/>
    </row>
    <row r="52" spans="1:5" s="80" customFormat="1" ht="18.75" thickBot="1" x14ac:dyDescent="0.3">
      <c r="A52" s="147">
        <v>42948</v>
      </c>
      <c r="B52" s="146"/>
      <c r="C52" s="144"/>
      <c r="D52" s="143"/>
      <c r="E52" s="142"/>
    </row>
    <row r="53" spans="1:5" s="80" customFormat="1" ht="18.75" thickBot="1" x14ac:dyDescent="0.3">
      <c r="A53" s="147">
        <v>42949</v>
      </c>
      <c r="B53" s="146"/>
      <c r="C53" s="144"/>
      <c r="D53" s="143"/>
      <c r="E53" s="142"/>
    </row>
    <row r="54" spans="1:5" s="80" customFormat="1" ht="18.75" thickBot="1" x14ac:dyDescent="0.3">
      <c r="A54" s="147">
        <v>42950</v>
      </c>
      <c r="B54" s="146"/>
      <c r="C54" s="144"/>
      <c r="D54" s="143"/>
      <c r="E54" s="142"/>
    </row>
    <row r="55" spans="1:5" s="80" customFormat="1" ht="18.75" thickBot="1" x14ac:dyDescent="0.3">
      <c r="A55" s="147">
        <v>42951</v>
      </c>
      <c r="B55" s="146"/>
      <c r="C55" s="144"/>
      <c r="D55" s="143"/>
      <c r="E55" s="142"/>
    </row>
    <row r="56" spans="1:5" s="80" customFormat="1" ht="18.75" thickBot="1" x14ac:dyDescent="0.3">
      <c r="A56" s="147">
        <v>42952</v>
      </c>
      <c r="B56" s="146"/>
      <c r="C56" s="144"/>
      <c r="D56" s="143"/>
      <c r="E56" s="142"/>
    </row>
    <row r="57" spans="1:5" s="80" customFormat="1" ht="18.75" thickBot="1" x14ac:dyDescent="0.3">
      <c r="A57" s="147">
        <v>42953</v>
      </c>
      <c r="B57" s="146"/>
      <c r="C57" s="144"/>
      <c r="D57" s="143"/>
      <c r="E57" s="142"/>
    </row>
    <row r="58" spans="1:5" s="80" customFormat="1" ht="18.75" thickBot="1" x14ac:dyDescent="0.3">
      <c r="A58" s="147">
        <v>42954</v>
      </c>
      <c r="B58" s="146"/>
      <c r="C58" s="144"/>
      <c r="D58" s="143"/>
      <c r="E58" s="142"/>
    </row>
    <row r="59" spans="1:5" s="80" customFormat="1" ht="18.75" thickBot="1" x14ac:dyDescent="0.3">
      <c r="A59" s="147">
        <v>42955</v>
      </c>
      <c r="B59" s="146"/>
      <c r="C59" s="144"/>
      <c r="D59" s="143"/>
      <c r="E59" s="142"/>
    </row>
    <row r="60" spans="1:5" s="80" customFormat="1" ht="18.75" thickBot="1" x14ac:dyDescent="0.3">
      <c r="A60" s="147">
        <v>42956</v>
      </c>
      <c r="B60" s="146"/>
      <c r="C60" s="144"/>
      <c r="D60" s="143"/>
      <c r="E60" s="142"/>
    </row>
    <row r="61" spans="1:5" s="80" customFormat="1" ht="18.75" thickBot="1" x14ac:dyDescent="0.3">
      <c r="A61" s="147">
        <v>42957</v>
      </c>
      <c r="B61" s="146"/>
      <c r="C61" s="144"/>
      <c r="D61" s="143"/>
      <c r="E61" s="142"/>
    </row>
    <row r="62" spans="1:5" s="80" customFormat="1" ht="18.75" thickBot="1" x14ac:dyDescent="0.3">
      <c r="A62" s="147">
        <v>42958</v>
      </c>
      <c r="B62" s="146"/>
      <c r="C62" s="144"/>
      <c r="D62" s="143"/>
      <c r="E62" s="142"/>
    </row>
    <row r="63" spans="1:5" s="80" customFormat="1" ht="18.75" thickBot="1" x14ac:dyDescent="0.3">
      <c r="A63" s="147">
        <v>42959</v>
      </c>
      <c r="B63" s="146"/>
      <c r="C63" s="144"/>
      <c r="D63" s="143"/>
      <c r="E63" s="142"/>
    </row>
    <row r="64" spans="1:5" s="80" customFormat="1" ht="18.75" thickBot="1" x14ac:dyDescent="0.3">
      <c r="A64" s="147">
        <v>42960</v>
      </c>
      <c r="B64" s="146"/>
      <c r="C64" s="144"/>
      <c r="D64" s="143"/>
      <c r="E64" s="142"/>
    </row>
    <row r="65" spans="1:5" s="80" customFormat="1" ht="18.75" thickBot="1" x14ac:dyDescent="0.3">
      <c r="A65" s="147">
        <v>42961</v>
      </c>
      <c r="B65" s="146"/>
      <c r="C65" s="144"/>
      <c r="D65" s="143"/>
      <c r="E65" s="142"/>
    </row>
    <row r="66" spans="1:5" s="80" customFormat="1" ht="18.75" thickBot="1" x14ac:dyDescent="0.3">
      <c r="A66" s="147">
        <v>42962</v>
      </c>
      <c r="B66" s="146"/>
      <c r="C66" s="144"/>
      <c r="D66" s="143"/>
      <c r="E66" s="142"/>
    </row>
    <row r="67" spans="1:5" s="80" customFormat="1" ht="18.75" thickBot="1" x14ac:dyDescent="0.3">
      <c r="A67" s="147">
        <v>42963</v>
      </c>
      <c r="B67" s="146"/>
      <c r="C67" s="144"/>
      <c r="D67" s="143"/>
      <c r="E67" s="142"/>
    </row>
    <row r="68" spans="1:5" s="80" customFormat="1" ht="18.75" thickBot="1" x14ac:dyDescent="0.3">
      <c r="A68" s="147">
        <v>42964</v>
      </c>
      <c r="B68" s="146"/>
      <c r="C68" s="144"/>
      <c r="D68" s="143"/>
      <c r="E68" s="142"/>
    </row>
    <row r="69" spans="1:5" s="80" customFormat="1" ht="18.75" thickBot="1" x14ac:dyDescent="0.3">
      <c r="A69" s="147">
        <v>42965</v>
      </c>
      <c r="B69" s="146"/>
      <c r="C69" s="144"/>
      <c r="D69" s="143"/>
      <c r="E69" s="142"/>
    </row>
    <row r="70" spans="1:5" s="80" customFormat="1" ht="18.75" thickBot="1" x14ac:dyDescent="0.3">
      <c r="A70" s="147">
        <v>42966</v>
      </c>
      <c r="B70" s="146"/>
      <c r="C70" s="144"/>
      <c r="D70" s="143"/>
      <c r="E70" s="142"/>
    </row>
    <row r="71" spans="1:5" s="80" customFormat="1" ht="18.75" thickBot="1" x14ac:dyDescent="0.3">
      <c r="A71" s="147">
        <v>42967</v>
      </c>
      <c r="B71" s="146"/>
      <c r="C71" s="144"/>
      <c r="D71" s="143"/>
      <c r="E71" s="142"/>
    </row>
    <row r="72" spans="1:5" s="80" customFormat="1" ht="18.75" thickBot="1" x14ac:dyDescent="0.3">
      <c r="A72" s="147">
        <v>42968</v>
      </c>
      <c r="B72" s="146"/>
      <c r="C72" s="144"/>
      <c r="D72" s="148"/>
      <c r="E72" s="142"/>
    </row>
    <row r="73" spans="1:5" s="80" customFormat="1" ht="18.75" thickBot="1" x14ac:dyDescent="0.3">
      <c r="A73" s="147">
        <v>42969</v>
      </c>
      <c r="B73" s="146"/>
      <c r="C73" s="144"/>
      <c r="D73" s="148"/>
      <c r="E73" s="142"/>
    </row>
    <row r="74" spans="1:5" s="80" customFormat="1" ht="18.75" thickBot="1" x14ac:dyDescent="0.3">
      <c r="A74" s="147">
        <v>42970</v>
      </c>
      <c r="B74" s="146"/>
      <c r="C74" s="144"/>
      <c r="D74" s="148"/>
      <c r="E74" s="142"/>
    </row>
    <row r="75" spans="1:5" s="80" customFormat="1" ht="18.75" thickBot="1" x14ac:dyDescent="0.3">
      <c r="A75" s="147">
        <v>42971</v>
      </c>
      <c r="B75" s="146"/>
      <c r="C75" s="144"/>
      <c r="D75" s="148"/>
      <c r="E75" s="142"/>
    </row>
    <row r="76" spans="1:5" s="80" customFormat="1" ht="18.75" thickBot="1" x14ac:dyDescent="0.3">
      <c r="A76" s="147">
        <v>42972</v>
      </c>
      <c r="B76" s="146"/>
      <c r="C76" s="144"/>
      <c r="D76" s="143"/>
      <c r="E76" s="142"/>
    </row>
    <row r="77" spans="1:5" s="80" customFormat="1" ht="18.75" thickBot="1" x14ac:dyDescent="0.3">
      <c r="A77" s="147">
        <v>42973</v>
      </c>
      <c r="B77" s="146"/>
      <c r="C77" s="144"/>
      <c r="D77" s="143"/>
      <c r="E77" s="142"/>
    </row>
    <row r="78" spans="1:5" s="80" customFormat="1" ht="18.75" thickBot="1" x14ac:dyDescent="0.3">
      <c r="A78" s="147">
        <v>42974</v>
      </c>
      <c r="B78" s="146"/>
      <c r="C78" s="144"/>
      <c r="D78" s="143"/>
      <c r="E78" s="142"/>
    </row>
    <row r="79" spans="1:5" s="80" customFormat="1" ht="18.75" thickBot="1" x14ac:dyDescent="0.3">
      <c r="A79" s="147">
        <v>42975</v>
      </c>
      <c r="B79" s="146"/>
      <c r="C79" s="144"/>
      <c r="D79" s="143"/>
      <c r="E79" s="142"/>
    </row>
    <row r="80" spans="1:5" s="80" customFormat="1" ht="18.75" thickBot="1" x14ac:dyDescent="0.3">
      <c r="A80" s="147">
        <v>42976</v>
      </c>
      <c r="B80" s="146"/>
      <c r="C80" s="144"/>
      <c r="D80" s="143"/>
      <c r="E80" s="142"/>
    </row>
    <row r="81" spans="1:5" s="80" customFormat="1" ht="18.75" thickBot="1" x14ac:dyDescent="0.3">
      <c r="A81" s="147">
        <v>42977</v>
      </c>
      <c r="B81" s="146"/>
      <c r="C81" s="144"/>
      <c r="D81" s="143"/>
      <c r="E81" s="142"/>
    </row>
    <row r="82" spans="1:5" s="80" customFormat="1" ht="18.75" thickBot="1" x14ac:dyDescent="0.3">
      <c r="A82" s="147">
        <v>42978</v>
      </c>
      <c r="B82" s="146"/>
      <c r="C82" s="144"/>
      <c r="D82" s="143"/>
      <c r="E82" s="142"/>
    </row>
    <row r="83" spans="1:5" s="80" customFormat="1" ht="18.75" thickBot="1" x14ac:dyDescent="0.3">
      <c r="A83" s="147">
        <v>42979</v>
      </c>
      <c r="B83" s="146"/>
      <c r="C83" s="144"/>
      <c r="D83" s="143"/>
      <c r="E83" s="142"/>
    </row>
    <row r="84" spans="1:5" s="80" customFormat="1" ht="18.75" thickBot="1" x14ac:dyDescent="0.3">
      <c r="A84" s="147">
        <v>42980</v>
      </c>
      <c r="B84" s="146"/>
      <c r="C84" s="144"/>
      <c r="D84" s="143"/>
      <c r="E84" s="142"/>
    </row>
    <row r="85" spans="1:5" s="80" customFormat="1" ht="18.75" thickBot="1" x14ac:dyDescent="0.3">
      <c r="A85" s="147">
        <v>42981</v>
      </c>
      <c r="B85" s="146"/>
      <c r="C85" s="144"/>
      <c r="D85" s="143"/>
      <c r="E85" s="142"/>
    </row>
    <row r="86" spans="1:5" s="80" customFormat="1" ht="18.75" thickBot="1" x14ac:dyDescent="0.3">
      <c r="A86" s="147">
        <v>42982</v>
      </c>
      <c r="B86" s="146"/>
      <c r="C86" s="144"/>
      <c r="D86" s="143"/>
      <c r="E86" s="142"/>
    </row>
    <row r="87" spans="1:5" s="80" customFormat="1" ht="18.75" thickBot="1" x14ac:dyDescent="0.3">
      <c r="A87" s="147">
        <v>42983</v>
      </c>
      <c r="E87" s="142"/>
    </row>
    <row r="88" spans="1:5" s="80" customFormat="1" ht="18.75" thickBot="1" x14ac:dyDescent="0.3">
      <c r="A88" s="147">
        <v>42984</v>
      </c>
      <c r="B88" s="146"/>
      <c r="C88" s="144"/>
      <c r="D88" s="143"/>
      <c r="E88" s="142"/>
    </row>
    <row r="89" spans="1:5" s="80" customFormat="1" ht="18.75" thickBot="1" x14ac:dyDescent="0.3">
      <c r="A89" s="147">
        <v>42985</v>
      </c>
      <c r="B89" s="146"/>
      <c r="C89" s="144"/>
      <c r="D89" s="143"/>
      <c r="E89" s="142"/>
    </row>
    <row r="90" spans="1:5" s="80" customFormat="1" ht="18.75" thickBot="1" x14ac:dyDescent="0.3">
      <c r="A90" s="147">
        <v>42986</v>
      </c>
      <c r="B90" s="146"/>
      <c r="C90" s="144"/>
      <c r="D90" s="143"/>
      <c r="E90" s="142"/>
    </row>
    <row r="91" spans="1:5" s="80" customFormat="1" ht="18.75" thickBot="1" x14ac:dyDescent="0.3">
      <c r="A91" s="147">
        <v>42987</v>
      </c>
      <c r="B91" s="146"/>
      <c r="C91" s="144"/>
      <c r="D91" s="143"/>
      <c r="E91" s="142"/>
    </row>
    <row r="92" spans="1:5" s="80" customFormat="1" ht="18.75" thickBot="1" x14ac:dyDescent="0.3">
      <c r="A92" s="147">
        <v>42988</v>
      </c>
      <c r="B92" s="146"/>
      <c r="C92" s="144"/>
      <c r="D92" s="143"/>
      <c r="E92" s="142"/>
    </row>
    <row r="93" spans="1:5" s="80" customFormat="1" ht="18.75" thickBot="1" x14ac:dyDescent="0.3">
      <c r="A93" s="147">
        <v>42989</v>
      </c>
      <c r="B93" s="146"/>
      <c r="C93" s="144"/>
      <c r="D93" s="143"/>
      <c r="E93" s="142"/>
    </row>
    <row r="94" spans="1:5" s="80" customFormat="1" ht="18.75" thickBot="1" x14ac:dyDescent="0.3">
      <c r="A94" s="147">
        <v>42990</v>
      </c>
      <c r="B94" s="146"/>
      <c r="C94" s="144"/>
      <c r="D94" s="143"/>
      <c r="E94" s="142"/>
    </row>
    <row r="95" spans="1:5" s="80" customFormat="1" ht="18.75" thickBot="1" x14ac:dyDescent="0.3">
      <c r="A95" s="147">
        <v>42991</v>
      </c>
      <c r="B95" s="146"/>
      <c r="C95" s="144"/>
      <c r="D95" s="143"/>
      <c r="E95" s="142"/>
    </row>
    <row r="96" spans="1:5" s="80" customFormat="1" ht="18.75" thickBot="1" x14ac:dyDescent="0.3">
      <c r="A96" s="147">
        <v>42992</v>
      </c>
      <c r="B96" s="146"/>
      <c r="C96" s="144"/>
      <c r="D96" s="143"/>
      <c r="E96" s="142"/>
    </row>
    <row r="97" spans="1:5" s="80" customFormat="1" ht="18.75" thickBot="1" x14ac:dyDescent="0.3">
      <c r="A97" s="147">
        <v>42993</v>
      </c>
      <c r="B97" s="146"/>
      <c r="C97" s="144"/>
      <c r="D97" s="143"/>
      <c r="E97" s="142"/>
    </row>
    <row r="98" spans="1:5" s="80" customFormat="1" ht="18.75" thickBot="1" x14ac:dyDescent="0.3">
      <c r="A98" s="147">
        <v>42994</v>
      </c>
      <c r="B98" s="146"/>
      <c r="C98" s="144"/>
      <c r="D98" s="143"/>
      <c r="E98" s="142"/>
    </row>
    <row r="99" spans="1:5" s="80" customFormat="1" ht="18.75" thickBot="1" x14ac:dyDescent="0.3">
      <c r="A99" s="147">
        <v>42995</v>
      </c>
      <c r="B99" s="146"/>
      <c r="C99" s="144"/>
      <c r="D99" s="143"/>
      <c r="E99" s="142"/>
    </row>
    <row r="100" spans="1:5" s="80" customFormat="1" ht="18.75" thickBot="1" x14ac:dyDescent="0.3">
      <c r="A100" s="147">
        <v>42996</v>
      </c>
      <c r="B100" s="146"/>
      <c r="C100" s="144"/>
      <c r="D100" s="143"/>
      <c r="E100" s="142"/>
    </row>
    <row r="101" spans="1:5" s="80" customFormat="1" ht="18.75" thickBot="1" x14ac:dyDescent="0.3">
      <c r="A101" s="147">
        <v>42997</v>
      </c>
      <c r="B101" s="146"/>
      <c r="C101" s="144"/>
      <c r="D101" s="143"/>
      <c r="E101" s="142"/>
    </row>
    <row r="102" spans="1:5" s="80" customFormat="1" ht="18.75" thickBot="1" x14ac:dyDescent="0.3">
      <c r="A102" s="147">
        <v>42998</v>
      </c>
      <c r="B102" s="146"/>
      <c r="C102" s="144"/>
      <c r="D102" s="143"/>
      <c r="E102" s="142"/>
    </row>
    <row r="103" spans="1:5" s="80" customFormat="1" ht="18.75" thickBot="1" x14ac:dyDescent="0.3">
      <c r="A103" s="147">
        <v>42999</v>
      </c>
      <c r="B103" s="146"/>
      <c r="C103" s="144"/>
      <c r="D103" s="143"/>
      <c r="E103" s="142"/>
    </row>
    <row r="104" spans="1:5" s="80" customFormat="1" ht="18.75" thickBot="1" x14ac:dyDescent="0.3">
      <c r="A104" s="147">
        <v>43000</v>
      </c>
      <c r="B104" s="146"/>
      <c r="C104" s="144"/>
      <c r="D104" s="143"/>
      <c r="E104" s="142"/>
    </row>
    <row r="105" spans="1:5" s="80" customFormat="1" ht="18.75" thickBot="1" x14ac:dyDescent="0.3">
      <c r="A105" s="147">
        <v>43001</v>
      </c>
      <c r="B105" s="146"/>
      <c r="C105" s="144"/>
      <c r="D105" s="143"/>
      <c r="E105" s="142"/>
    </row>
    <row r="106" spans="1:5" s="80" customFormat="1" ht="18.75" thickBot="1" x14ac:dyDescent="0.3">
      <c r="A106" s="147">
        <v>43002</v>
      </c>
      <c r="B106" s="146"/>
      <c r="C106" s="144"/>
      <c r="D106" s="143"/>
      <c r="E106" s="142"/>
    </row>
    <row r="107" spans="1:5" s="80" customFormat="1" ht="18.75" thickBot="1" x14ac:dyDescent="0.3">
      <c r="A107" s="147">
        <v>43003</v>
      </c>
      <c r="B107" s="146"/>
      <c r="C107" s="144"/>
      <c r="D107" s="143"/>
      <c r="E107" s="142"/>
    </row>
    <row r="108" spans="1:5" s="80" customFormat="1" ht="18.75" thickBot="1" x14ac:dyDescent="0.3">
      <c r="A108" s="147">
        <v>43004</v>
      </c>
      <c r="B108" s="146"/>
      <c r="C108" s="144"/>
      <c r="D108" s="143"/>
      <c r="E108" s="142"/>
    </row>
    <row r="109" spans="1:5" s="80" customFormat="1" ht="18.75" thickBot="1" x14ac:dyDescent="0.3">
      <c r="A109" s="147">
        <v>43005</v>
      </c>
      <c r="B109" s="146"/>
      <c r="C109" s="144"/>
      <c r="D109" s="143"/>
      <c r="E109" s="142"/>
    </row>
    <row r="110" spans="1:5" s="80" customFormat="1" ht="18.75" thickBot="1" x14ac:dyDescent="0.3">
      <c r="A110" s="147">
        <v>43006</v>
      </c>
      <c r="B110" s="146"/>
      <c r="C110" s="144"/>
      <c r="D110" s="143"/>
      <c r="E110" s="142"/>
    </row>
    <row r="111" spans="1:5" s="80" customFormat="1" ht="18.75" thickBot="1" x14ac:dyDescent="0.3">
      <c r="A111" s="147">
        <v>43007</v>
      </c>
      <c r="B111" s="146"/>
      <c r="C111" s="144"/>
      <c r="D111" s="143"/>
      <c r="E111" s="142"/>
    </row>
    <row r="112" spans="1:5" s="80" customFormat="1" ht="18.75" thickBot="1" x14ac:dyDescent="0.3">
      <c r="A112" s="147">
        <v>43008</v>
      </c>
      <c r="B112" s="146"/>
      <c r="C112" s="144"/>
      <c r="D112" s="143"/>
      <c r="E112" s="142"/>
    </row>
    <row r="113" spans="1:5" s="80" customFormat="1" ht="18.75" thickBot="1" x14ac:dyDescent="0.3">
      <c r="A113" s="147">
        <v>43009</v>
      </c>
      <c r="B113" s="146"/>
      <c r="C113" s="144"/>
      <c r="D113" s="143"/>
      <c r="E113" s="142"/>
    </row>
    <row r="114" spans="1:5" s="80" customFormat="1" ht="18.75" thickBot="1" x14ac:dyDescent="0.3">
      <c r="A114" s="147">
        <v>43010</v>
      </c>
      <c r="B114" s="146"/>
      <c r="C114" s="144"/>
      <c r="D114" s="143"/>
      <c r="E114" s="142"/>
    </row>
    <row r="115" spans="1:5" s="80" customFormat="1" ht="18.75" thickBot="1" x14ac:dyDescent="0.3">
      <c r="A115" s="147">
        <v>43011</v>
      </c>
      <c r="B115" s="146"/>
      <c r="C115" s="144"/>
      <c r="D115" s="143"/>
      <c r="E115" s="142"/>
    </row>
    <row r="116" spans="1:5" s="80" customFormat="1" ht="18.75" thickBot="1" x14ac:dyDescent="0.3">
      <c r="A116" s="147">
        <v>43012</v>
      </c>
      <c r="B116" s="146"/>
      <c r="C116" s="144"/>
      <c r="D116" s="143"/>
      <c r="E116" s="142"/>
    </row>
    <row r="117" spans="1:5" s="80" customFormat="1" ht="18.75" thickBot="1" x14ac:dyDescent="0.3">
      <c r="A117" s="147">
        <v>43013</v>
      </c>
      <c r="B117" s="146"/>
      <c r="C117" s="144"/>
      <c r="D117" s="143"/>
      <c r="E117" s="142"/>
    </row>
    <row r="118" spans="1:5" s="80" customFormat="1" ht="18.75" thickBot="1" x14ac:dyDescent="0.3">
      <c r="A118" s="147">
        <v>43014</v>
      </c>
      <c r="B118" s="146"/>
      <c r="C118" s="144"/>
      <c r="D118" s="143"/>
      <c r="E118" s="142"/>
    </row>
    <row r="119" spans="1:5" s="80" customFormat="1" ht="18.75" thickBot="1" x14ac:dyDescent="0.3">
      <c r="A119" s="147">
        <v>43015</v>
      </c>
      <c r="B119" s="146"/>
      <c r="C119" s="144"/>
      <c r="D119" s="143"/>
      <c r="E119" s="142"/>
    </row>
    <row r="120" spans="1:5" s="80" customFormat="1" ht="18.75" thickBot="1" x14ac:dyDescent="0.3">
      <c r="A120" s="147">
        <v>43016</v>
      </c>
      <c r="B120" s="146"/>
      <c r="C120" s="144"/>
      <c r="D120" s="143"/>
      <c r="E120" s="142"/>
    </row>
    <row r="121" spans="1:5" s="80" customFormat="1" ht="18.75" thickBot="1" x14ac:dyDescent="0.3">
      <c r="A121" s="147">
        <v>43017</v>
      </c>
      <c r="B121" s="146"/>
      <c r="C121" s="144"/>
      <c r="D121" s="143"/>
      <c r="E121" s="142"/>
    </row>
    <row r="122" spans="1:5" s="80" customFormat="1" ht="18.75" thickBot="1" x14ac:dyDescent="0.3">
      <c r="A122" s="147">
        <v>43018</v>
      </c>
      <c r="B122" s="146"/>
      <c r="C122" s="144"/>
      <c r="D122" s="143"/>
      <c r="E122" s="142"/>
    </row>
    <row r="123" spans="1:5" s="80" customFormat="1" ht="18.75" thickBot="1" x14ac:dyDescent="0.3">
      <c r="A123" s="147">
        <v>43019</v>
      </c>
      <c r="B123" s="146"/>
      <c r="C123" s="144"/>
      <c r="D123" s="143"/>
      <c r="E123" s="142"/>
    </row>
    <row r="124" spans="1:5" s="80" customFormat="1" ht="18.75" thickBot="1" x14ac:dyDescent="0.3">
      <c r="A124" s="147">
        <v>43020</v>
      </c>
      <c r="B124" s="146"/>
      <c r="C124" s="144"/>
      <c r="D124" s="143"/>
      <c r="E124" s="142"/>
    </row>
    <row r="125" spans="1:5" s="80" customFormat="1" ht="18.75" thickBot="1" x14ac:dyDescent="0.3">
      <c r="A125" s="147">
        <v>43021</v>
      </c>
      <c r="B125" s="146"/>
      <c r="C125" s="144"/>
      <c r="D125" s="143"/>
      <c r="E125" s="142"/>
    </row>
    <row r="126" spans="1:5" s="80" customFormat="1" ht="18.75" thickBot="1" x14ac:dyDescent="0.3">
      <c r="A126" s="147">
        <v>43022</v>
      </c>
      <c r="B126" s="146"/>
      <c r="C126" s="144"/>
      <c r="D126" s="143"/>
      <c r="E126" s="142"/>
    </row>
    <row r="127" spans="1:5" s="80" customFormat="1" ht="18.75" thickBot="1" x14ac:dyDescent="0.3">
      <c r="A127" s="147">
        <v>43023</v>
      </c>
      <c r="B127" s="146"/>
      <c r="C127" s="144"/>
      <c r="D127" s="143"/>
      <c r="E127" s="142"/>
    </row>
    <row r="128" spans="1:5" s="80" customFormat="1" ht="18.75" thickBot="1" x14ac:dyDescent="0.3">
      <c r="A128" s="147">
        <v>43024</v>
      </c>
      <c r="B128" s="146"/>
      <c r="C128" s="144"/>
      <c r="D128" s="143"/>
      <c r="E128" s="142"/>
    </row>
    <row r="129" spans="1:5" s="80" customFormat="1" ht="18.75" thickBot="1" x14ac:dyDescent="0.3">
      <c r="A129" s="147">
        <v>43025</v>
      </c>
      <c r="B129" s="146"/>
      <c r="C129" s="144"/>
      <c r="D129" s="143"/>
      <c r="E129" s="142"/>
    </row>
    <row r="130" spans="1:5" s="80" customFormat="1" ht="18.75" thickBot="1" x14ac:dyDescent="0.3">
      <c r="A130" s="147">
        <v>43026</v>
      </c>
      <c r="B130" s="146"/>
      <c r="C130" s="144"/>
      <c r="D130" s="143"/>
      <c r="E130" s="142"/>
    </row>
    <row r="131" spans="1:5" s="80" customFormat="1" ht="18.75" thickBot="1" x14ac:dyDescent="0.3">
      <c r="A131" s="147">
        <v>43027</v>
      </c>
      <c r="B131" s="146"/>
      <c r="C131" s="144"/>
      <c r="D131" s="143"/>
      <c r="E131" s="142"/>
    </row>
    <row r="132" spans="1:5" s="80" customFormat="1" ht="18.75" thickBot="1" x14ac:dyDescent="0.3">
      <c r="A132" s="147">
        <v>43028</v>
      </c>
      <c r="B132" s="146"/>
      <c r="C132" s="144"/>
      <c r="D132" s="143"/>
      <c r="E132" s="142"/>
    </row>
    <row r="133" spans="1:5" s="80" customFormat="1" ht="18.75" thickBot="1" x14ac:dyDescent="0.3">
      <c r="A133" s="147">
        <v>43029</v>
      </c>
      <c r="B133" s="146"/>
      <c r="C133" s="144"/>
      <c r="D133" s="143"/>
      <c r="E133" s="142"/>
    </row>
    <row r="134" spans="1:5" s="80" customFormat="1" ht="18.75" thickBot="1" x14ac:dyDescent="0.3">
      <c r="A134" s="147">
        <v>43030</v>
      </c>
      <c r="B134" s="146"/>
      <c r="C134" s="144"/>
      <c r="D134" s="143"/>
      <c r="E134" s="142"/>
    </row>
    <row r="135" spans="1:5" s="80" customFormat="1" ht="18.75" thickBot="1" x14ac:dyDescent="0.3">
      <c r="A135" s="147">
        <v>43031</v>
      </c>
      <c r="B135" s="146"/>
      <c r="C135" s="144"/>
      <c r="D135" s="143"/>
      <c r="E135" s="142"/>
    </row>
    <row r="136" spans="1:5" s="80" customFormat="1" ht="18.75" thickBot="1" x14ac:dyDescent="0.3">
      <c r="A136" s="147">
        <v>43032</v>
      </c>
      <c r="B136" s="146"/>
      <c r="C136" s="144"/>
      <c r="D136" s="143"/>
      <c r="E136" s="142"/>
    </row>
    <row r="137" spans="1:5" s="80" customFormat="1" ht="18.75" thickBot="1" x14ac:dyDescent="0.3">
      <c r="A137" s="147">
        <v>43033</v>
      </c>
      <c r="B137" s="146"/>
      <c r="C137" s="144"/>
      <c r="D137" s="143"/>
      <c r="E137" s="142"/>
    </row>
    <row r="138" spans="1:5" s="80" customFormat="1" ht="18.75" thickBot="1" x14ac:dyDescent="0.3">
      <c r="A138" s="147">
        <v>43034</v>
      </c>
      <c r="B138" s="146"/>
      <c r="C138" s="144"/>
      <c r="D138" s="143"/>
      <c r="E138" s="142"/>
    </row>
    <row r="139" spans="1:5" s="80" customFormat="1" ht="18.75" thickBot="1" x14ac:dyDescent="0.3">
      <c r="A139" s="147">
        <v>43035</v>
      </c>
      <c r="B139" s="146"/>
      <c r="C139" s="144"/>
      <c r="D139" s="143"/>
      <c r="E139" s="142"/>
    </row>
    <row r="140" spans="1:5" s="80" customFormat="1" ht="18.75" thickBot="1" x14ac:dyDescent="0.3">
      <c r="A140" s="147">
        <v>43036</v>
      </c>
      <c r="B140" s="146"/>
      <c r="C140" s="144"/>
      <c r="D140" s="143"/>
      <c r="E140" s="142"/>
    </row>
    <row r="141" spans="1:5" s="80" customFormat="1" ht="18.75" thickBot="1" x14ac:dyDescent="0.3">
      <c r="A141" s="147">
        <v>43037</v>
      </c>
      <c r="B141" s="146"/>
      <c r="C141" s="144"/>
      <c r="D141" s="143"/>
      <c r="E141" s="142"/>
    </row>
    <row r="142" spans="1:5" s="80" customFormat="1" ht="18.75" thickBot="1" x14ac:dyDescent="0.3">
      <c r="A142" s="147">
        <v>43038</v>
      </c>
      <c r="B142" s="146"/>
      <c r="C142" s="144"/>
      <c r="D142" s="143"/>
      <c r="E142" s="142"/>
    </row>
    <row r="143" spans="1:5" s="80" customFormat="1" ht="18.75" thickBot="1" x14ac:dyDescent="0.3">
      <c r="A143" s="147">
        <v>43039</v>
      </c>
      <c r="B143" s="146"/>
      <c r="C143" s="144"/>
      <c r="D143" s="143"/>
      <c r="E143" s="142"/>
    </row>
    <row r="144" spans="1:5" s="80" customFormat="1" ht="18.75" thickBot="1" x14ac:dyDescent="0.3">
      <c r="A144" s="147">
        <v>43040</v>
      </c>
      <c r="B144" s="146"/>
      <c r="C144" s="144"/>
      <c r="D144" s="143"/>
      <c r="E144" s="142"/>
    </row>
    <row r="145" spans="1:5" s="80" customFormat="1" ht="18.75" thickBot="1" x14ac:dyDescent="0.3">
      <c r="A145" s="147">
        <v>43041</v>
      </c>
      <c r="B145" s="146"/>
      <c r="C145" s="144"/>
      <c r="D145" s="143"/>
      <c r="E145" s="142"/>
    </row>
    <row r="146" spans="1:5" s="80" customFormat="1" ht="18.75" thickBot="1" x14ac:dyDescent="0.3">
      <c r="A146" s="147">
        <v>43042</v>
      </c>
      <c r="B146" s="146"/>
      <c r="C146" s="144"/>
      <c r="D146" s="143"/>
      <c r="E146" s="142"/>
    </row>
    <row r="147" spans="1:5" s="80" customFormat="1" ht="18.75" thickBot="1" x14ac:dyDescent="0.3">
      <c r="A147" s="147">
        <v>43043</v>
      </c>
      <c r="B147" s="146"/>
      <c r="C147" s="144"/>
      <c r="D147" s="143"/>
      <c r="E147" s="142"/>
    </row>
    <row r="148" spans="1:5" s="80" customFormat="1" ht="18.75" thickBot="1" x14ac:dyDescent="0.3">
      <c r="A148" s="147">
        <v>43044</v>
      </c>
      <c r="B148" s="146"/>
      <c r="C148" s="144"/>
      <c r="D148" s="143"/>
      <c r="E148" s="142"/>
    </row>
    <row r="149" spans="1:5" s="80" customFormat="1" ht="18.75" thickBot="1" x14ac:dyDescent="0.3">
      <c r="A149" s="147">
        <v>43045</v>
      </c>
      <c r="B149" s="146"/>
      <c r="C149" s="144"/>
      <c r="D149" s="143"/>
      <c r="E149" s="142"/>
    </row>
    <row r="150" spans="1:5" s="80" customFormat="1" ht="18.75" thickBot="1" x14ac:dyDescent="0.3">
      <c r="A150" s="147">
        <v>43046</v>
      </c>
      <c r="B150" s="146"/>
      <c r="C150" s="144"/>
      <c r="D150" s="143"/>
      <c r="E150" s="142"/>
    </row>
    <row r="151" spans="1:5" s="80" customFormat="1" ht="18.75" thickBot="1" x14ac:dyDescent="0.3">
      <c r="A151" s="147">
        <v>43047</v>
      </c>
      <c r="B151" s="146"/>
      <c r="C151" s="144"/>
      <c r="D151" s="143"/>
      <c r="E151" s="142"/>
    </row>
    <row r="152" spans="1:5" s="80" customFormat="1" ht="18.75" thickBot="1" x14ac:dyDescent="0.3">
      <c r="A152" s="147">
        <v>43048</v>
      </c>
      <c r="B152" s="146"/>
      <c r="C152" s="144"/>
      <c r="D152" s="143"/>
      <c r="E152" s="142"/>
    </row>
    <row r="153" spans="1:5" s="80" customFormat="1" ht="18.75" thickBot="1" x14ac:dyDescent="0.3">
      <c r="A153" s="147">
        <v>43049</v>
      </c>
      <c r="B153" s="146"/>
      <c r="C153" s="144"/>
      <c r="D153" s="143"/>
      <c r="E153" s="142"/>
    </row>
    <row r="154" spans="1:5" s="80" customFormat="1" ht="18.75" thickBot="1" x14ac:dyDescent="0.3">
      <c r="A154" s="147">
        <v>43050</v>
      </c>
      <c r="B154" s="146"/>
      <c r="C154" s="144"/>
      <c r="D154" s="143"/>
      <c r="E154" s="142"/>
    </row>
    <row r="155" spans="1:5" s="80" customFormat="1" ht="18.75" thickBot="1" x14ac:dyDescent="0.3">
      <c r="A155" s="147">
        <v>43051</v>
      </c>
      <c r="B155" s="146"/>
      <c r="C155" s="144"/>
      <c r="D155" s="143"/>
      <c r="E155" s="142"/>
    </row>
    <row r="156" spans="1:5" s="80" customFormat="1" ht="18.75" thickBot="1" x14ac:dyDescent="0.3">
      <c r="A156" s="147">
        <v>43052</v>
      </c>
      <c r="B156" s="146"/>
      <c r="C156" s="144"/>
      <c r="D156" s="143"/>
      <c r="E156" s="142"/>
    </row>
    <row r="157" spans="1:5" s="80" customFormat="1" ht="18.75" thickBot="1" x14ac:dyDescent="0.3">
      <c r="A157" s="147">
        <v>43053</v>
      </c>
      <c r="B157" s="146"/>
      <c r="C157" s="144"/>
      <c r="D157" s="143"/>
      <c r="E157" s="142"/>
    </row>
    <row r="158" spans="1:5" s="80" customFormat="1" ht="18.75" thickBot="1" x14ac:dyDescent="0.3">
      <c r="A158" s="147">
        <v>43054</v>
      </c>
      <c r="B158" s="146"/>
      <c r="C158" s="144"/>
      <c r="D158" s="143"/>
      <c r="E158" s="142"/>
    </row>
    <row r="159" spans="1:5" s="80" customFormat="1" ht="18.75" thickBot="1" x14ac:dyDescent="0.3">
      <c r="A159" s="147">
        <v>43055</v>
      </c>
      <c r="B159" s="146"/>
      <c r="C159" s="144"/>
      <c r="D159" s="143"/>
      <c r="E159" s="142"/>
    </row>
    <row r="160" spans="1:5" s="80" customFormat="1" ht="18.75" thickBot="1" x14ac:dyDescent="0.3">
      <c r="A160" s="147">
        <v>43056</v>
      </c>
      <c r="B160" s="146"/>
      <c r="C160" s="144"/>
      <c r="D160" s="143"/>
      <c r="E160" s="142"/>
    </row>
    <row r="161" spans="1:5" s="80" customFormat="1" ht="18.75" thickBot="1" x14ac:dyDescent="0.3">
      <c r="A161" s="147">
        <v>43057</v>
      </c>
      <c r="B161" s="146"/>
      <c r="C161" s="144"/>
      <c r="D161" s="143"/>
      <c r="E161" s="142"/>
    </row>
    <row r="162" spans="1:5" s="80" customFormat="1" ht="18.75" thickBot="1" x14ac:dyDescent="0.3">
      <c r="A162" s="147">
        <v>43058</v>
      </c>
      <c r="B162" s="146"/>
      <c r="C162" s="144"/>
      <c r="D162" s="143"/>
      <c r="E162" s="142"/>
    </row>
    <row r="163" spans="1:5" s="80" customFormat="1" ht="18.75" thickBot="1" x14ac:dyDescent="0.3">
      <c r="A163" s="147">
        <v>43059</v>
      </c>
      <c r="B163" s="146"/>
      <c r="C163" s="144"/>
      <c r="D163" s="143"/>
      <c r="E163" s="142"/>
    </row>
    <row r="164" spans="1:5" s="80" customFormat="1" ht="18.75" thickBot="1" x14ac:dyDescent="0.3">
      <c r="A164" s="147">
        <v>43060</v>
      </c>
      <c r="B164" s="146"/>
      <c r="C164" s="144"/>
      <c r="D164" s="143"/>
      <c r="E164" s="142"/>
    </row>
    <row r="165" spans="1:5" s="80" customFormat="1" ht="18.75" thickBot="1" x14ac:dyDescent="0.3">
      <c r="A165" s="147">
        <v>43061</v>
      </c>
      <c r="B165" s="146"/>
      <c r="C165" s="144"/>
      <c r="D165" s="143"/>
      <c r="E165" s="142"/>
    </row>
    <row r="166" spans="1:5" s="80" customFormat="1" ht="18.75" thickBot="1" x14ac:dyDescent="0.3">
      <c r="A166" s="147">
        <v>43062</v>
      </c>
      <c r="B166" s="146"/>
      <c r="C166" s="144"/>
      <c r="D166" s="143"/>
      <c r="E166" s="142"/>
    </row>
    <row r="167" spans="1:5" s="80" customFormat="1" ht="18.75" thickBot="1" x14ac:dyDescent="0.3">
      <c r="A167" s="147">
        <v>43063</v>
      </c>
      <c r="B167" s="146"/>
      <c r="C167" s="144"/>
      <c r="D167" s="143"/>
      <c r="E167" s="142"/>
    </row>
    <row r="168" spans="1:5" s="80" customFormat="1" ht="18.75" thickBot="1" x14ac:dyDescent="0.3">
      <c r="A168" s="147">
        <v>43064</v>
      </c>
      <c r="B168" s="146"/>
      <c r="C168" s="144"/>
      <c r="D168" s="143"/>
      <c r="E168" s="142"/>
    </row>
    <row r="169" spans="1:5" s="80" customFormat="1" ht="18.75" thickBot="1" x14ac:dyDescent="0.3">
      <c r="A169" s="147">
        <v>43065</v>
      </c>
      <c r="B169" s="146"/>
      <c r="C169" s="144"/>
      <c r="D169" s="143"/>
      <c r="E169" s="142"/>
    </row>
    <row r="170" spans="1:5" s="80" customFormat="1" ht="18.75" thickBot="1" x14ac:dyDescent="0.3">
      <c r="A170" s="147">
        <v>43066</v>
      </c>
      <c r="B170" s="146"/>
      <c r="C170" s="144"/>
      <c r="D170" s="143"/>
      <c r="E170" s="142"/>
    </row>
    <row r="171" spans="1:5" s="80" customFormat="1" ht="18.75" thickBot="1" x14ac:dyDescent="0.3">
      <c r="A171" s="147">
        <v>43067</v>
      </c>
      <c r="B171" s="146"/>
      <c r="C171" s="144"/>
      <c r="D171" s="143"/>
      <c r="E171" s="142"/>
    </row>
    <row r="172" spans="1:5" s="80" customFormat="1" ht="18.75" thickBot="1" x14ac:dyDescent="0.3">
      <c r="A172" s="147">
        <v>43068</v>
      </c>
      <c r="B172" s="146"/>
      <c r="C172" s="144"/>
      <c r="D172" s="143"/>
      <c r="E172" s="142"/>
    </row>
    <row r="173" spans="1:5" s="80" customFormat="1" ht="18.75" thickBot="1" x14ac:dyDescent="0.3">
      <c r="A173" s="147">
        <v>43069</v>
      </c>
      <c r="B173" s="146"/>
      <c r="C173" s="144"/>
      <c r="D173" s="143"/>
      <c r="E173" s="142"/>
    </row>
    <row r="174" spans="1:5" s="80" customFormat="1" ht="18.75" thickBot="1" x14ac:dyDescent="0.3">
      <c r="A174" s="147">
        <v>43070</v>
      </c>
      <c r="B174" s="146"/>
      <c r="C174" s="144"/>
      <c r="D174" s="143"/>
      <c r="E174" s="142"/>
    </row>
    <row r="175" spans="1:5" s="80" customFormat="1" ht="18.75" thickBot="1" x14ac:dyDescent="0.3">
      <c r="A175" s="147">
        <v>43071</v>
      </c>
      <c r="B175" s="146"/>
      <c r="C175" s="144"/>
      <c r="D175" s="143"/>
      <c r="E175" s="142"/>
    </row>
    <row r="176" spans="1:5" s="80" customFormat="1" ht="18.75" thickBot="1" x14ac:dyDescent="0.3">
      <c r="A176" s="147">
        <v>43072</v>
      </c>
      <c r="B176" s="146"/>
      <c r="C176" s="144"/>
      <c r="D176" s="143"/>
      <c r="E176" s="142"/>
    </row>
    <row r="177" spans="1:5" s="80" customFormat="1" ht="18.75" thickBot="1" x14ac:dyDescent="0.3">
      <c r="A177" s="147">
        <v>43073</v>
      </c>
      <c r="B177" s="146"/>
      <c r="C177" s="144"/>
      <c r="D177" s="143"/>
      <c r="E177" s="142"/>
    </row>
    <row r="178" spans="1:5" s="80" customFormat="1" ht="18.75" thickBot="1" x14ac:dyDescent="0.3">
      <c r="A178" s="147">
        <v>43074</v>
      </c>
      <c r="B178" s="146"/>
      <c r="C178" s="144"/>
      <c r="D178" s="143"/>
      <c r="E178" s="142"/>
    </row>
    <row r="179" spans="1:5" s="80" customFormat="1" ht="18.75" thickBot="1" x14ac:dyDescent="0.3">
      <c r="A179" s="147">
        <v>43075</v>
      </c>
      <c r="B179" s="146"/>
      <c r="C179" s="144"/>
      <c r="D179" s="143"/>
      <c r="E179" s="142"/>
    </row>
    <row r="180" spans="1:5" s="80" customFormat="1" ht="18.75" thickBot="1" x14ac:dyDescent="0.3">
      <c r="A180" s="147">
        <v>43076</v>
      </c>
      <c r="B180" s="146"/>
      <c r="C180" s="144"/>
      <c r="D180" s="143"/>
      <c r="E180" s="142"/>
    </row>
    <row r="181" spans="1:5" s="80" customFormat="1" ht="18.75" thickBot="1" x14ac:dyDescent="0.3">
      <c r="A181" s="147">
        <v>43077</v>
      </c>
      <c r="B181" s="146"/>
      <c r="C181" s="144"/>
      <c r="D181" s="143"/>
      <c r="E181" s="142"/>
    </row>
    <row r="182" spans="1:5" s="80" customFormat="1" ht="18.75" thickBot="1" x14ac:dyDescent="0.3">
      <c r="A182" s="147">
        <v>43078</v>
      </c>
      <c r="B182" s="146"/>
      <c r="C182" s="144"/>
      <c r="D182" s="143"/>
      <c r="E182" s="142"/>
    </row>
    <row r="183" spans="1:5" s="80" customFormat="1" ht="18.75" thickBot="1" x14ac:dyDescent="0.3">
      <c r="A183" s="147">
        <v>43079</v>
      </c>
      <c r="B183" s="146"/>
      <c r="C183" s="144"/>
      <c r="D183" s="143"/>
      <c r="E183" s="142"/>
    </row>
    <row r="184" spans="1:5" s="80" customFormat="1" ht="18.75" thickBot="1" x14ac:dyDescent="0.3">
      <c r="A184" s="147">
        <v>43080</v>
      </c>
      <c r="B184" s="146"/>
      <c r="C184" s="144"/>
      <c r="D184" s="143"/>
      <c r="E184" s="142"/>
    </row>
    <row r="185" spans="1:5" s="80" customFormat="1" ht="18.75" thickBot="1" x14ac:dyDescent="0.3">
      <c r="A185" s="147">
        <v>43081</v>
      </c>
      <c r="B185" s="146"/>
      <c r="C185" s="144"/>
      <c r="D185" s="143"/>
      <c r="E185" s="142"/>
    </row>
    <row r="186" spans="1:5" s="80" customFormat="1" ht="18.75" thickBot="1" x14ac:dyDescent="0.3">
      <c r="A186" s="147">
        <v>43082</v>
      </c>
      <c r="B186" s="146"/>
      <c r="C186" s="144"/>
      <c r="D186" s="143"/>
      <c r="E186" s="142"/>
    </row>
    <row r="187" spans="1:5" s="80" customFormat="1" ht="18.75" thickBot="1" x14ac:dyDescent="0.3">
      <c r="A187" s="147">
        <v>43083</v>
      </c>
      <c r="B187" s="146"/>
      <c r="C187" s="144"/>
      <c r="D187" s="143"/>
      <c r="E187" s="142"/>
    </row>
    <row r="188" spans="1:5" s="80" customFormat="1" ht="18.75" thickBot="1" x14ac:dyDescent="0.3">
      <c r="A188" s="147">
        <v>43084</v>
      </c>
      <c r="B188" s="146"/>
      <c r="C188" s="144"/>
      <c r="D188" s="143"/>
      <c r="E188" s="142"/>
    </row>
    <row r="189" spans="1:5" s="80" customFormat="1" ht="18.75" thickBot="1" x14ac:dyDescent="0.3">
      <c r="A189" s="147">
        <v>43085</v>
      </c>
      <c r="B189" s="146"/>
      <c r="C189" s="144"/>
      <c r="D189" s="143"/>
      <c r="E189" s="142"/>
    </row>
    <row r="190" spans="1:5" s="80" customFormat="1" ht="18.75" thickBot="1" x14ac:dyDescent="0.3">
      <c r="A190" s="147">
        <v>43086</v>
      </c>
      <c r="B190" s="146"/>
      <c r="C190" s="144"/>
      <c r="D190" s="143"/>
      <c r="E190" s="142"/>
    </row>
    <row r="191" spans="1:5" s="80" customFormat="1" ht="18.75" thickBot="1" x14ac:dyDescent="0.3">
      <c r="A191" s="147">
        <v>43087</v>
      </c>
      <c r="B191" s="146"/>
      <c r="C191" s="144"/>
      <c r="D191" s="143"/>
      <c r="E191" s="142"/>
    </row>
    <row r="192" spans="1:5" s="80" customFormat="1" ht="18.75" thickBot="1" x14ac:dyDescent="0.3">
      <c r="A192" s="147">
        <v>43088</v>
      </c>
      <c r="B192" s="146"/>
      <c r="C192" s="144"/>
      <c r="D192" s="143"/>
      <c r="E192" s="142"/>
    </row>
    <row r="193" spans="1:5" s="80" customFormat="1" ht="18.75" thickBot="1" x14ac:dyDescent="0.3">
      <c r="A193" s="147">
        <v>43089</v>
      </c>
      <c r="B193" s="146"/>
      <c r="C193" s="144"/>
      <c r="D193" s="143"/>
      <c r="E193" s="142"/>
    </row>
    <row r="194" spans="1:5" s="80" customFormat="1" ht="18.75" thickBot="1" x14ac:dyDescent="0.3">
      <c r="A194" s="147">
        <v>43090</v>
      </c>
      <c r="B194" s="146"/>
      <c r="C194" s="144"/>
      <c r="D194" s="143"/>
      <c r="E194" s="142"/>
    </row>
    <row r="195" spans="1:5" s="80" customFormat="1" ht="18.75" thickBot="1" x14ac:dyDescent="0.3">
      <c r="A195" s="147">
        <v>43091</v>
      </c>
      <c r="B195" s="146"/>
      <c r="C195" s="144"/>
      <c r="D195" s="143"/>
      <c r="E195" s="142"/>
    </row>
    <row r="196" spans="1:5" s="80" customFormat="1" ht="18.75" thickBot="1" x14ac:dyDescent="0.3">
      <c r="A196" s="147">
        <v>43092</v>
      </c>
      <c r="B196" s="146"/>
      <c r="C196" s="144"/>
      <c r="D196" s="143"/>
      <c r="E196" s="142"/>
    </row>
    <row r="197" spans="1:5" s="80" customFormat="1" ht="18.75" thickBot="1" x14ac:dyDescent="0.3">
      <c r="A197" s="147">
        <v>43093</v>
      </c>
      <c r="B197" s="146"/>
      <c r="C197" s="144"/>
      <c r="D197" s="143"/>
      <c r="E197" s="142"/>
    </row>
    <row r="198" spans="1:5" s="80" customFormat="1" ht="18.75" thickBot="1" x14ac:dyDescent="0.3">
      <c r="A198" s="147">
        <v>43094</v>
      </c>
      <c r="B198" s="146"/>
      <c r="C198" s="144"/>
      <c r="D198" s="143"/>
      <c r="E198" s="142"/>
    </row>
    <row r="199" spans="1:5" s="80" customFormat="1" ht="18.75" thickBot="1" x14ac:dyDescent="0.3">
      <c r="A199" s="147">
        <v>43095</v>
      </c>
      <c r="B199" s="146"/>
      <c r="C199" s="144"/>
      <c r="D199" s="143"/>
      <c r="E199" s="142"/>
    </row>
    <row r="200" spans="1:5" s="80" customFormat="1" ht="18.75" thickBot="1" x14ac:dyDescent="0.3">
      <c r="A200" s="147">
        <v>43096</v>
      </c>
      <c r="B200" s="146"/>
      <c r="C200" s="144"/>
      <c r="D200" s="143"/>
      <c r="E200" s="142"/>
    </row>
    <row r="201" spans="1:5" s="80" customFormat="1" ht="18.75" thickBot="1" x14ac:dyDescent="0.3">
      <c r="A201" s="147">
        <v>43097</v>
      </c>
      <c r="B201" s="146"/>
      <c r="C201" s="144"/>
      <c r="D201" s="143"/>
      <c r="E201" s="142"/>
    </row>
    <row r="202" spans="1:5" s="80" customFormat="1" ht="18.75" thickBot="1" x14ac:dyDescent="0.3">
      <c r="A202" s="147">
        <v>43098</v>
      </c>
      <c r="B202" s="146"/>
      <c r="C202" s="144"/>
      <c r="D202" s="143"/>
      <c r="E202" s="142"/>
    </row>
    <row r="203" spans="1:5" s="80" customFormat="1" ht="18.75" thickBot="1" x14ac:dyDescent="0.3">
      <c r="A203" s="147">
        <v>43099</v>
      </c>
      <c r="B203" s="146"/>
      <c r="C203" s="144"/>
      <c r="D203" s="143"/>
      <c r="E203" s="142"/>
    </row>
    <row r="204" spans="1:5" s="80" customFormat="1" ht="18.75" thickBot="1" x14ac:dyDescent="0.3">
      <c r="A204" s="147">
        <v>43100</v>
      </c>
      <c r="B204" s="146"/>
      <c r="C204" s="144"/>
      <c r="D204" s="143"/>
      <c r="E204" s="142"/>
    </row>
    <row r="205" spans="1:5" s="80" customFormat="1" ht="18.75" thickBot="1" x14ac:dyDescent="0.3">
      <c r="A205" s="147">
        <v>43101</v>
      </c>
      <c r="B205" s="146"/>
      <c r="C205" s="144"/>
      <c r="D205" s="143"/>
      <c r="E205" s="142"/>
    </row>
    <row r="206" spans="1:5" s="80" customFormat="1" ht="18.75" thickBot="1" x14ac:dyDescent="0.3">
      <c r="A206" s="147">
        <v>43102</v>
      </c>
      <c r="B206" s="146"/>
      <c r="C206" s="144"/>
      <c r="D206" s="143"/>
      <c r="E206" s="142"/>
    </row>
    <row r="207" spans="1:5" s="80" customFormat="1" ht="18.75" thickBot="1" x14ac:dyDescent="0.3">
      <c r="A207" s="147">
        <v>43103</v>
      </c>
      <c r="B207" s="146"/>
      <c r="C207" s="144"/>
      <c r="D207" s="143"/>
      <c r="E207" s="142"/>
    </row>
    <row r="208" spans="1:5" s="80" customFormat="1" ht="18.75" thickBot="1" x14ac:dyDescent="0.3">
      <c r="A208" s="147">
        <v>43104</v>
      </c>
      <c r="B208" s="146"/>
      <c r="C208" s="144"/>
      <c r="D208" s="143"/>
      <c r="E208" s="142"/>
    </row>
    <row r="209" spans="1:5" s="80" customFormat="1" ht="18.75" thickBot="1" x14ac:dyDescent="0.3">
      <c r="A209" s="147">
        <v>43105</v>
      </c>
      <c r="B209" s="146"/>
      <c r="C209" s="144"/>
      <c r="D209" s="143"/>
      <c r="E209" s="142"/>
    </row>
    <row r="210" spans="1:5" s="80" customFormat="1" ht="18.75" thickBot="1" x14ac:dyDescent="0.3">
      <c r="A210" s="147">
        <v>43106</v>
      </c>
      <c r="B210" s="146"/>
      <c r="C210" s="144"/>
      <c r="D210" s="143"/>
      <c r="E210" s="142"/>
    </row>
    <row r="211" spans="1:5" s="80" customFormat="1" ht="18.75" thickBot="1" x14ac:dyDescent="0.3">
      <c r="A211" s="147">
        <v>43107</v>
      </c>
      <c r="B211" s="146"/>
      <c r="C211" s="144"/>
      <c r="D211" s="143"/>
      <c r="E211" s="142"/>
    </row>
    <row r="212" spans="1:5" s="80" customFormat="1" ht="18.75" thickBot="1" x14ac:dyDescent="0.3">
      <c r="A212" s="147">
        <v>43108</v>
      </c>
      <c r="B212" s="146"/>
      <c r="C212" s="144"/>
      <c r="D212" s="143"/>
      <c r="E212" s="142"/>
    </row>
    <row r="213" spans="1:5" s="80" customFormat="1" ht="18.75" thickBot="1" x14ac:dyDescent="0.3">
      <c r="A213" s="147">
        <v>43109</v>
      </c>
      <c r="B213" s="146"/>
      <c r="C213" s="144"/>
      <c r="D213" s="143"/>
      <c r="E213" s="142"/>
    </row>
    <row r="214" spans="1:5" s="80" customFormat="1" ht="18.75" thickBot="1" x14ac:dyDescent="0.3">
      <c r="A214" s="147">
        <v>43110</v>
      </c>
      <c r="B214" s="146"/>
      <c r="C214" s="144"/>
      <c r="D214" s="143"/>
      <c r="E214" s="142"/>
    </row>
    <row r="215" spans="1:5" s="80" customFormat="1" ht="18.75" thickBot="1" x14ac:dyDescent="0.3">
      <c r="A215" s="147">
        <v>43111</v>
      </c>
      <c r="B215" s="146"/>
      <c r="C215" s="144"/>
      <c r="D215" s="143"/>
      <c r="E215" s="142"/>
    </row>
    <row r="216" spans="1:5" s="80" customFormat="1" ht="18.75" thickBot="1" x14ac:dyDescent="0.3">
      <c r="A216" s="147">
        <v>43112</v>
      </c>
      <c r="B216" s="146"/>
      <c r="C216" s="144"/>
      <c r="D216" s="143"/>
      <c r="E216" s="142"/>
    </row>
    <row r="217" spans="1:5" s="80" customFormat="1" ht="18.75" thickBot="1" x14ac:dyDescent="0.3">
      <c r="A217" s="147">
        <v>43113</v>
      </c>
      <c r="B217" s="146"/>
      <c r="C217" s="144"/>
      <c r="D217" s="143"/>
      <c r="E217" s="142"/>
    </row>
    <row r="218" spans="1:5" s="80" customFormat="1" ht="18.75" thickBot="1" x14ac:dyDescent="0.3">
      <c r="A218" s="147">
        <v>43114</v>
      </c>
      <c r="B218" s="146"/>
      <c r="C218" s="144"/>
      <c r="D218" s="143"/>
      <c r="E218" s="142"/>
    </row>
    <row r="219" spans="1:5" s="80" customFormat="1" ht="18.75" thickBot="1" x14ac:dyDescent="0.3">
      <c r="A219" s="147">
        <v>43115</v>
      </c>
      <c r="B219" s="146"/>
      <c r="C219" s="144"/>
      <c r="D219" s="143"/>
      <c r="E219" s="142"/>
    </row>
    <row r="220" spans="1:5" s="80" customFormat="1" ht="18.75" thickBot="1" x14ac:dyDescent="0.3">
      <c r="A220" s="147">
        <v>43116</v>
      </c>
      <c r="B220" s="146"/>
      <c r="C220" s="144"/>
      <c r="D220" s="143"/>
      <c r="E220" s="142"/>
    </row>
    <row r="221" spans="1:5" s="80" customFormat="1" ht="18.75" thickBot="1" x14ac:dyDescent="0.3">
      <c r="A221" s="147">
        <v>43117</v>
      </c>
      <c r="B221" s="146"/>
      <c r="C221" s="144"/>
      <c r="D221" s="143"/>
      <c r="E221" s="142"/>
    </row>
    <row r="222" spans="1:5" s="80" customFormat="1" ht="18.75" thickBot="1" x14ac:dyDescent="0.3">
      <c r="A222" s="147">
        <v>43118</v>
      </c>
      <c r="B222" s="146"/>
      <c r="C222" s="144"/>
      <c r="D222" s="143"/>
      <c r="E222" s="142"/>
    </row>
    <row r="223" spans="1:5" s="80" customFormat="1" ht="18.75" thickBot="1" x14ac:dyDescent="0.3">
      <c r="A223" s="147">
        <v>43119</v>
      </c>
      <c r="B223" s="146"/>
      <c r="C223" s="144"/>
      <c r="D223" s="143"/>
      <c r="E223" s="142"/>
    </row>
    <row r="224" spans="1:5" s="80" customFormat="1" ht="18.75" thickBot="1" x14ac:dyDescent="0.3">
      <c r="A224" s="147">
        <v>43120</v>
      </c>
      <c r="B224" s="146"/>
      <c r="C224" s="144"/>
      <c r="D224" s="143"/>
      <c r="E224" s="142"/>
    </row>
    <row r="225" spans="1:5" s="80" customFormat="1" ht="18.75" thickBot="1" x14ac:dyDescent="0.3">
      <c r="A225" s="147">
        <v>43121</v>
      </c>
      <c r="B225" s="146"/>
      <c r="C225" s="144"/>
      <c r="D225" s="143"/>
      <c r="E225" s="142"/>
    </row>
    <row r="226" spans="1:5" s="80" customFormat="1" ht="18.75" thickBot="1" x14ac:dyDescent="0.3">
      <c r="A226" s="147">
        <v>43122</v>
      </c>
      <c r="B226" s="146"/>
      <c r="C226" s="144"/>
      <c r="D226" s="143"/>
      <c r="E226" s="142"/>
    </row>
    <row r="227" spans="1:5" s="80" customFormat="1" ht="18.75" thickBot="1" x14ac:dyDescent="0.3">
      <c r="A227" s="147">
        <v>43123</v>
      </c>
      <c r="B227" s="146"/>
      <c r="C227" s="144"/>
      <c r="D227" s="143"/>
      <c r="E227" s="142"/>
    </row>
    <row r="228" spans="1:5" s="80" customFormat="1" ht="18.75" thickBot="1" x14ac:dyDescent="0.3">
      <c r="A228" s="147">
        <v>43124</v>
      </c>
      <c r="B228" s="146"/>
      <c r="C228" s="144"/>
      <c r="D228" s="143"/>
      <c r="E228" s="142"/>
    </row>
    <row r="229" spans="1:5" s="80" customFormat="1" ht="18.75" thickBot="1" x14ac:dyDescent="0.3">
      <c r="A229" s="147">
        <v>43125</v>
      </c>
      <c r="B229" s="146"/>
      <c r="C229" s="144"/>
      <c r="D229" s="143"/>
      <c r="E229" s="142"/>
    </row>
    <row r="230" spans="1:5" s="80" customFormat="1" ht="18.75" thickBot="1" x14ac:dyDescent="0.3">
      <c r="A230" s="147">
        <v>43126</v>
      </c>
      <c r="B230" s="146"/>
      <c r="C230" s="144"/>
      <c r="D230" s="143"/>
      <c r="E230" s="142"/>
    </row>
    <row r="231" spans="1:5" s="80" customFormat="1" ht="18.75" thickBot="1" x14ac:dyDescent="0.3">
      <c r="A231" s="147">
        <v>43127</v>
      </c>
      <c r="B231" s="146"/>
      <c r="C231" s="144"/>
      <c r="D231" s="143"/>
      <c r="E231" s="142"/>
    </row>
    <row r="232" spans="1:5" s="80" customFormat="1" ht="18.75" thickBot="1" x14ac:dyDescent="0.3">
      <c r="A232" s="147">
        <v>43128</v>
      </c>
      <c r="B232" s="146"/>
      <c r="C232" s="144"/>
      <c r="D232" s="143"/>
      <c r="E232" s="142"/>
    </row>
    <row r="233" spans="1:5" s="80" customFormat="1" ht="18.75" thickBot="1" x14ac:dyDescent="0.3">
      <c r="A233" s="147">
        <v>43129</v>
      </c>
      <c r="B233" s="146"/>
      <c r="C233" s="144"/>
      <c r="D233" s="143"/>
      <c r="E233" s="142"/>
    </row>
    <row r="234" spans="1:5" s="80" customFormat="1" ht="18.75" thickBot="1" x14ac:dyDescent="0.3">
      <c r="A234" s="147">
        <v>43130</v>
      </c>
      <c r="B234" s="146"/>
      <c r="C234" s="144"/>
      <c r="D234" s="143"/>
      <c r="E234" s="142"/>
    </row>
    <row r="235" spans="1:5" s="80" customFormat="1" ht="18.75" thickBot="1" x14ac:dyDescent="0.3">
      <c r="A235" s="147">
        <v>43131</v>
      </c>
      <c r="B235" s="146"/>
      <c r="C235" s="144"/>
      <c r="D235" s="143"/>
      <c r="E235" s="142"/>
    </row>
    <row r="236" spans="1:5" s="80" customFormat="1" ht="18.75" thickBot="1" x14ac:dyDescent="0.3">
      <c r="A236" s="147">
        <v>43132</v>
      </c>
      <c r="B236" s="146"/>
      <c r="C236" s="144"/>
      <c r="D236" s="143"/>
      <c r="E236" s="142"/>
    </row>
    <row r="237" spans="1:5" s="80" customFormat="1" ht="18.75" thickBot="1" x14ac:dyDescent="0.3">
      <c r="A237" s="147">
        <v>43133</v>
      </c>
      <c r="B237" s="146"/>
      <c r="C237" s="144"/>
      <c r="D237" s="143"/>
      <c r="E237" s="142"/>
    </row>
    <row r="238" spans="1:5" s="80" customFormat="1" ht="18.75" thickBot="1" x14ac:dyDescent="0.3">
      <c r="A238" s="147">
        <v>43134</v>
      </c>
      <c r="B238" s="146"/>
      <c r="C238" s="144"/>
      <c r="D238" s="143"/>
      <c r="E238" s="142"/>
    </row>
    <row r="239" spans="1:5" s="80" customFormat="1" ht="18.75" thickBot="1" x14ac:dyDescent="0.3">
      <c r="A239" s="147">
        <v>43135</v>
      </c>
      <c r="B239" s="146"/>
      <c r="C239" s="144"/>
      <c r="D239" s="143"/>
      <c r="E239" s="142"/>
    </row>
    <row r="240" spans="1:5" s="80" customFormat="1" ht="18.75" thickBot="1" x14ac:dyDescent="0.3">
      <c r="A240" s="147">
        <v>43136</v>
      </c>
      <c r="B240" s="146"/>
      <c r="C240" s="144"/>
      <c r="D240" s="143"/>
      <c r="E240" s="142"/>
    </row>
    <row r="241" spans="1:5" s="80" customFormat="1" ht="18.75" thickBot="1" x14ac:dyDescent="0.3">
      <c r="A241" s="147">
        <v>43137</v>
      </c>
      <c r="B241" s="146"/>
      <c r="C241" s="144"/>
      <c r="D241" s="143"/>
      <c r="E241" s="142"/>
    </row>
    <row r="242" spans="1:5" s="80" customFormat="1" ht="18.75" thickBot="1" x14ac:dyDescent="0.3">
      <c r="A242" s="147">
        <v>43138</v>
      </c>
      <c r="B242" s="146"/>
      <c r="C242" s="144"/>
      <c r="D242" s="143"/>
      <c r="E242" s="142"/>
    </row>
    <row r="243" spans="1:5" s="80" customFormat="1" ht="18.75" thickBot="1" x14ac:dyDescent="0.3">
      <c r="A243" s="147">
        <v>43139</v>
      </c>
      <c r="B243" s="146"/>
      <c r="C243" s="144"/>
      <c r="D243" s="143"/>
      <c r="E243" s="142"/>
    </row>
    <row r="244" spans="1:5" s="80" customFormat="1" ht="18.75" thickBot="1" x14ac:dyDescent="0.3">
      <c r="A244" s="147">
        <v>43140</v>
      </c>
      <c r="B244" s="146"/>
      <c r="C244" s="144"/>
      <c r="D244" s="143"/>
      <c r="E244" s="142"/>
    </row>
    <row r="245" spans="1:5" s="80" customFormat="1" ht="18.75" thickBot="1" x14ac:dyDescent="0.3">
      <c r="A245" s="147">
        <v>43141</v>
      </c>
      <c r="B245" s="146"/>
      <c r="C245" s="144"/>
      <c r="D245" s="143"/>
      <c r="E245" s="142"/>
    </row>
    <row r="246" spans="1:5" s="80" customFormat="1" ht="18.75" thickBot="1" x14ac:dyDescent="0.3">
      <c r="A246" s="147">
        <v>43142</v>
      </c>
      <c r="B246" s="146"/>
      <c r="C246" s="144"/>
      <c r="D246" s="143"/>
      <c r="E246" s="142"/>
    </row>
    <row r="247" spans="1:5" s="80" customFormat="1" ht="18.75" thickBot="1" x14ac:dyDescent="0.3">
      <c r="A247" s="147">
        <v>43143</v>
      </c>
      <c r="B247" s="146"/>
      <c r="C247" s="144"/>
      <c r="D247" s="143"/>
      <c r="E247" s="142"/>
    </row>
    <row r="248" spans="1:5" s="80" customFormat="1" ht="18.75" thickBot="1" x14ac:dyDescent="0.3">
      <c r="A248" s="147">
        <v>43144</v>
      </c>
      <c r="B248" s="146"/>
      <c r="C248" s="144"/>
      <c r="D248" s="143"/>
      <c r="E248" s="142"/>
    </row>
    <row r="249" spans="1:5" s="80" customFormat="1" ht="18.75" thickBot="1" x14ac:dyDescent="0.3">
      <c r="A249" s="147">
        <v>43145</v>
      </c>
      <c r="B249" s="146"/>
      <c r="C249" s="144"/>
      <c r="D249" s="143"/>
      <c r="E249" s="142"/>
    </row>
    <row r="250" spans="1:5" s="80" customFormat="1" ht="18.75" thickBot="1" x14ac:dyDescent="0.3">
      <c r="A250" s="147">
        <v>43146</v>
      </c>
      <c r="B250" s="146"/>
      <c r="C250" s="144"/>
      <c r="D250" s="143"/>
      <c r="E250" s="142"/>
    </row>
    <row r="251" spans="1:5" s="80" customFormat="1" ht="18.75" thickBot="1" x14ac:dyDescent="0.3">
      <c r="A251" s="147">
        <v>43147</v>
      </c>
      <c r="B251" s="146"/>
      <c r="C251" s="144"/>
      <c r="D251" s="143"/>
      <c r="E251" s="142"/>
    </row>
    <row r="252" spans="1:5" s="80" customFormat="1" ht="18.75" thickBot="1" x14ac:dyDescent="0.3">
      <c r="A252" s="147">
        <v>43148</v>
      </c>
      <c r="B252" s="146"/>
      <c r="C252" s="144"/>
      <c r="D252" s="143"/>
      <c r="E252" s="142"/>
    </row>
    <row r="253" spans="1:5" s="80" customFormat="1" ht="18.75" thickBot="1" x14ac:dyDescent="0.3">
      <c r="A253" s="147">
        <v>43149</v>
      </c>
      <c r="B253" s="146"/>
      <c r="C253" s="144"/>
      <c r="D253" s="143"/>
      <c r="E253" s="142"/>
    </row>
    <row r="254" spans="1:5" s="80" customFormat="1" ht="18.75" thickBot="1" x14ac:dyDescent="0.3">
      <c r="A254" s="147">
        <v>43150</v>
      </c>
      <c r="B254" s="146"/>
      <c r="C254" s="144"/>
      <c r="D254" s="143"/>
      <c r="E254" s="142"/>
    </row>
    <row r="255" spans="1:5" s="80" customFormat="1" ht="18.75" thickBot="1" x14ac:dyDescent="0.3">
      <c r="A255" s="147">
        <v>43151</v>
      </c>
      <c r="B255" s="146"/>
      <c r="C255" s="144"/>
      <c r="D255" s="143"/>
      <c r="E255" s="142"/>
    </row>
    <row r="256" spans="1:5" s="80" customFormat="1" ht="18.75" thickBot="1" x14ac:dyDescent="0.3">
      <c r="A256" s="147">
        <v>43152</v>
      </c>
      <c r="B256" s="146"/>
      <c r="C256" s="144"/>
      <c r="D256" s="143"/>
      <c r="E256" s="142"/>
    </row>
    <row r="257" spans="1:5" s="80" customFormat="1" ht="18.75" thickBot="1" x14ac:dyDescent="0.3">
      <c r="A257" s="147">
        <v>43153</v>
      </c>
      <c r="B257" s="146"/>
      <c r="C257" s="144"/>
      <c r="D257" s="143"/>
      <c r="E257" s="142"/>
    </row>
    <row r="258" spans="1:5" s="80" customFormat="1" ht="18.75" thickBot="1" x14ac:dyDescent="0.3">
      <c r="A258" s="147">
        <v>43154</v>
      </c>
      <c r="B258" s="146"/>
      <c r="C258" s="144"/>
      <c r="D258" s="143"/>
      <c r="E258" s="142"/>
    </row>
    <row r="259" spans="1:5" s="80" customFormat="1" ht="18.75" thickBot="1" x14ac:dyDescent="0.3">
      <c r="A259" s="147">
        <v>43155</v>
      </c>
      <c r="B259" s="146"/>
      <c r="C259" s="144"/>
      <c r="D259" s="143"/>
      <c r="E259" s="142"/>
    </row>
    <row r="260" spans="1:5" s="80" customFormat="1" ht="16.5" thickBot="1" x14ac:dyDescent="0.25">
      <c r="A260" s="72"/>
      <c r="B260" s="146"/>
      <c r="C260" s="144"/>
      <c r="D260" s="143"/>
      <c r="E260" s="142"/>
    </row>
    <row r="261" spans="1:5" s="80" customFormat="1" ht="16.5" thickBot="1" x14ac:dyDescent="0.25">
      <c r="A261" s="72"/>
      <c r="B261" s="146"/>
      <c r="C261" s="144"/>
      <c r="D261" s="143"/>
      <c r="E261" s="142"/>
    </row>
    <row r="262" spans="1:5" s="80" customFormat="1" ht="16.5" thickBot="1" x14ac:dyDescent="0.25">
      <c r="A262" s="72"/>
      <c r="B262" s="146"/>
      <c r="C262" s="144"/>
      <c r="D262" s="143"/>
      <c r="E262" s="142"/>
    </row>
    <row r="263" spans="1:5" s="80" customFormat="1" ht="16.5" thickBot="1" x14ac:dyDescent="0.25">
      <c r="A263" s="72"/>
      <c r="B263" s="146"/>
      <c r="C263" s="144"/>
      <c r="D263" s="143"/>
      <c r="E263" s="142"/>
    </row>
    <row r="264" spans="1:5" s="80" customFormat="1" ht="16.5" thickBot="1" x14ac:dyDescent="0.25">
      <c r="A264" s="72"/>
      <c r="B264" s="146"/>
      <c r="C264" s="144"/>
      <c r="D264" s="143"/>
      <c r="E264" s="142"/>
    </row>
    <row r="265" spans="1:5" s="80" customFormat="1" ht="16.5" thickBot="1" x14ac:dyDescent="0.25">
      <c r="A265" s="72"/>
      <c r="B265" s="146"/>
      <c r="C265" s="144"/>
      <c r="D265" s="143"/>
      <c r="E265" s="142"/>
    </row>
    <row r="266" spans="1:5" s="80" customFormat="1" ht="16.5" thickBot="1" x14ac:dyDescent="0.25">
      <c r="A266" s="72"/>
      <c r="B266" s="146"/>
      <c r="C266" s="144"/>
      <c r="D266" s="143"/>
      <c r="E266" s="142"/>
    </row>
    <row r="267" spans="1:5" s="80" customFormat="1" ht="16.5" thickBot="1" x14ac:dyDescent="0.25">
      <c r="A267" s="72"/>
      <c r="B267" s="146"/>
      <c r="C267" s="144"/>
      <c r="D267" s="143"/>
      <c r="E267" s="142"/>
    </row>
    <row r="268" spans="1:5" s="80" customFormat="1" ht="16.5" thickBot="1" x14ac:dyDescent="0.25">
      <c r="A268" s="72"/>
      <c r="B268" s="146"/>
      <c r="C268" s="144"/>
      <c r="D268" s="143"/>
      <c r="E268" s="142"/>
    </row>
    <row r="269" spans="1:5" s="80" customFormat="1" ht="16.5" thickBot="1" x14ac:dyDescent="0.25">
      <c r="A269" s="72"/>
      <c r="B269" s="146"/>
      <c r="C269" s="144"/>
      <c r="D269" s="143"/>
      <c r="E269" s="142"/>
    </row>
    <row r="270" spans="1:5" s="80" customFormat="1" ht="16.5" thickBot="1" x14ac:dyDescent="0.25">
      <c r="A270" s="72"/>
      <c r="B270" s="146"/>
      <c r="C270" s="144"/>
      <c r="D270" s="143"/>
      <c r="E270" s="142"/>
    </row>
    <row r="271" spans="1:5" s="80" customFormat="1" ht="16.5" thickBot="1" x14ac:dyDescent="0.25">
      <c r="A271" s="72"/>
      <c r="B271" s="146"/>
      <c r="C271" s="144"/>
      <c r="D271" s="143"/>
      <c r="E271" s="142"/>
    </row>
    <row r="272" spans="1:5" s="80" customFormat="1" ht="16.5" thickBot="1" x14ac:dyDescent="0.25">
      <c r="A272" s="72"/>
      <c r="B272" s="146"/>
      <c r="C272" s="144"/>
      <c r="D272" s="143"/>
      <c r="E272" s="142"/>
    </row>
    <row r="273" spans="1:5" s="80" customFormat="1" ht="16.5" thickBot="1" x14ac:dyDescent="0.25">
      <c r="A273" s="72"/>
      <c r="B273" s="146"/>
      <c r="C273" s="144"/>
      <c r="D273" s="143"/>
      <c r="E273" s="142"/>
    </row>
    <row r="274" spans="1:5" s="80" customFormat="1" ht="16.5" thickBot="1" x14ac:dyDescent="0.25">
      <c r="A274" s="72"/>
      <c r="B274" s="146"/>
      <c r="C274" s="144"/>
      <c r="D274" s="143"/>
      <c r="E274" s="142"/>
    </row>
    <row r="275" spans="1:5" s="80" customFormat="1" ht="16.5" thickBot="1" x14ac:dyDescent="0.25">
      <c r="A275" s="72"/>
      <c r="B275" s="146"/>
      <c r="C275" s="144"/>
      <c r="D275" s="143"/>
      <c r="E275" s="142"/>
    </row>
    <row r="276" spans="1:5" s="80" customFormat="1" ht="16.5" thickBot="1" x14ac:dyDescent="0.25">
      <c r="A276" s="72"/>
      <c r="B276" s="146"/>
      <c r="C276" s="144"/>
      <c r="D276" s="143"/>
      <c r="E276" s="142"/>
    </row>
    <row r="277" spans="1:5" s="80" customFormat="1" ht="16.5" thickBot="1" x14ac:dyDescent="0.25">
      <c r="A277" s="72"/>
      <c r="B277" s="146"/>
      <c r="C277" s="144"/>
      <c r="D277" s="143"/>
      <c r="E277" s="142"/>
    </row>
    <row r="278" spans="1:5" s="80" customFormat="1" ht="16.5" thickBot="1" x14ac:dyDescent="0.25">
      <c r="A278" s="72"/>
      <c r="B278" s="146"/>
      <c r="C278" s="144"/>
      <c r="D278" s="143"/>
      <c r="E278" s="142"/>
    </row>
    <row r="279" spans="1:5" s="80" customFormat="1" ht="16.5" thickBot="1" x14ac:dyDescent="0.25">
      <c r="A279" s="72"/>
      <c r="B279" s="146"/>
      <c r="C279" s="144"/>
      <c r="D279" s="143"/>
      <c r="E279" s="142"/>
    </row>
    <row r="280" spans="1:5" s="80" customFormat="1" ht="16.5" thickBot="1" x14ac:dyDescent="0.25">
      <c r="A280" s="72"/>
      <c r="B280" s="146"/>
      <c r="C280" s="144"/>
      <c r="D280" s="143"/>
      <c r="E280" s="142"/>
    </row>
    <row r="281" spans="1:5" s="80" customFormat="1" ht="16.5" thickBot="1" x14ac:dyDescent="0.25">
      <c r="A281" s="72"/>
      <c r="B281" s="146"/>
      <c r="C281" s="144"/>
      <c r="D281" s="143"/>
      <c r="E281" s="142"/>
    </row>
    <row r="282" spans="1:5" s="80" customFormat="1" ht="16.5" thickBot="1" x14ac:dyDescent="0.25">
      <c r="A282" s="72"/>
      <c r="B282" s="146"/>
      <c r="C282" s="144"/>
      <c r="D282" s="143"/>
      <c r="E282" s="142"/>
    </row>
    <row r="283" spans="1:5" s="80" customFormat="1" ht="16.5" thickBot="1" x14ac:dyDescent="0.25">
      <c r="A283" s="72"/>
      <c r="B283" s="146"/>
      <c r="C283" s="144"/>
      <c r="D283" s="143"/>
      <c r="E283" s="142"/>
    </row>
    <row r="284" spans="1:5" s="80" customFormat="1" ht="16.5" thickBot="1" x14ac:dyDescent="0.3">
      <c r="A284" s="72"/>
      <c r="B284" s="145"/>
      <c r="C284" s="144"/>
      <c r="D284" s="143"/>
      <c r="E284" s="142"/>
    </row>
    <row r="285" spans="1:5" s="80" customFormat="1" ht="16.5" thickBot="1" x14ac:dyDescent="0.3">
      <c r="A285" s="72"/>
      <c r="B285" s="145"/>
      <c r="C285" s="144"/>
      <c r="D285" s="143"/>
      <c r="E285" s="142"/>
    </row>
    <row r="286" spans="1:5" s="80" customFormat="1" ht="16.5" thickBot="1" x14ac:dyDescent="0.3">
      <c r="A286" s="72"/>
      <c r="B286" s="145"/>
      <c r="C286" s="144"/>
      <c r="D286" s="143"/>
      <c r="E286" s="142"/>
    </row>
    <row r="287" spans="1:5" s="80" customFormat="1" ht="16.5" thickBot="1" x14ac:dyDescent="0.3">
      <c r="A287" s="72"/>
      <c r="B287" s="145"/>
      <c r="C287" s="144"/>
      <c r="D287" s="143"/>
      <c r="E287" s="142"/>
    </row>
    <row r="288" spans="1:5" s="80" customFormat="1" ht="16.5" thickBot="1" x14ac:dyDescent="0.3">
      <c r="A288" s="72"/>
      <c r="B288" s="145"/>
      <c r="C288" s="144"/>
      <c r="D288" s="143"/>
      <c r="E288" s="142"/>
    </row>
    <row r="289" spans="1:5" s="80" customFormat="1" ht="16.5" thickBot="1" x14ac:dyDescent="0.3">
      <c r="A289" s="72"/>
      <c r="B289" s="145"/>
      <c r="C289" s="144"/>
      <c r="D289" s="143"/>
      <c r="E289" s="142"/>
    </row>
    <row r="290" spans="1:5" s="80" customFormat="1" ht="16.5" thickBot="1" x14ac:dyDescent="0.3">
      <c r="A290" s="72"/>
      <c r="B290" s="145"/>
      <c r="C290" s="144"/>
      <c r="D290" s="143"/>
      <c r="E290" s="142"/>
    </row>
    <row r="291" spans="1:5" s="80" customFormat="1" ht="16.5" thickBot="1" x14ac:dyDescent="0.3">
      <c r="A291" s="72"/>
      <c r="B291" s="145"/>
      <c r="C291" s="144"/>
      <c r="D291" s="143"/>
      <c r="E291" s="142"/>
    </row>
    <row r="292" spans="1:5" s="80" customFormat="1" ht="16.5" thickBot="1" x14ac:dyDescent="0.3">
      <c r="A292" s="72"/>
      <c r="B292" s="145"/>
      <c r="C292" s="144"/>
      <c r="D292" s="143"/>
      <c r="E292" s="142"/>
    </row>
    <row r="293" spans="1:5" s="80" customFormat="1" ht="16.5" thickBot="1" x14ac:dyDescent="0.3">
      <c r="A293" s="72"/>
      <c r="B293" s="145"/>
      <c r="C293" s="144"/>
      <c r="D293" s="143"/>
      <c r="E293" s="142"/>
    </row>
    <row r="294" spans="1:5" s="80" customFormat="1" ht="16.5" thickBot="1" x14ac:dyDescent="0.3">
      <c r="A294" s="72"/>
      <c r="B294" s="145"/>
      <c r="C294" s="144"/>
      <c r="D294" s="143"/>
      <c r="E294" s="142"/>
    </row>
    <row r="295" spans="1:5" s="80" customFormat="1" ht="16.5" thickBot="1" x14ac:dyDescent="0.3">
      <c r="A295" s="72"/>
      <c r="B295" s="145"/>
      <c r="C295" s="144"/>
      <c r="D295" s="143"/>
      <c r="E295" s="142"/>
    </row>
    <row r="296" spans="1:5" s="80" customFormat="1" ht="16.5" thickBot="1" x14ac:dyDescent="0.3">
      <c r="A296" s="72"/>
      <c r="B296" s="145"/>
      <c r="C296" s="144"/>
      <c r="D296" s="143"/>
      <c r="E296" s="142"/>
    </row>
    <row r="297" spans="1:5" s="80" customFormat="1" ht="16.5" thickBot="1" x14ac:dyDescent="0.3">
      <c r="A297" s="72"/>
      <c r="B297" s="145"/>
      <c r="C297" s="144"/>
      <c r="D297" s="143"/>
      <c r="E297" s="142"/>
    </row>
    <row r="298" spans="1:5" s="80" customFormat="1" ht="16.5" thickBot="1" x14ac:dyDescent="0.3">
      <c r="A298" s="72"/>
      <c r="B298" s="145"/>
      <c r="C298" s="144"/>
      <c r="D298" s="143"/>
      <c r="E298" s="142"/>
    </row>
    <row r="299" spans="1:5" s="80" customFormat="1" ht="16.5" thickBot="1" x14ac:dyDescent="0.3">
      <c r="A299" s="72"/>
      <c r="B299" s="145"/>
      <c r="C299" s="144"/>
      <c r="D299" s="143"/>
      <c r="E299" s="142"/>
    </row>
    <row r="300" spans="1:5" s="80" customFormat="1" ht="16.5" thickBot="1" x14ac:dyDescent="0.3">
      <c r="A300" s="72"/>
      <c r="B300" s="145"/>
      <c r="C300" s="144"/>
      <c r="D300" s="143"/>
      <c r="E300" s="142"/>
    </row>
    <row r="301" spans="1:5" s="80" customFormat="1" ht="16.5" thickBot="1" x14ac:dyDescent="0.3">
      <c r="A301" s="72"/>
      <c r="B301" s="145"/>
      <c r="C301" s="144"/>
      <c r="D301" s="143"/>
      <c r="E301" s="142"/>
    </row>
    <row r="302" spans="1:5" s="80" customFormat="1" ht="16.5" thickBot="1" x14ac:dyDescent="0.3">
      <c r="A302" s="72"/>
      <c r="B302" s="145"/>
      <c r="C302" s="144"/>
      <c r="D302" s="143"/>
      <c r="E302" s="142"/>
    </row>
    <row r="303" spans="1:5" s="80" customFormat="1" ht="16.5" thickBot="1" x14ac:dyDescent="0.3">
      <c r="A303" s="72"/>
      <c r="B303" s="145"/>
      <c r="C303" s="144"/>
      <c r="D303" s="143"/>
      <c r="E303" s="142"/>
    </row>
    <row r="304" spans="1:5" s="80" customFormat="1" ht="16.5" thickBot="1" x14ac:dyDescent="0.3">
      <c r="A304" s="72"/>
      <c r="B304" s="145"/>
      <c r="C304" s="144"/>
      <c r="D304" s="143"/>
      <c r="E304" s="142"/>
    </row>
    <row r="305" spans="1:5" s="80" customFormat="1" ht="16.5" thickBot="1" x14ac:dyDescent="0.3">
      <c r="A305" s="72"/>
      <c r="B305" s="145"/>
      <c r="C305" s="144"/>
      <c r="D305" s="143"/>
      <c r="E305" s="142"/>
    </row>
    <row r="306" spans="1:5" s="80" customFormat="1" ht="16.5" thickBot="1" x14ac:dyDescent="0.3">
      <c r="A306" s="72"/>
      <c r="B306" s="145"/>
      <c r="C306" s="144"/>
      <c r="D306" s="143"/>
      <c r="E306" s="142"/>
    </row>
    <row r="307" spans="1:5" s="80" customFormat="1" ht="16.5" thickBot="1" x14ac:dyDescent="0.3">
      <c r="A307" s="72"/>
      <c r="B307" s="145"/>
      <c r="C307" s="144"/>
      <c r="D307" s="143"/>
      <c r="E307" s="142"/>
    </row>
    <row r="308" spans="1:5" s="80" customFormat="1" ht="16.5" thickBot="1" x14ac:dyDescent="0.3">
      <c r="A308" s="72"/>
      <c r="B308" s="145"/>
      <c r="C308" s="144"/>
      <c r="D308" s="143"/>
      <c r="E308" s="142"/>
    </row>
    <row r="309" spans="1:5" s="80" customFormat="1" ht="16.5" thickBot="1" x14ac:dyDescent="0.3">
      <c r="A309" s="72"/>
      <c r="B309" s="145"/>
      <c r="C309" s="144"/>
      <c r="D309" s="143"/>
      <c r="E309" s="142"/>
    </row>
    <row r="310" spans="1:5" s="80" customFormat="1" ht="16.5" thickBot="1" x14ac:dyDescent="0.3">
      <c r="A310" s="72"/>
      <c r="B310" s="145"/>
      <c r="C310" s="144"/>
      <c r="D310" s="143"/>
      <c r="E310" s="142"/>
    </row>
    <row r="311" spans="1:5" s="80" customFormat="1" ht="16.5" thickBot="1" x14ac:dyDescent="0.3">
      <c r="A311" s="72"/>
      <c r="B311" s="145"/>
      <c r="C311" s="144"/>
      <c r="D311" s="143"/>
      <c r="E311" s="142"/>
    </row>
    <row r="312" spans="1:5" s="80" customFormat="1" ht="16.5" thickBot="1" x14ac:dyDescent="0.3">
      <c r="A312" s="72"/>
      <c r="B312" s="145"/>
      <c r="C312" s="144"/>
      <c r="D312" s="143"/>
      <c r="E312" s="142"/>
    </row>
    <row r="313" spans="1:5" s="80" customFormat="1" ht="16.5" thickBot="1" x14ac:dyDescent="0.3">
      <c r="A313" s="72"/>
      <c r="B313" s="145"/>
      <c r="C313" s="144"/>
      <c r="D313" s="143"/>
      <c r="E313" s="142"/>
    </row>
    <row r="314" spans="1:5" s="80" customFormat="1" ht="16.5" thickBot="1" x14ac:dyDescent="0.3">
      <c r="A314" s="72"/>
      <c r="B314" s="145"/>
      <c r="C314" s="144"/>
      <c r="D314" s="143"/>
      <c r="E314" s="142"/>
    </row>
    <row r="315" spans="1:5" s="80" customFormat="1" ht="16.5" thickBot="1" x14ac:dyDescent="0.3">
      <c r="A315" s="72"/>
      <c r="B315" s="145"/>
      <c r="C315" s="144"/>
      <c r="D315" s="143"/>
      <c r="E315" s="142"/>
    </row>
    <row r="316" spans="1:5" s="80" customFormat="1" ht="16.5" thickBot="1" x14ac:dyDescent="0.3">
      <c r="A316" s="72"/>
      <c r="B316" s="145"/>
      <c r="C316" s="144"/>
      <c r="D316" s="143"/>
      <c r="E316" s="142"/>
    </row>
    <row r="317" spans="1:5" s="80" customFormat="1" ht="16.5" thickBot="1" x14ac:dyDescent="0.3">
      <c r="A317" s="72"/>
      <c r="B317" s="145"/>
      <c r="C317" s="144"/>
      <c r="D317" s="143"/>
      <c r="E317" s="142"/>
    </row>
    <row r="318" spans="1:5" s="80" customFormat="1" ht="16.5" thickBot="1" x14ac:dyDescent="0.3">
      <c r="A318" s="72"/>
      <c r="B318" s="145"/>
      <c r="C318" s="144"/>
      <c r="D318" s="143"/>
      <c r="E318" s="142"/>
    </row>
    <row r="319" spans="1:5" s="80" customFormat="1" ht="16.5" thickBot="1" x14ac:dyDescent="0.3">
      <c r="A319" s="72"/>
      <c r="B319" s="145"/>
      <c r="C319" s="144"/>
      <c r="D319" s="143"/>
      <c r="E319" s="142"/>
    </row>
    <row r="320" spans="1:5" s="80" customFormat="1" ht="16.5" thickBot="1" x14ac:dyDescent="0.3">
      <c r="A320" s="72"/>
      <c r="B320" s="145"/>
      <c r="C320" s="144"/>
      <c r="D320" s="143"/>
      <c r="E320" s="142"/>
    </row>
    <row r="321" spans="1:5" s="80" customFormat="1" ht="16.5" thickBot="1" x14ac:dyDescent="0.3">
      <c r="A321" s="72"/>
      <c r="B321" s="145"/>
      <c r="C321" s="144"/>
      <c r="D321" s="143"/>
      <c r="E321" s="142"/>
    </row>
    <row r="322" spans="1:5" s="80" customFormat="1" ht="16.5" thickBot="1" x14ac:dyDescent="0.3">
      <c r="A322" s="72"/>
      <c r="B322" s="145"/>
      <c r="C322" s="144"/>
      <c r="D322" s="143"/>
      <c r="E322" s="142"/>
    </row>
    <row r="323" spans="1:5" s="80" customFormat="1" ht="16.5" thickBot="1" x14ac:dyDescent="0.3">
      <c r="A323" s="72"/>
      <c r="B323" s="145"/>
      <c r="C323" s="144"/>
      <c r="D323" s="143"/>
      <c r="E323" s="142"/>
    </row>
    <row r="324" spans="1:5" s="80" customFormat="1" ht="16.5" thickBot="1" x14ac:dyDescent="0.3">
      <c r="A324" s="72"/>
      <c r="B324" s="145"/>
      <c r="C324" s="144"/>
      <c r="D324" s="143"/>
      <c r="E324" s="142"/>
    </row>
    <row r="325" spans="1:5" s="80" customFormat="1" ht="16.5" thickBot="1" x14ac:dyDescent="0.3">
      <c r="A325" s="72"/>
      <c r="B325" s="145"/>
      <c r="C325" s="144"/>
      <c r="D325" s="143"/>
      <c r="E325" s="142"/>
    </row>
    <row r="326" spans="1:5" s="80" customFormat="1" ht="16.5" thickBot="1" x14ac:dyDescent="0.3">
      <c r="A326" s="72"/>
      <c r="B326" s="145"/>
      <c r="C326" s="144"/>
      <c r="D326" s="143"/>
      <c r="E326" s="142"/>
    </row>
    <row r="327" spans="1:5" s="80" customFormat="1" ht="16.5" thickBot="1" x14ac:dyDescent="0.3">
      <c r="A327" s="72"/>
      <c r="B327" s="145"/>
      <c r="C327" s="144"/>
      <c r="D327" s="143"/>
      <c r="E327" s="142"/>
    </row>
    <row r="328" spans="1:5" s="80" customFormat="1" ht="16.5" thickBot="1" x14ac:dyDescent="0.3">
      <c r="A328" s="72"/>
      <c r="B328" s="145"/>
      <c r="C328" s="144"/>
      <c r="D328" s="143"/>
      <c r="E328" s="142"/>
    </row>
    <row r="329" spans="1:5" s="80" customFormat="1" ht="16.5" thickBot="1" x14ac:dyDescent="0.3">
      <c r="A329" s="72"/>
      <c r="B329" s="145"/>
      <c r="C329" s="144"/>
      <c r="D329" s="143"/>
      <c r="E329" s="142"/>
    </row>
    <row r="330" spans="1:5" s="80" customFormat="1" ht="16.5" thickBot="1" x14ac:dyDescent="0.3">
      <c r="A330" s="72"/>
      <c r="B330" s="145"/>
      <c r="C330" s="144"/>
      <c r="D330" s="143"/>
      <c r="E330" s="142"/>
    </row>
    <row r="331" spans="1:5" s="80" customFormat="1" ht="16.5" thickBot="1" x14ac:dyDescent="0.3">
      <c r="A331" s="72"/>
      <c r="B331" s="145"/>
      <c r="C331" s="144"/>
      <c r="D331" s="143"/>
      <c r="E331" s="142"/>
    </row>
    <row r="332" spans="1:5" s="80" customFormat="1" ht="16.5" thickBot="1" x14ac:dyDescent="0.3">
      <c r="A332" s="72"/>
      <c r="B332" s="145"/>
      <c r="C332" s="144"/>
      <c r="D332" s="143"/>
      <c r="E332" s="142"/>
    </row>
    <row r="333" spans="1:5" s="80" customFormat="1" ht="16.5" thickBot="1" x14ac:dyDescent="0.3">
      <c r="A333" s="72"/>
      <c r="B333" s="145"/>
      <c r="C333" s="144"/>
      <c r="D333" s="143"/>
      <c r="E333" s="142"/>
    </row>
    <row r="334" spans="1:5" s="80" customFormat="1" ht="16.5" thickBot="1" x14ac:dyDescent="0.3">
      <c r="A334" s="72"/>
      <c r="B334" s="145"/>
      <c r="C334" s="144"/>
      <c r="D334" s="143"/>
      <c r="E334" s="142"/>
    </row>
    <row r="335" spans="1:5" s="80" customFormat="1" ht="16.5" thickBot="1" x14ac:dyDescent="0.3">
      <c r="A335" s="72"/>
      <c r="B335" s="145"/>
      <c r="C335" s="144"/>
      <c r="D335" s="143"/>
      <c r="E335" s="142"/>
    </row>
    <row r="336" spans="1:5" s="80" customFormat="1" ht="16.5" thickBot="1" x14ac:dyDescent="0.3">
      <c r="A336" s="72"/>
      <c r="B336" s="145"/>
      <c r="C336" s="144"/>
      <c r="D336" s="143"/>
      <c r="E336" s="142"/>
    </row>
    <row r="337" spans="1:5" s="80" customFormat="1" ht="16.5" thickBot="1" x14ac:dyDescent="0.3">
      <c r="A337" s="72"/>
      <c r="B337" s="145"/>
      <c r="C337" s="144"/>
      <c r="D337" s="143"/>
      <c r="E337" s="142"/>
    </row>
    <row r="338" spans="1:5" s="80" customFormat="1" ht="16.5" thickBot="1" x14ac:dyDescent="0.3">
      <c r="A338" s="72"/>
      <c r="B338" s="145"/>
      <c r="C338" s="144"/>
      <c r="D338" s="143"/>
      <c r="E338" s="142"/>
    </row>
    <row r="339" spans="1:5" s="80" customFormat="1" ht="16.5" thickBot="1" x14ac:dyDescent="0.3">
      <c r="A339" s="72"/>
      <c r="B339" s="145"/>
      <c r="C339" s="144"/>
      <c r="D339" s="143"/>
      <c r="E339" s="142"/>
    </row>
    <row r="340" spans="1:5" s="80" customFormat="1" ht="16.5" thickBot="1" x14ac:dyDescent="0.3">
      <c r="A340" s="72"/>
      <c r="B340" s="145"/>
      <c r="C340" s="144"/>
      <c r="D340" s="143"/>
      <c r="E340" s="142"/>
    </row>
    <row r="341" spans="1:5" s="80" customFormat="1" ht="16.5" thickBot="1" x14ac:dyDescent="0.3">
      <c r="A341" s="72"/>
      <c r="B341" s="145"/>
      <c r="C341" s="144"/>
      <c r="D341" s="143"/>
      <c r="E341" s="142"/>
    </row>
    <row r="342" spans="1:5" s="80" customFormat="1" ht="16.5" thickBot="1" x14ac:dyDescent="0.3">
      <c r="A342" s="72"/>
      <c r="B342" s="145"/>
      <c r="C342" s="144"/>
      <c r="D342" s="143"/>
      <c r="E342" s="142"/>
    </row>
    <row r="343" spans="1:5" s="80" customFormat="1" ht="16.5" thickBot="1" x14ac:dyDescent="0.3">
      <c r="A343" s="72"/>
      <c r="B343" s="145"/>
      <c r="C343" s="144"/>
      <c r="D343" s="143"/>
      <c r="E343" s="142"/>
    </row>
    <row r="344" spans="1:5" s="80" customFormat="1" ht="16.5" thickBot="1" x14ac:dyDescent="0.3">
      <c r="A344" s="72"/>
      <c r="B344" s="145"/>
      <c r="C344" s="144"/>
      <c r="D344" s="143"/>
      <c r="E344" s="142"/>
    </row>
    <row r="345" spans="1:5" s="80" customFormat="1" ht="16.5" thickBot="1" x14ac:dyDescent="0.3">
      <c r="A345" s="72"/>
      <c r="B345" s="145"/>
      <c r="C345" s="144"/>
      <c r="D345" s="143"/>
      <c r="E345" s="142"/>
    </row>
    <row r="346" spans="1:5" s="80" customFormat="1" ht="16.5" thickBot="1" x14ac:dyDescent="0.3">
      <c r="A346" s="72"/>
      <c r="B346" s="145"/>
      <c r="C346" s="144"/>
      <c r="D346" s="143"/>
      <c r="E346" s="142"/>
    </row>
    <row r="347" spans="1:5" s="80" customFormat="1" ht="16.5" thickBot="1" x14ac:dyDescent="0.3">
      <c r="A347" s="72"/>
      <c r="B347" s="145"/>
      <c r="C347" s="144"/>
      <c r="D347" s="143"/>
      <c r="E347" s="142"/>
    </row>
    <row r="348" spans="1:5" s="80" customFormat="1" ht="16.5" thickBot="1" x14ac:dyDescent="0.3">
      <c r="A348" s="72"/>
      <c r="B348" s="145"/>
      <c r="C348" s="144"/>
      <c r="D348" s="143"/>
      <c r="E348" s="142"/>
    </row>
    <row r="349" spans="1:5" s="80" customFormat="1" ht="16.5" thickBot="1" x14ac:dyDescent="0.3">
      <c r="A349" s="72"/>
      <c r="B349" s="145"/>
      <c r="C349" s="144"/>
      <c r="D349" s="143"/>
      <c r="E349" s="142"/>
    </row>
    <row r="350" spans="1:5" s="80" customFormat="1" ht="16.5" thickBot="1" x14ac:dyDescent="0.3">
      <c r="A350" s="72"/>
      <c r="B350" s="145"/>
      <c r="C350" s="144"/>
      <c r="D350" s="143"/>
      <c r="E350" s="142"/>
    </row>
    <row r="351" spans="1:5" s="80" customFormat="1" ht="16.5" thickBot="1" x14ac:dyDescent="0.3">
      <c r="A351" s="72"/>
      <c r="B351" s="145"/>
      <c r="C351" s="144"/>
      <c r="D351" s="143"/>
      <c r="E351" s="142"/>
    </row>
    <row r="352" spans="1:5" s="80" customFormat="1" ht="16.5" thickBot="1" x14ac:dyDescent="0.3">
      <c r="A352" s="72"/>
      <c r="B352" s="145"/>
      <c r="C352" s="144"/>
      <c r="D352" s="143"/>
      <c r="E352" s="142"/>
    </row>
    <row r="353" spans="1:5" s="80" customFormat="1" ht="16.5" thickBot="1" x14ac:dyDescent="0.3">
      <c r="A353" s="72"/>
      <c r="B353" s="145"/>
      <c r="C353" s="144"/>
      <c r="D353" s="143"/>
      <c r="E353" s="142"/>
    </row>
    <row r="354" spans="1:5" s="80" customFormat="1" ht="16.5" thickBot="1" x14ac:dyDescent="0.3">
      <c r="A354" s="72"/>
      <c r="B354" s="145"/>
      <c r="C354" s="144"/>
      <c r="D354" s="143"/>
      <c r="E354" s="142"/>
    </row>
    <row r="355" spans="1:5" s="80" customFormat="1" ht="16.5" thickBot="1" x14ac:dyDescent="0.3">
      <c r="A355" s="72"/>
      <c r="B355" s="145"/>
      <c r="C355" s="144"/>
      <c r="D355" s="143"/>
      <c r="E355" s="142"/>
    </row>
    <row r="356" spans="1:5" s="80" customFormat="1" ht="16.5" thickBot="1" x14ac:dyDescent="0.3">
      <c r="A356" s="72"/>
      <c r="B356" s="145"/>
      <c r="C356" s="144"/>
      <c r="D356" s="143"/>
      <c r="E356" s="142"/>
    </row>
    <row r="357" spans="1:5" s="80" customFormat="1" ht="16.5" thickBot="1" x14ac:dyDescent="0.3">
      <c r="A357" s="72"/>
      <c r="B357" s="145"/>
      <c r="C357" s="144"/>
      <c r="D357" s="143"/>
      <c r="E357" s="142"/>
    </row>
    <row r="358" spans="1:5" s="80" customFormat="1" ht="16.5" thickBot="1" x14ac:dyDescent="0.3">
      <c r="A358" s="72"/>
      <c r="B358" s="145"/>
      <c r="C358" s="144"/>
      <c r="D358" s="143"/>
      <c r="E358" s="142"/>
    </row>
    <row r="359" spans="1:5" s="80" customFormat="1" ht="16.5" thickBot="1" x14ac:dyDescent="0.3">
      <c r="A359" s="72"/>
      <c r="B359" s="145"/>
      <c r="C359" s="144"/>
      <c r="D359" s="143"/>
      <c r="E359" s="142"/>
    </row>
    <row r="360" spans="1:5" s="80" customFormat="1" ht="16.5" thickBot="1" x14ac:dyDescent="0.3">
      <c r="A360" s="72"/>
      <c r="B360" s="145"/>
      <c r="C360" s="144"/>
      <c r="D360" s="143"/>
      <c r="E360" s="142"/>
    </row>
    <row r="361" spans="1:5" s="80" customFormat="1" ht="16.5" thickBot="1" x14ac:dyDescent="0.3">
      <c r="A361" s="72"/>
      <c r="B361" s="145"/>
      <c r="C361" s="144"/>
      <c r="D361" s="143"/>
      <c r="E361" s="142"/>
    </row>
    <row r="362" spans="1:5" s="80" customFormat="1" ht="16.5" thickBot="1" x14ac:dyDescent="0.3">
      <c r="A362" s="72"/>
      <c r="B362" s="145"/>
      <c r="C362" s="144"/>
      <c r="D362" s="143"/>
      <c r="E362" s="142"/>
    </row>
    <row r="363" spans="1:5" s="80" customFormat="1" ht="16.5" thickBot="1" x14ac:dyDescent="0.3">
      <c r="A363" s="72"/>
      <c r="B363" s="145"/>
      <c r="C363" s="144"/>
      <c r="D363" s="143"/>
      <c r="E363" s="142"/>
    </row>
    <row r="364" spans="1:5" s="80" customFormat="1" ht="16.5" thickBot="1" x14ac:dyDescent="0.3">
      <c r="A364" s="72"/>
      <c r="B364" s="145"/>
      <c r="C364" s="144"/>
      <c r="D364" s="143"/>
      <c r="E364" s="142"/>
    </row>
    <row r="365" spans="1:5" s="80" customFormat="1" ht="16.5" thickBot="1" x14ac:dyDescent="0.3">
      <c r="A365" s="72"/>
      <c r="B365" s="145"/>
      <c r="C365" s="144"/>
      <c r="D365" s="143"/>
      <c r="E365" s="142"/>
    </row>
    <row r="366" spans="1:5" s="80" customFormat="1" ht="16.5" thickBot="1" x14ac:dyDescent="0.3">
      <c r="A366" s="72"/>
      <c r="B366" s="145"/>
      <c r="C366" s="144"/>
      <c r="D366" s="143"/>
      <c r="E366" s="142"/>
    </row>
    <row r="367" spans="1:5" s="80" customFormat="1" ht="16.5" thickBot="1" x14ac:dyDescent="0.3">
      <c r="A367" s="72"/>
      <c r="B367" s="145"/>
      <c r="C367" s="144"/>
      <c r="D367" s="143"/>
      <c r="E367" s="142"/>
    </row>
    <row r="368" spans="1:5" s="80" customFormat="1" ht="16.5" thickBot="1" x14ac:dyDescent="0.3">
      <c r="A368" s="72"/>
      <c r="B368" s="145"/>
      <c r="C368" s="144"/>
      <c r="D368" s="143"/>
      <c r="E368" s="142"/>
    </row>
    <row r="369" spans="1:5" s="80" customFormat="1" ht="16.5" thickBot="1" x14ac:dyDescent="0.3">
      <c r="A369" s="72"/>
      <c r="B369" s="145"/>
      <c r="C369" s="144"/>
      <c r="D369" s="143"/>
      <c r="E369" s="142"/>
    </row>
    <row r="370" spans="1:5" s="80" customFormat="1" ht="16.5" thickBot="1" x14ac:dyDescent="0.3">
      <c r="A370" s="72"/>
      <c r="B370" s="145"/>
      <c r="C370" s="144"/>
      <c r="D370" s="143"/>
      <c r="E370" s="142"/>
    </row>
    <row r="371" spans="1:5" s="80" customFormat="1" ht="16.5" thickBot="1" x14ac:dyDescent="0.3">
      <c r="A371" s="72"/>
      <c r="B371" s="145"/>
      <c r="C371" s="144"/>
      <c r="D371" s="143"/>
      <c r="E371" s="142"/>
    </row>
    <row r="372" spans="1:5" s="80" customFormat="1" ht="16.5" thickBot="1" x14ac:dyDescent="0.3">
      <c r="A372" s="72"/>
      <c r="B372" s="145"/>
      <c r="C372" s="144"/>
      <c r="D372" s="143"/>
      <c r="E372" s="142"/>
    </row>
    <row r="373" spans="1:5" s="80" customFormat="1" ht="16.5" thickBot="1" x14ac:dyDescent="0.3">
      <c r="A373" s="72"/>
      <c r="B373" s="145"/>
      <c r="C373" s="144"/>
      <c r="D373" s="143"/>
      <c r="E373" s="142"/>
    </row>
    <row r="374" spans="1:5" s="80" customFormat="1" ht="16.5" thickBot="1" x14ac:dyDescent="0.3">
      <c r="A374" s="72"/>
      <c r="B374" s="145"/>
      <c r="C374" s="144"/>
      <c r="D374" s="143"/>
      <c r="E374" s="142"/>
    </row>
    <row r="375" spans="1:5" s="80" customFormat="1" ht="16.5" thickBot="1" x14ac:dyDescent="0.3">
      <c r="A375" s="72"/>
      <c r="B375" s="145"/>
      <c r="C375" s="144"/>
      <c r="D375" s="143"/>
      <c r="E375" s="142"/>
    </row>
    <row r="376" spans="1:5" s="80" customFormat="1" ht="16.5" thickBot="1" x14ac:dyDescent="0.3">
      <c r="A376" s="72"/>
      <c r="B376" s="145"/>
      <c r="C376" s="144"/>
      <c r="D376" s="143"/>
      <c r="E376" s="142"/>
    </row>
    <row r="377" spans="1:5" s="80" customFormat="1" ht="16.5" thickBot="1" x14ac:dyDescent="0.3">
      <c r="A377" s="72"/>
      <c r="B377" s="145"/>
      <c r="C377" s="144"/>
      <c r="D377" s="143"/>
      <c r="E377" s="142"/>
    </row>
    <row r="378" spans="1:5" s="80" customFormat="1" ht="16.5" thickBot="1" x14ac:dyDescent="0.3">
      <c r="A378" s="72"/>
      <c r="B378" s="145"/>
      <c r="C378" s="144"/>
      <c r="D378" s="143"/>
      <c r="E378" s="142"/>
    </row>
    <row r="379" spans="1:5" s="80" customFormat="1" ht="16.5" thickBot="1" x14ac:dyDescent="0.3">
      <c r="A379" s="72"/>
      <c r="B379" s="145"/>
      <c r="C379" s="144"/>
      <c r="D379" s="143"/>
      <c r="E379" s="142"/>
    </row>
    <row r="380" spans="1:5" s="80" customFormat="1" ht="16.5" thickBot="1" x14ac:dyDescent="0.3">
      <c r="A380" s="72"/>
      <c r="B380" s="145"/>
      <c r="C380" s="144"/>
      <c r="D380" s="143"/>
      <c r="E380" s="142"/>
    </row>
    <row r="381" spans="1:5" s="80" customFormat="1" ht="16.5" thickBot="1" x14ac:dyDescent="0.3">
      <c r="A381" s="72"/>
      <c r="B381" s="145"/>
      <c r="C381" s="144"/>
      <c r="D381" s="143"/>
      <c r="E381" s="142"/>
    </row>
    <row r="382" spans="1:5" s="80" customFormat="1" ht="16.5" thickBot="1" x14ac:dyDescent="0.3">
      <c r="A382" s="72"/>
      <c r="B382" s="145"/>
      <c r="C382" s="144"/>
      <c r="D382" s="143"/>
      <c r="E382" s="142"/>
    </row>
    <row r="383" spans="1:5" s="80" customFormat="1" ht="16.5" thickBot="1" x14ac:dyDescent="0.3">
      <c r="A383" s="72"/>
      <c r="B383" s="145"/>
      <c r="C383" s="144"/>
      <c r="D383" s="143"/>
      <c r="E383" s="142"/>
    </row>
    <row r="384" spans="1:5" s="80" customFormat="1" ht="16.5" thickBot="1" x14ac:dyDescent="0.3">
      <c r="A384" s="72"/>
      <c r="B384" s="145"/>
      <c r="C384" s="144"/>
      <c r="D384" s="143"/>
      <c r="E384" s="142"/>
    </row>
    <row r="385" spans="1:5" s="80" customFormat="1" ht="16.5" thickBot="1" x14ac:dyDescent="0.3">
      <c r="A385" s="72"/>
      <c r="B385" s="145"/>
      <c r="C385" s="144"/>
      <c r="D385" s="143"/>
      <c r="E385" s="142"/>
    </row>
    <row r="386" spans="1:5" s="80" customFormat="1" ht="16.5" thickBot="1" x14ac:dyDescent="0.3">
      <c r="A386" s="72"/>
      <c r="B386" s="145"/>
      <c r="C386" s="144"/>
      <c r="D386" s="143"/>
      <c r="E386" s="142"/>
    </row>
    <row r="387" spans="1:5" s="80" customFormat="1" ht="16.5" thickBot="1" x14ac:dyDescent="0.3">
      <c r="A387" s="72"/>
      <c r="B387" s="145"/>
      <c r="C387" s="144"/>
      <c r="D387" s="143"/>
      <c r="E387" s="142"/>
    </row>
    <row r="388" spans="1:5" s="80" customFormat="1" ht="16.5" thickBot="1" x14ac:dyDescent="0.3">
      <c r="A388" s="72"/>
      <c r="B388" s="145"/>
      <c r="C388" s="144"/>
      <c r="D388" s="143"/>
      <c r="E388" s="142"/>
    </row>
    <row r="389" spans="1:5" s="80" customFormat="1" ht="16.5" thickBot="1" x14ac:dyDescent="0.3">
      <c r="A389" s="72"/>
      <c r="B389" s="145"/>
      <c r="C389" s="144"/>
      <c r="D389" s="143"/>
      <c r="E389" s="142"/>
    </row>
    <row r="390" spans="1:5" s="80" customFormat="1" ht="16.5" thickBot="1" x14ac:dyDescent="0.3">
      <c r="A390" s="72"/>
      <c r="B390" s="145"/>
      <c r="C390" s="144"/>
      <c r="D390" s="143"/>
      <c r="E390" s="142"/>
    </row>
    <row r="391" spans="1:5" s="80" customFormat="1" ht="16.5" thickBot="1" x14ac:dyDescent="0.3">
      <c r="A391" s="72"/>
      <c r="B391" s="145"/>
      <c r="C391" s="144"/>
      <c r="D391" s="143"/>
      <c r="E391" s="142"/>
    </row>
    <row r="392" spans="1:5" s="80" customFormat="1" ht="16.5" thickBot="1" x14ac:dyDescent="0.3">
      <c r="A392" s="72"/>
      <c r="B392" s="145"/>
      <c r="C392" s="144"/>
      <c r="D392" s="143"/>
      <c r="E392" s="142"/>
    </row>
    <row r="393" spans="1:5" s="80" customFormat="1" ht="16.5" thickBot="1" x14ac:dyDescent="0.3">
      <c r="A393" s="72"/>
      <c r="B393" s="145"/>
      <c r="C393" s="144"/>
      <c r="D393" s="143"/>
      <c r="E393" s="142"/>
    </row>
    <row r="394" spans="1:5" s="80" customFormat="1" ht="16.5" thickBot="1" x14ac:dyDescent="0.3">
      <c r="A394" s="72"/>
      <c r="B394" s="145"/>
      <c r="C394" s="144"/>
      <c r="D394" s="143"/>
      <c r="E394" s="142"/>
    </row>
    <row r="395" spans="1:5" s="80" customFormat="1" ht="16.5" thickBot="1" x14ac:dyDescent="0.3">
      <c r="A395" s="72"/>
      <c r="B395" s="145"/>
      <c r="C395" s="144"/>
      <c r="D395" s="143"/>
      <c r="E395" s="142"/>
    </row>
    <row r="396" spans="1:5" s="80" customFormat="1" ht="16.5" thickBot="1" x14ac:dyDescent="0.3">
      <c r="A396" s="72"/>
      <c r="B396" s="145"/>
      <c r="C396" s="144"/>
      <c r="D396" s="143"/>
      <c r="E396" s="142"/>
    </row>
    <row r="397" spans="1:5" s="80" customFormat="1" ht="16.5" thickBot="1" x14ac:dyDescent="0.3">
      <c r="A397" s="72"/>
      <c r="B397" s="145"/>
      <c r="C397" s="144"/>
      <c r="D397" s="143"/>
      <c r="E397" s="142"/>
    </row>
    <row r="398" spans="1:5" s="80" customFormat="1" ht="16.5" thickBot="1" x14ac:dyDescent="0.3">
      <c r="A398" s="72"/>
      <c r="B398" s="145"/>
      <c r="C398" s="144"/>
      <c r="D398" s="143"/>
      <c r="E398" s="142"/>
    </row>
    <row r="399" spans="1:5" s="80" customFormat="1" ht="16.5" thickBot="1" x14ac:dyDescent="0.3">
      <c r="A399" s="72"/>
      <c r="B399" s="145"/>
      <c r="C399" s="144"/>
      <c r="D399" s="143"/>
      <c r="E399" s="142"/>
    </row>
    <row r="400" spans="1:5" s="80" customFormat="1" ht="16.5" thickBot="1" x14ac:dyDescent="0.3">
      <c r="A400" s="72"/>
      <c r="B400" s="145"/>
      <c r="C400" s="144"/>
      <c r="D400" s="143"/>
      <c r="E400" s="142"/>
    </row>
    <row r="401" spans="1:5" s="80" customFormat="1" ht="16.5" thickBot="1" x14ac:dyDescent="0.3">
      <c r="A401" s="72"/>
      <c r="B401" s="145"/>
      <c r="C401" s="144"/>
      <c r="D401" s="143"/>
      <c r="E401" s="142"/>
    </row>
    <row r="402" spans="1:5" s="80" customFormat="1" ht="16.5" thickBot="1" x14ac:dyDescent="0.3">
      <c r="A402" s="72"/>
      <c r="B402" s="145"/>
      <c r="C402" s="144"/>
      <c r="D402" s="143"/>
      <c r="E402" s="142"/>
    </row>
    <row r="403" spans="1:5" s="80" customFormat="1" ht="16.5" thickBot="1" x14ac:dyDescent="0.3">
      <c r="A403" s="72"/>
      <c r="B403" s="145"/>
      <c r="C403" s="144"/>
      <c r="D403" s="143"/>
      <c r="E403" s="142"/>
    </row>
    <row r="404" spans="1:5" s="80" customFormat="1" ht="16.5" thickBot="1" x14ac:dyDescent="0.3">
      <c r="A404" s="72"/>
      <c r="B404" s="145"/>
      <c r="C404" s="144"/>
      <c r="D404" s="143"/>
      <c r="E404" s="142"/>
    </row>
    <row r="405" spans="1:5" s="80" customFormat="1" ht="16.5" thickBot="1" x14ac:dyDescent="0.3">
      <c r="A405" s="72"/>
      <c r="B405" s="145"/>
      <c r="C405" s="144"/>
      <c r="D405" s="143"/>
      <c r="E405" s="142"/>
    </row>
    <row r="406" spans="1:5" s="80" customFormat="1" ht="16.5" thickBot="1" x14ac:dyDescent="0.3">
      <c r="A406" s="72"/>
      <c r="B406" s="145"/>
      <c r="C406" s="144"/>
      <c r="D406" s="143"/>
      <c r="E406" s="142"/>
    </row>
    <row r="407" spans="1:5" s="80" customFormat="1" ht="16.5" thickBot="1" x14ac:dyDescent="0.3">
      <c r="A407" s="72"/>
      <c r="B407" s="145"/>
      <c r="C407" s="144"/>
      <c r="D407" s="143"/>
      <c r="E407" s="142"/>
    </row>
    <row r="408" spans="1:5" s="80" customFormat="1" ht="16.5" thickBot="1" x14ac:dyDescent="0.3">
      <c r="A408" s="72"/>
      <c r="B408" s="145"/>
      <c r="C408" s="144"/>
      <c r="D408" s="143"/>
      <c r="E408" s="142"/>
    </row>
    <row r="409" spans="1:5" s="80" customFormat="1" ht="16.5" thickBot="1" x14ac:dyDescent="0.3">
      <c r="A409" s="72"/>
      <c r="B409" s="145"/>
      <c r="C409" s="144"/>
      <c r="D409" s="143"/>
      <c r="E409" s="142"/>
    </row>
    <row r="410" spans="1:5" s="80" customFormat="1" ht="16.5" thickBot="1" x14ac:dyDescent="0.3">
      <c r="A410" s="72"/>
      <c r="B410" s="145"/>
      <c r="C410" s="144"/>
      <c r="D410" s="143"/>
      <c r="E410" s="142"/>
    </row>
    <row r="411" spans="1:5" s="80" customFormat="1" ht="16.5" thickBot="1" x14ac:dyDescent="0.3">
      <c r="A411" s="72"/>
      <c r="B411" s="145"/>
      <c r="C411" s="144"/>
      <c r="D411" s="143"/>
      <c r="E411" s="142"/>
    </row>
    <row r="412" spans="1:5" s="80" customFormat="1" ht="16.5" thickBot="1" x14ac:dyDescent="0.3">
      <c r="A412" s="72"/>
      <c r="B412" s="145"/>
      <c r="C412" s="144"/>
      <c r="D412" s="143"/>
      <c r="E412" s="142"/>
    </row>
    <row r="413" spans="1:5" s="80" customFormat="1" ht="16.5" thickBot="1" x14ac:dyDescent="0.3">
      <c r="A413" s="72"/>
      <c r="B413" s="145"/>
      <c r="C413" s="144"/>
      <c r="D413" s="143"/>
      <c r="E413" s="142"/>
    </row>
    <row r="414" spans="1:5" s="80" customFormat="1" ht="16.5" thickBot="1" x14ac:dyDescent="0.3">
      <c r="A414" s="72"/>
      <c r="B414" s="145"/>
      <c r="C414" s="144"/>
      <c r="D414" s="143"/>
      <c r="E414" s="142"/>
    </row>
    <row r="415" spans="1:5" s="80" customFormat="1" ht="16.5" thickBot="1" x14ac:dyDescent="0.3">
      <c r="A415" s="72"/>
      <c r="B415" s="145"/>
      <c r="C415" s="144"/>
      <c r="D415" s="143"/>
      <c r="E415" s="142"/>
    </row>
    <row r="416" spans="1:5" s="80" customFormat="1" ht="16.5" thickBot="1" x14ac:dyDescent="0.3">
      <c r="A416" s="72"/>
      <c r="B416" s="145"/>
      <c r="C416" s="144"/>
      <c r="D416" s="143"/>
      <c r="E416" s="142"/>
    </row>
    <row r="417" spans="1:5" s="80" customFormat="1" ht="16.5" thickBot="1" x14ac:dyDescent="0.3">
      <c r="A417" s="72"/>
      <c r="B417" s="145"/>
      <c r="C417" s="144"/>
      <c r="D417" s="143"/>
      <c r="E417" s="142"/>
    </row>
    <row r="418" spans="1:5" s="80" customFormat="1" ht="16.5" thickBot="1" x14ac:dyDescent="0.3">
      <c r="A418" s="72"/>
      <c r="B418" s="145"/>
      <c r="C418" s="144"/>
      <c r="D418" s="143"/>
      <c r="E418" s="142"/>
    </row>
    <row r="419" spans="1:5" s="80" customFormat="1" ht="16.5" thickBot="1" x14ac:dyDescent="0.3">
      <c r="A419" s="72"/>
      <c r="B419" s="145"/>
      <c r="C419" s="144"/>
      <c r="D419" s="143"/>
      <c r="E419" s="142"/>
    </row>
    <row r="420" spans="1:5" s="80" customFormat="1" ht="16.5" thickBot="1" x14ac:dyDescent="0.3">
      <c r="A420" s="72"/>
      <c r="B420" s="145"/>
      <c r="C420" s="144"/>
      <c r="D420" s="143"/>
      <c r="E420" s="142"/>
    </row>
    <row r="421" spans="1:5" s="80" customFormat="1" ht="16.5" thickBot="1" x14ac:dyDescent="0.3">
      <c r="A421" s="72"/>
      <c r="B421" s="145"/>
      <c r="C421" s="144"/>
      <c r="D421" s="143"/>
      <c r="E421" s="142"/>
    </row>
    <row r="422" spans="1:5" s="80" customFormat="1" ht="16.5" thickBot="1" x14ac:dyDescent="0.3">
      <c r="A422" s="72"/>
      <c r="B422" s="145"/>
      <c r="C422" s="144"/>
      <c r="D422" s="143"/>
      <c r="E422" s="142"/>
    </row>
    <row r="423" spans="1:5" s="80" customFormat="1" ht="16.5" thickBot="1" x14ac:dyDescent="0.3">
      <c r="A423" s="72"/>
      <c r="B423" s="145"/>
      <c r="C423" s="144"/>
      <c r="D423" s="143"/>
      <c r="E423" s="142"/>
    </row>
    <row r="424" spans="1:5" s="80" customFormat="1" ht="16.5" thickBot="1" x14ac:dyDescent="0.3">
      <c r="A424" s="72"/>
      <c r="B424" s="145"/>
      <c r="C424" s="144"/>
      <c r="D424" s="143"/>
      <c r="E424" s="142"/>
    </row>
    <row r="425" spans="1:5" s="80" customFormat="1" ht="16.5" thickBot="1" x14ac:dyDescent="0.3">
      <c r="A425" s="72"/>
      <c r="B425" s="145"/>
      <c r="C425" s="144"/>
      <c r="D425" s="143"/>
      <c r="E425" s="142"/>
    </row>
    <row r="426" spans="1:5" s="80" customFormat="1" ht="16.5" thickBot="1" x14ac:dyDescent="0.3">
      <c r="A426" s="72"/>
      <c r="B426" s="145"/>
      <c r="C426" s="144"/>
      <c r="D426" s="143"/>
      <c r="E426" s="142"/>
    </row>
    <row r="427" spans="1:5" s="80" customFormat="1" ht="16.5" thickBot="1" x14ac:dyDescent="0.3">
      <c r="A427" s="72"/>
      <c r="B427" s="145"/>
      <c r="C427" s="144"/>
      <c r="D427" s="143"/>
      <c r="E427" s="142"/>
    </row>
    <row r="428" spans="1:5" s="80" customFormat="1" ht="16.5" thickBot="1" x14ac:dyDescent="0.3">
      <c r="A428" s="72"/>
      <c r="B428" s="145"/>
      <c r="C428" s="144"/>
      <c r="D428" s="143"/>
      <c r="E428" s="142"/>
    </row>
    <row r="429" spans="1:5" s="80" customFormat="1" ht="16.5" thickBot="1" x14ac:dyDescent="0.3">
      <c r="A429" s="72"/>
      <c r="B429" s="145"/>
      <c r="C429" s="144"/>
      <c r="D429" s="143"/>
      <c r="E429" s="142"/>
    </row>
    <row r="430" spans="1:5" s="80" customFormat="1" ht="16.5" thickBot="1" x14ac:dyDescent="0.3">
      <c r="A430" s="72"/>
      <c r="B430" s="145"/>
      <c r="C430" s="144"/>
      <c r="D430" s="143"/>
      <c r="E430" s="142"/>
    </row>
    <row r="431" spans="1:5" s="80" customFormat="1" ht="16.5" thickBot="1" x14ac:dyDescent="0.3">
      <c r="A431" s="72"/>
      <c r="B431" s="145"/>
      <c r="C431" s="144"/>
      <c r="D431" s="143"/>
      <c r="E431" s="142"/>
    </row>
    <row r="432" spans="1:5" s="80" customFormat="1" ht="16.5" thickBot="1" x14ac:dyDescent="0.3">
      <c r="A432" s="72"/>
      <c r="B432" s="145"/>
      <c r="C432" s="144"/>
      <c r="D432" s="143"/>
      <c r="E432" s="142"/>
    </row>
    <row r="433" spans="1:5" s="80" customFormat="1" ht="16.5" thickBot="1" x14ac:dyDescent="0.3">
      <c r="A433" s="72"/>
      <c r="B433" s="145"/>
      <c r="C433" s="144"/>
      <c r="D433" s="143"/>
      <c r="E433" s="142"/>
    </row>
    <row r="434" spans="1:5" s="80" customFormat="1" ht="16.5" thickBot="1" x14ac:dyDescent="0.3">
      <c r="A434" s="72"/>
      <c r="B434" s="145"/>
      <c r="C434" s="144"/>
      <c r="D434" s="143"/>
      <c r="E434" s="142"/>
    </row>
    <row r="435" spans="1:5" s="80" customFormat="1" ht="16.5" thickBot="1" x14ac:dyDescent="0.3">
      <c r="A435" s="72"/>
      <c r="B435" s="145"/>
      <c r="C435" s="144"/>
      <c r="D435" s="143"/>
      <c r="E435" s="142"/>
    </row>
    <row r="436" spans="1:5" s="80" customFormat="1" ht="16.5" thickBot="1" x14ac:dyDescent="0.3">
      <c r="A436" s="72"/>
      <c r="B436" s="145"/>
      <c r="C436" s="144"/>
      <c r="D436" s="143"/>
      <c r="E436" s="142"/>
    </row>
    <row r="437" spans="1:5" s="80" customFormat="1" ht="16.5" thickBot="1" x14ac:dyDescent="0.3">
      <c r="A437" s="72"/>
      <c r="B437" s="145"/>
      <c r="C437" s="144"/>
      <c r="D437" s="143"/>
      <c r="E437" s="142"/>
    </row>
    <row r="438" spans="1:5" s="80" customFormat="1" ht="16.5" thickBot="1" x14ac:dyDescent="0.3">
      <c r="A438" s="72"/>
      <c r="B438" s="145"/>
      <c r="C438" s="144"/>
      <c r="D438" s="143"/>
      <c r="E438" s="142"/>
    </row>
    <row r="439" spans="1:5" s="80" customFormat="1" ht="16.5" thickBot="1" x14ac:dyDescent="0.3">
      <c r="A439" s="72"/>
      <c r="B439" s="145"/>
      <c r="C439" s="144"/>
      <c r="D439" s="143"/>
      <c r="E439" s="142"/>
    </row>
    <row r="440" spans="1:5" s="80" customFormat="1" ht="16.5" thickBot="1" x14ac:dyDescent="0.3">
      <c r="A440" s="72"/>
      <c r="B440" s="145"/>
      <c r="C440" s="144"/>
      <c r="D440" s="143"/>
      <c r="E440" s="142"/>
    </row>
    <row r="441" spans="1:5" s="80" customFormat="1" ht="16.5" thickBot="1" x14ac:dyDescent="0.3">
      <c r="A441" s="72"/>
      <c r="B441" s="145"/>
      <c r="C441" s="144"/>
      <c r="D441" s="143"/>
      <c r="E441" s="142"/>
    </row>
    <row r="442" spans="1:5" s="80" customFormat="1" ht="16.5" thickBot="1" x14ac:dyDescent="0.3">
      <c r="A442" s="72"/>
      <c r="B442" s="145"/>
      <c r="C442" s="144"/>
      <c r="D442" s="143"/>
      <c r="E442" s="142"/>
    </row>
    <row r="443" spans="1:5" s="80" customFormat="1" ht="16.5" thickBot="1" x14ac:dyDescent="0.3">
      <c r="A443" s="72"/>
      <c r="B443" s="145"/>
      <c r="C443" s="144"/>
      <c r="D443" s="143"/>
      <c r="E443" s="142"/>
    </row>
    <row r="444" spans="1:5" s="80" customFormat="1" ht="16.5" thickBot="1" x14ac:dyDescent="0.3">
      <c r="A444" s="72"/>
      <c r="B444" s="145"/>
      <c r="C444" s="144"/>
      <c r="D444" s="143"/>
      <c r="E444" s="142"/>
    </row>
    <row r="445" spans="1:5" s="80" customFormat="1" ht="16.5" thickBot="1" x14ac:dyDescent="0.3">
      <c r="A445" s="72"/>
      <c r="B445" s="145"/>
      <c r="C445" s="144"/>
      <c r="D445" s="143"/>
      <c r="E445" s="142"/>
    </row>
    <row r="446" spans="1:5" s="80" customFormat="1" ht="16.5" thickBot="1" x14ac:dyDescent="0.3">
      <c r="A446" s="72"/>
      <c r="B446" s="145"/>
      <c r="C446" s="144"/>
      <c r="D446" s="143"/>
      <c r="E446" s="142"/>
    </row>
    <row r="447" spans="1:5" s="80" customFormat="1" ht="16.5" thickBot="1" x14ac:dyDescent="0.3">
      <c r="A447" s="72"/>
      <c r="B447" s="145"/>
      <c r="C447" s="144"/>
      <c r="D447" s="143"/>
      <c r="E447" s="142"/>
    </row>
    <row r="448" spans="1:5" s="80" customFormat="1" ht="16.5" thickBot="1" x14ac:dyDescent="0.3">
      <c r="A448" s="72"/>
      <c r="B448" s="145"/>
      <c r="C448" s="144"/>
      <c r="D448" s="143"/>
      <c r="E448" s="142"/>
    </row>
    <row r="449" spans="1:5" s="80" customFormat="1" ht="16.5" thickBot="1" x14ac:dyDescent="0.3">
      <c r="A449" s="72"/>
      <c r="B449" s="145"/>
      <c r="C449" s="144"/>
      <c r="D449" s="143"/>
      <c r="E449" s="142"/>
    </row>
    <row r="450" spans="1:5" s="80" customFormat="1" ht="16.5" thickBot="1" x14ac:dyDescent="0.3">
      <c r="A450" s="72"/>
      <c r="B450" s="145"/>
      <c r="C450" s="144"/>
      <c r="D450" s="143"/>
      <c r="E450" s="142"/>
    </row>
    <row r="451" spans="1:5" s="80" customFormat="1" ht="16.5" thickBot="1" x14ac:dyDescent="0.3">
      <c r="A451" s="72"/>
      <c r="B451" s="145"/>
      <c r="C451" s="144"/>
      <c r="D451" s="143"/>
      <c r="E451" s="142"/>
    </row>
    <row r="452" spans="1:5" s="80" customFormat="1" ht="16.5" thickBot="1" x14ac:dyDescent="0.3">
      <c r="A452" s="72"/>
      <c r="B452" s="145"/>
      <c r="C452" s="144"/>
      <c r="D452" s="143"/>
      <c r="E452" s="142"/>
    </row>
    <row r="453" spans="1:5" s="80" customFormat="1" ht="16.5" thickBot="1" x14ac:dyDescent="0.3">
      <c r="A453" s="72"/>
      <c r="B453" s="145"/>
      <c r="C453" s="144"/>
      <c r="D453" s="143"/>
      <c r="E453" s="142"/>
    </row>
    <row r="454" spans="1:5" s="80" customFormat="1" ht="16.5" thickBot="1" x14ac:dyDescent="0.3">
      <c r="A454" s="72"/>
      <c r="B454" s="145"/>
      <c r="C454" s="144"/>
      <c r="D454" s="143"/>
      <c r="E454" s="142"/>
    </row>
    <row r="455" spans="1:5" s="80" customFormat="1" ht="16.5" thickBot="1" x14ac:dyDescent="0.3">
      <c r="A455" s="72"/>
      <c r="B455" s="145"/>
      <c r="C455" s="144"/>
      <c r="D455" s="143"/>
      <c r="E455" s="142"/>
    </row>
    <row r="456" spans="1:5" s="74" customFormat="1" ht="16.5" thickBot="1" x14ac:dyDescent="0.3">
      <c r="A456" s="71"/>
      <c r="B456" s="140"/>
      <c r="C456" s="139"/>
      <c r="D456" s="138"/>
      <c r="E456" s="137"/>
    </row>
    <row r="457" spans="1:5" s="74" customFormat="1" ht="16.5" thickBot="1" x14ac:dyDescent="0.3">
      <c r="A457" s="71"/>
      <c r="B457" s="140"/>
      <c r="C457" s="139"/>
      <c r="D457" s="138"/>
      <c r="E457" s="137"/>
    </row>
    <row r="458" spans="1:5" s="74" customFormat="1" ht="16.5" thickBot="1" x14ac:dyDescent="0.3">
      <c r="A458" s="71"/>
      <c r="B458" s="140"/>
      <c r="C458" s="139"/>
      <c r="D458" s="138"/>
      <c r="E458" s="137"/>
    </row>
    <row r="459" spans="1:5" s="74" customFormat="1" ht="16.5" thickBot="1" x14ac:dyDescent="0.3">
      <c r="A459" s="71"/>
      <c r="B459" s="140"/>
      <c r="C459" s="139"/>
      <c r="D459" s="138"/>
      <c r="E459" s="137"/>
    </row>
    <row r="460" spans="1:5" s="74" customFormat="1" ht="16.5" thickBot="1" x14ac:dyDescent="0.3">
      <c r="A460" s="71"/>
      <c r="B460" s="140"/>
      <c r="C460" s="139"/>
      <c r="D460" s="138"/>
      <c r="E460" s="137"/>
    </row>
    <row r="461" spans="1:5" s="74" customFormat="1" ht="16.5" thickBot="1" x14ac:dyDescent="0.3">
      <c r="A461" s="71"/>
      <c r="B461" s="140"/>
      <c r="C461" s="139"/>
      <c r="D461" s="138"/>
      <c r="E461" s="137"/>
    </row>
    <row r="462" spans="1:5" s="74" customFormat="1" ht="16.5" thickBot="1" x14ac:dyDescent="0.3">
      <c r="A462" s="71"/>
      <c r="B462" s="140"/>
      <c r="C462" s="139"/>
      <c r="D462" s="138"/>
      <c r="E462" s="137"/>
    </row>
    <row r="463" spans="1:5" s="74" customFormat="1" ht="16.5" thickBot="1" x14ac:dyDescent="0.3">
      <c r="A463" s="71"/>
      <c r="B463" s="140"/>
      <c r="C463" s="139"/>
      <c r="D463" s="138"/>
      <c r="E463" s="137"/>
    </row>
    <row r="464" spans="1:5" s="74" customFormat="1" ht="16.5" thickBot="1" x14ac:dyDescent="0.3">
      <c r="A464" s="71"/>
      <c r="B464" s="140"/>
      <c r="C464" s="139"/>
      <c r="D464" s="138"/>
      <c r="E464" s="137"/>
    </row>
    <row r="465" spans="1:5" s="74" customFormat="1" ht="16.5" thickBot="1" x14ac:dyDescent="0.3">
      <c r="A465" s="71"/>
      <c r="B465" s="140"/>
      <c r="C465" s="139"/>
      <c r="D465" s="138"/>
      <c r="E465" s="137"/>
    </row>
    <row r="466" spans="1:5" s="74" customFormat="1" ht="16.5" thickBot="1" x14ac:dyDescent="0.3">
      <c r="A466" s="71"/>
      <c r="B466" s="140"/>
      <c r="C466" s="139"/>
      <c r="D466" s="138"/>
      <c r="E466" s="137"/>
    </row>
    <row r="467" spans="1:5" s="74" customFormat="1" ht="16.5" thickBot="1" x14ac:dyDescent="0.3">
      <c r="A467" s="71"/>
      <c r="B467" s="140"/>
      <c r="C467" s="139"/>
      <c r="D467" s="138"/>
      <c r="E467" s="137"/>
    </row>
    <row r="468" spans="1:5" s="74" customFormat="1" ht="16.5" thickBot="1" x14ac:dyDescent="0.3">
      <c r="A468" s="71"/>
      <c r="B468" s="140"/>
      <c r="C468" s="139"/>
      <c r="D468" s="138"/>
      <c r="E468" s="137"/>
    </row>
    <row r="469" spans="1:5" s="74" customFormat="1" ht="16.5" thickBot="1" x14ac:dyDescent="0.3">
      <c r="A469" s="71"/>
      <c r="B469" s="140"/>
      <c r="C469" s="139"/>
      <c r="D469" s="138"/>
      <c r="E469" s="137"/>
    </row>
    <row r="470" spans="1:5" s="74" customFormat="1" ht="16.5" thickBot="1" x14ac:dyDescent="0.3">
      <c r="A470" s="71"/>
      <c r="B470" s="140"/>
      <c r="C470" s="139"/>
      <c r="D470" s="138"/>
      <c r="E470" s="137"/>
    </row>
    <row r="471" spans="1:5" s="74" customFormat="1" ht="16.5" thickBot="1" x14ac:dyDescent="0.3">
      <c r="A471" s="71"/>
      <c r="B471" s="140"/>
      <c r="C471" s="139"/>
      <c r="D471" s="138"/>
      <c r="E471" s="137"/>
    </row>
    <row r="472" spans="1:5" s="74" customFormat="1" ht="16.5" thickBot="1" x14ac:dyDescent="0.3">
      <c r="A472" s="71"/>
      <c r="B472" s="140"/>
      <c r="C472" s="139"/>
      <c r="D472" s="138"/>
      <c r="E472" s="137"/>
    </row>
    <row r="473" spans="1:5" s="74" customFormat="1" ht="16.5" thickBot="1" x14ac:dyDescent="0.3">
      <c r="A473" s="71"/>
      <c r="B473" s="140"/>
      <c r="C473" s="139"/>
      <c r="D473" s="138"/>
      <c r="E473" s="137"/>
    </row>
    <row r="474" spans="1:5" s="74" customFormat="1" ht="16.5" thickBot="1" x14ac:dyDescent="0.3">
      <c r="A474" s="71"/>
      <c r="B474" s="140"/>
      <c r="C474" s="139"/>
      <c r="D474" s="138"/>
      <c r="E474" s="137"/>
    </row>
    <row r="475" spans="1:5" s="74" customFormat="1" ht="16.5" thickBot="1" x14ac:dyDescent="0.3">
      <c r="A475" s="71"/>
      <c r="B475" s="140"/>
      <c r="C475" s="139"/>
      <c r="D475" s="138"/>
      <c r="E475" s="137"/>
    </row>
    <row r="476" spans="1:5" s="74" customFormat="1" ht="16.5" thickBot="1" x14ac:dyDescent="0.3">
      <c r="A476" s="71"/>
      <c r="B476" s="140"/>
      <c r="C476" s="139"/>
      <c r="D476" s="138"/>
      <c r="E476" s="137"/>
    </row>
    <row r="477" spans="1:5" s="74" customFormat="1" ht="16.5" thickBot="1" x14ac:dyDescent="0.3">
      <c r="A477" s="71"/>
      <c r="B477" s="140"/>
      <c r="C477" s="139"/>
      <c r="D477" s="138"/>
      <c r="E477" s="137"/>
    </row>
    <row r="478" spans="1:5" s="74" customFormat="1" ht="16.5" thickBot="1" x14ac:dyDescent="0.3">
      <c r="A478" s="71"/>
      <c r="B478" s="140"/>
      <c r="C478" s="139"/>
      <c r="D478" s="138"/>
      <c r="E478" s="137"/>
    </row>
    <row r="479" spans="1:5" s="74" customFormat="1" ht="16.5" thickBot="1" x14ac:dyDescent="0.3">
      <c r="A479" s="71"/>
      <c r="B479" s="140"/>
      <c r="C479" s="139"/>
      <c r="D479" s="138"/>
      <c r="E479" s="137"/>
    </row>
    <row r="480" spans="1:5" s="74" customFormat="1" ht="16.5" thickBot="1" x14ac:dyDescent="0.3">
      <c r="A480" s="71"/>
      <c r="B480" s="140"/>
      <c r="C480" s="139"/>
      <c r="D480" s="138"/>
      <c r="E480" s="137"/>
    </row>
    <row r="481" spans="1:5" s="74" customFormat="1" ht="16.5" thickBot="1" x14ac:dyDescent="0.3">
      <c r="A481" s="71"/>
      <c r="B481" s="140"/>
      <c r="C481" s="139"/>
      <c r="D481" s="138"/>
      <c r="E481" s="137"/>
    </row>
    <row r="482" spans="1:5" s="74" customFormat="1" ht="16.5" thickBot="1" x14ac:dyDescent="0.3">
      <c r="A482" s="71"/>
      <c r="B482" s="140"/>
      <c r="C482" s="139"/>
      <c r="D482" s="138"/>
      <c r="E482" s="137"/>
    </row>
    <row r="483" spans="1:5" s="74" customFormat="1" ht="16.5" thickBot="1" x14ac:dyDescent="0.3">
      <c r="A483" s="71"/>
      <c r="B483" s="140"/>
      <c r="C483" s="139"/>
      <c r="D483" s="138"/>
      <c r="E483" s="137"/>
    </row>
    <row r="484" spans="1:5" s="74" customFormat="1" ht="16.5" thickBot="1" x14ac:dyDescent="0.3">
      <c r="A484" s="71"/>
      <c r="B484" s="140"/>
      <c r="C484" s="139"/>
      <c r="D484" s="138"/>
      <c r="E484" s="137"/>
    </row>
    <row r="485" spans="1:5" s="74" customFormat="1" ht="16.5" thickBot="1" x14ac:dyDescent="0.3">
      <c r="A485" s="71"/>
      <c r="B485" s="140"/>
      <c r="C485" s="139"/>
      <c r="D485" s="138"/>
      <c r="E485" s="137"/>
    </row>
    <row r="486" spans="1:5" s="74" customFormat="1" ht="16.5" thickBot="1" x14ac:dyDescent="0.3">
      <c r="A486" s="71"/>
      <c r="B486" s="140"/>
      <c r="C486" s="139"/>
      <c r="D486" s="138"/>
      <c r="E486" s="137"/>
    </row>
    <row r="487" spans="1:5" s="74" customFormat="1" ht="16.5" thickBot="1" x14ac:dyDescent="0.3">
      <c r="A487" s="71"/>
      <c r="B487" s="140"/>
      <c r="C487" s="139"/>
      <c r="D487" s="138"/>
      <c r="E487" s="137"/>
    </row>
    <row r="488" spans="1:5" s="74" customFormat="1" ht="16.5" thickBot="1" x14ac:dyDescent="0.3">
      <c r="A488" s="71"/>
      <c r="B488" s="140"/>
      <c r="C488" s="139"/>
      <c r="D488" s="138"/>
      <c r="E488" s="137"/>
    </row>
    <row r="489" spans="1:5" s="74" customFormat="1" ht="16.5" thickBot="1" x14ac:dyDescent="0.3">
      <c r="A489" s="71"/>
      <c r="B489" s="140"/>
      <c r="C489" s="139"/>
      <c r="D489" s="138"/>
      <c r="E489" s="137"/>
    </row>
    <row r="490" spans="1:5" s="74" customFormat="1" ht="16.5" thickBot="1" x14ac:dyDescent="0.3">
      <c r="A490" s="71"/>
      <c r="B490" s="140"/>
      <c r="C490" s="139"/>
      <c r="D490" s="138"/>
      <c r="E490" s="137"/>
    </row>
    <row r="491" spans="1:5" s="74" customFormat="1" ht="16.5" thickBot="1" x14ac:dyDescent="0.3">
      <c r="A491" s="71"/>
      <c r="B491" s="140"/>
      <c r="C491" s="139"/>
      <c r="D491" s="138"/>
      <c r="E491" s="137"/>
    </row>
    <row r="492" spans="1:5" s="74" customFormat="1" ht="16.5" thickBot="1" x14ac:dyDescent="0.3">
      <c r="A492" s="71"/>
      <c r="B492" s="140"/>
      <c r="C492" s="139"/>
      <c r="D492" s="138"/>
      <c r="E492" s="137"/>
    </row>
    <row r="493" spans="1:5" s="74" customFormat="1" ht="16.5" thickBot="1" x14ac:dyDescent="0.3">
      <c r="A493" s="71"/>
      <c r="B493" s="140"/>
      <c r="C493" s="139"/>
      <c r="D493" s="138"/>
      <c r="E493" s="137"/>
    </row>
    <row r="494" spans="1:5" s="74" customFormat="1" ht="16.5" thickBot="1" x14ac:dyDescent="0.3">
      <c r="A494" s="71"/>
      <c r="B494" s="140"/>
      <c r="C494" s="139"/>
      <c r="D494" s="138"/>
      <c r="E494" s="137"/>
    </row>
    <row r="495" spans="1:5" s="74" customFormat="1" ht="16.5" thickBot="1" x14ac:dyDescent="0.3">
      <c r="A495" s="71"/>
      <c r="B495" s="140"/>
      <c r="C495" s="139"/>
      <c r="D495" s="138"/>
      <c r="E495" s="137"/>
    </row>
    <row r="496" spans="1:5" s="74" customFormat="1" ht="16.5" thickBot="1" x14ac:dyDescent="0.3">
      <c r="A496" s="71"/>
      <c r="B496" s="140"/>
      <c r="C496" s="139"/>
      <c r="D496" s="138"/>
      <c r="E496" s="137"/>
    </row>
    <row r="497" spans="1:5" s="74" customFormat="1" ht="16.5" thickBot="1" x14ac:dyDescent="0.3">
      <c r="A497" s="71"/>
      <c r="B497" s="140"/>
      <c r="C497" s="139"/>
      <c r="D497" s="138"/>
      <c r="E497" s="137"/>
    </row>
    <row r="498" spans="1:5" s="74" customFormat="1" ht="16.5" thickBot="1" x14ac:dyDescent="0.3">
      <c r="A498" s="71"/>
      <c r="B498" s="140"/>
      <c r="C498" s="139"/>
      <c r="D498" s="138"/>
      <c r="E498" s="137"/>
    </row>
    <row r="499" spans="1:5" s="74" customFormat="1" ht="16.5" thickBot="1" x14ac:dyDescent="0.3">
      <c r="A499" s="71"/>
      <c r="B499" s="140"/>
      <c r="C499" s="139"/>
      <c r="D499" s="138"/>
      <c r="E499" s="137"/>
    </row>
    <row r="500" spans="1:5" s="74" customFormat="1" ht="16.5" thickBot="1" x14ac:dyDescent="0.3">
      <c r="A500" s="71"/>
      <c r="B500" s="140"/>
      <c r="C500" s="139"/>
      <c r="D500" s="138"/>
      <c r="E500" s="137"/>
    </row>
    <row r="501" spans="1:5" s="74" customFormat="1" ht="16.5" thickBot="1" x14ac:dyDescent="0.3">
      <c r="A501" s="71"/>
      <c r="B501" s="140"/>
      <c r="C501" s="139"/>
      <c r="D501" s="138"/>
      <c r="E501" s="137"/>
    </row>
    <row r="502" spans="1:5" s="74" customFormat="1" ht="16.5" thickBot="1" x14ac:dyDescent="0.3">
      <c r="A502" s="71"/>
      <c r="B502" s="140"/>
      <c r="C502" s="139"/>
      <c r="D502" s="138"/>
      <c r="E502" s="137"/>
    </row>
    <row r="503" spans="1:5" s="74" customFormat="1" ht="16.5" thickBot="1" x14ac:dyDescent="0.3">
      <c r="A503" s="71"/>
      <c r="B503" s="140"/>
      <c r="C503" s="139"/>
      <c r="D503" s="138"/>
      <c r="E503" s="137"/>
    </row>
    <row r="504" spans="1:5" s="74" customFormat="1" ht="16.5" thickBot="1" x14ac:dyDescent="0.3">
      <c r="A504" s="71"/>
      <c r="B504" s="140"/>
      <c r="C504" s="139"/>
      <c r="D504" s="138"/>
      <c r="E504" s="137"/>
    </row>
    <row r="505" spans="1:5" s="74" customFormat="1" ht="16.5" thickBot="1" x14ac:dyDescent="0.3">
      <c r="A505" s="71"/>
      <c r="B505" s="140"/>
      <c r="C505" s="139"/>
      <c r="D505" s="138"/>
      <c r="E505" s="137"/>
    </row>
    <row r="506" spans="1:5" s="74" customFormat="1" ht="16.5" thickBot="1" x14ac:dyDescent="0.3">
      <c r="A506" s="71"/>
      <c r="B506" s="140"/>
      <c r="C506" s="139"/>
      <c r="D506" s="138"/>
      <c r="E506" s="137"/>
    </row>
    <row r="507" spans="1:5" s="74" customFormat="1" ht="16.5" thickBot="1" x14ac:dyDescent="0.3">
      <c r="A507" s="71"/>
      <c r="B507" s="140"/>
      <c r="C507" s="139"/>
      <c r="D507" s="138"/>
      <c r="E507" s="137"/>
    </row>
    <row r="508" spans="1:5" s="74" customFormat="1" ht="16.5" thickBot="1" x14ac:dyDescent="0.3">
      <c r="A508" s="71"/>
      <c r="B508" s="140"/>
      <c r="C508" s="139"/>
      <c r="D508" s="138"/>
      <c r="E508" s="137"/>
    </row>
    <row r="509" spans="1:5" s="74" customFormat="1" ht="16.5" thickBot="1" x14ac:dyDescent="0.3">
      <c r="A509" s="71"/>
      <c r="B509" s="140"/>
      <c r="C509" s="139"/>
      <c r="D509" s="138"/>
      <c r="E509" s="137"/>
    </row>
    <row r="510" spans="1:5" s="74" customFormat="1" ht="16.5" thickBot="1" x14ac:dyDescent="0.3">
      <c r="A510" s="71"/>
      <c r="B510" s="140"/>
      <c r="C510" s="139"/>
      <c r="D510" s="138"/>
      <c r="E510" s="137"/>
    </row>
    <row r="511" spans="1:5" s="74" customFormat="1" ht="16.5" thickBot="1" x14ac:dyDescent="0.3">
      <c r="A511" s="71"/>
      <c r="B511" s="140"/>
      <c r="C511" s="139"/>
      <c r="D511" s="138"/>
      <c r="E511" s="137"/>
    </row>
    <row r="512" spans="1:5" s="74" customFormat="1" ht="16.5" thickBot="1" x14ac:dyDescent="0.3">
      <c r="A512" s="71"/>
      <c r="B512" s="140"/>
      <c r="C512" s="139"/>
      <c r="D512" s="138"/>
      <c r="E512" s="137"/>
    </row>
    <row r="513" spans="1:5" s="74" customFormat="1" ht="16.5" thickBot="1" x14ac:dyDescent="0.3">
      <c r="A513" s="71"/>
      <c r="B513" s="140"/>
      <c r="C513" s="139"/>
      <c r="D513" s="138"/>
      <c r="E513" s="137"/>
    </row>
    <row r="514" spans="1:5" s="74" customFormat="1" ht="16.5" thickBot="1" x14ac:dyDescent="0.3">
      <c r="A514" s="71"/>
      <c r="B514" s="140"/>
      <c r="C514" s="139"/>
      <c r="D514" s="138"/>
      <c r="E514" s="137"/>
    </row>
    <row r="515" spans="1:5" s="74" customFormat="1" ht="16.5" thickBot="1" x14ac:dyDescent="0.3">
      <c r="A515" s="71"/>
      <c r="B515" s="140"/>
      <c r="C515" s="139"/>
      <c r="D515" s="138"/>
      <c r="E515" s="137"/>
    </row>
    <row r="516" spans="1:5" s="74" customFormat="1" ht="16.5" thickBot="1" x14ac:dyDescent="0.3">
      <c r="A516" s="71"/>
      <c r="B516" s="140"/>
      <c r="C516" s="139"/>
      <c r="D516" s="138"/>
      <c r="E516" s="137"/>
    </row>
    <row r="517" spans="1:5" s="74" customFormat="1" ht="16.5" thickBot="1" x14ac:dyDescent="0.3">
      <c r="A517" s="71"/>
      <c r="B517" s="140"/>
      <c r="C517" s="139"/>
      <c r="D517" s="138"/>
      <c r="E517" s="137"/>
    </row>
    <row r="518" spans="1:5" s="74" customFormat="1" ht="16.5" thickBot="1" x14ac:dyDescent="0.3">
      <c r="A518" s="71"/>
      <c r="B518" s="140"/>
      <c r="C518" s="139"/>
      <c r="D518" s="138"/>
      <c r="E518" s="137"/>
    </row>
    <row r="519" spans="1:5" s="74" customFormat="1" ht="16.5" thickBot="1" x14ac:dyDescent="0.3">
      <c r="A519" s="71"/>
      <c r="B519" s="140"/>
      <c r="C519" s="139"/>
      <c r="D519" s="138"/>
      <c r="E519" s="137"/>
    </row>
    <row r="520" spans="1:5" s="74" customFormat="1" ht="16.5" thickBot="1" x14ac:dyDescent="0.3">
      <c r="A520" s="71"/>
      <c r="B520" s="140"/>
      <c r="C520" s="139"/>
      <c r="D520" s="138"/>
      <c r="E520" s="137"/>
    </row>
    <row r="521" spans="1:5" s="74" customFormat="1" ht="16.5" thickBot="1" x14ac:dyDescent="0.3">
      <c r="A521" s="71"/>
      <c r="B521" s="140"/>
      <c r="C521" s="139"/>
      <c r="D521" s="138"/>
      <c r="E521" s="137"/>
    </row>
    <row r="522" spans="1:5" s="74" customFormat="1" ht="16.5" thickBot="1" x14ac:dyDescent="0.3">
      <c r="A522" s="71"/>
      <c r="B522" s="140"/>
      <c r="C522" s="139"/>
      <c r="D522" s="138"/>
      <c r="E522" s="137"/>
    </row>
    <row r="523" spans="1:5" s="74" customFormat="1" ht="16.5" thickBot="1" x14ac:dyDescent="0.3">
      <c r="A523" s="71"/>
      <c r="B523" s="140"/>
      <c r="C523" s="139"/>
      <c r="D523" s="138"/>
      <c r="E523" s="137"/>
    </row>
    <row r="524" spans="1:5" s="74" customFormat="1" ht="16.5" thickBot="1" x14ac:dyDescent="0.3">
      <c r="A524" s="71"/>
      <c r="B524" s="140"/>
      <c r="C524" s="139"/>
      <c r="D524" s="138"/>
      <c r="E524" s="137"/>
    </row>
    <row r="525" spans="1:5" s="74" customFormat="1" ht="16.5" thickBot="1" x14ac:dyDescent="0.3">
      <c r="A525" s="71"/>
      <c r="B525" s="140"/>
      <c r="C525" s="139"/>
      <c r="D525" s="138"/>
      <c r="E525" s="137"/>
    </row>
    <row r="526" spans="1:5" s="74" customFormat="1" ht="16.5" thickBot="1" x14ac:dyDescent="0.3">
      <c r="A526" s="71"/>
      <c r="B526" s="140"/>
      <c r="C526" s="139"/>
      <c r="D526" s="138"/>
      <c r="E526" s="137"/>
    </row>
    <row r="527" spans="1:5" s="74" customFormat="1" ht="16.5" thickBot="1" x14ac:dyDescent="0.3">
      <c r="A527" s="71"/>
      <c r="B527" s="140"/>
      <c r="C527" s="139"/>
      <c r="D527" s="138"/>
      <c r="E527" s="137"/>
    </row>
    <row r="528" spans="1:5" s="74" customFormat="1" ht="16.5" thickBot="1" x14ac:dyDescent="0.3">
      <c r="A528" s="71"/>
      <c r="B528" s="140"/>
      <c r="C528" s="139"/>
      <c r="D528" s="138"/>
      <c r="E528" s="137"/>
    </row>
    <row r="529" spans="1:5" s="74" customFormat="1" ht="16.5" thickBot="1" x14ac:dyDescent="0.3">
      <c r="A529" s="71"/>
      <c r="B529" s="140"/>
      <c r="C529" s="139"/>
      <c r="D529" s="138"/>
      <c r="E529" s="137"/>
    </row>
    <row r="530" spans="1:5" s="74" customFormat="1" ht="16.5" thickBot="1" x14ac:dyDescent="0.3">
      <c r="A530" s="71"/>
      <c r="B530" s="140"/>
      <c r="C530" s="139"/>
      <c r="D530" s="138"/>
      <c r="E530" s="137"/>
    </row>
    <row r="531" spans="1:5" s="74" customFormat="1" ht="16.5" thickBot="1" x14ac:dyDescent="0.3">
      <c r="A531" s="71"/>
      <c r="B531" s="140"/>
      <c r="C531" s="139"/>
      <c r="D531" s="138"/>
      <c r="E531" s="137"/>
    </row>
    <row r="532" spans="1:5" s="74" customFormat="1" ht="16.5" thickBot="1" x14ac:dyDescent="0.3">
      <c r="A532" s="71"/>
      <c r="B532" s="140"/>
      <c r="C532" s="139"/>
      <c r="D532" s="138"/>
      <c r="E532" s="137"/>
    </row>
    <row r="533" spans="1:5" s="74" customFormat="1" ht="16.5" thickBot="1" x14ac:dyDescent="0.3">
      <c r="A533" s="71"/>
      <c r="B533" s="140"/>
      <c r="C533" s="139"/>
      <c r="D533" s="138"/>
      <c r="E533" s="137"/>
    </row>
    <row r="534" spans="1:5" s="74" customFormat="1" ht="16.5" thickBot="1" x14ac:dyDescent="0.3">
      <c r="A534" s="71"/>
      <c r="B534" s="140"/>
      <c r="C534" s="139"/>
      <c r="D534" s="138"/>
      <c r="E534" s="137"/>
    </row>
    <row r="535" spans="1:5" s="74" customFormat="1" ht="16.5" thickBot="1" x14ac:dyDescent="0.3">
      <c r="A535" s="71"/>
      <c r="B535" s="140"/>
      <c r="C535" s="139"/>
      <c r="D535" s="138"/>
      <c r="E535" s="137"/>
    </row>
    <row r="536" spans="1:5" s="74" customFormat="1" ht="16.5" thickBot="1" x14ac:dyDescent="0.3">
      <c r="A536" s="71"/>
      <c r="B536" s="140"/>
      <c r="C536" s="139"/>
      <c r="D536" s="138"/>
      <c r="E536" s="137"/>
    </row>
    <row r="537" spans="1:5" s="74" customFormat="1" ht="16.5" thickBot="1" x14ac:dyDescent="0.3">
      <c r="A537" s="71"/>
      <c r="B537" s="140"/>
      <c r="C537" s="139"/>
      <c r="D537" s="138"/>
      <c r="E537" s="137"/>
    </row>
    <row r="538" spans="1:5" s="74" customFormat="1" ht="16.5" thickBot="1" x14ac:dyDescent="0.3">
      <c r="A538" s="71"/>
      <c r="B538" s="140"/>
      <c r="C538" s="139"/>
      <c r="D538" s="138"/>
      <c r="E538" s="137"/>
    </row>
    <row r="539" spans="1:5" s="74" customFormat="1" ht="16.5" thickBot="1" x14ac:dyDescent="0.3">
      <c r="A539" s="71"/>
      <c r="B539" s="140"/>
      <c r="C539" s="139"/>
      <c r="D539" s="138"/>
      <c r="E539" s="137"/>
    </row>
    <row r="540" spans="1:5" s="74" customFormat="1" ht="16.5" thickBot="1" x14ac:dyDescent="0.3">
      <c r="A540" s="71"/>
      <c r="B540" s="140"/>
      <c r="C540" s="139"/>
      <c r="D540" s="138"/>
      <c r="E540" s="137"/>
    </row>
    <row r="541" spans="1:5" s="74" customFormat="1" ht="16.5" thickBot="1" x14ac:dyDescent="0.3">
      <c r="A541" s="71"/>
      <c r="B541" s="140"/>
      <c r="C541" s="139"/>
      <c r="D541" s="138"/>
      <c r="E541" s="137"/>
    </row>
    <row r="542" spans="1:5" s="74" customFormat="1" ht="16.5" thickBot="1" x14ac:dyDescent="0.3">
      <c r="A542" s="71"/>
      <c r="B542" s="140"/>
      <c r="C542" s="139"/>
      <c r="D542" s="138"/>
      <c r="E542" s="137"/>
    </row>
    <row r="543" spans="1:5" s="74" customFormat="1" ht="16.5" thickBot="1" x14ac:dyDescent="0.3">
      <c r="A543" s="71"/>
      <c r="B543" s="140"/>
      <c r="C543" s="139"/>
      <c r="D543" s="138"/>
      <c r="E543" s="137"/>
    </row>
    <row r="544" spans="1:5" s="74" customFormat="1" ht="16.5" thickBot="1" x14ac:dyDescent="0.3">
      <c r="A544" s="71"/>
      <c r="B544" s="140"/>
      <c r="C544" s="139"/>
      <c r="D544" s="138"/>
      <c r="E544" s="137"/>
    </row>
    <row r="545" spans="1:5" s="74" customFormat="1" ht="16.5" thickBot="1" x14ac:dyDescent="0.3">
      <c r="A545" s="71"/>
      <c r="B545" s="140"/>
      <c r="C545" s="139"/>
      <c r="D545" s="138"/>
      <c r="E545" s="137"/>
    </row>
    <row r="546" spans="1:5" s="74" customFormat="1" ht="16.5" thickBot="1" x14ac:dyDescent="0.3">
      <c r="A546" s="71"/>
      <c r="B546" s="140"/>
      <c r="C546" s="139"/>
      <c r="D546" s="138"/>
      <c r="E546" s="137"/>
    </row>
    <row r="547" spans="1:5" s="74" customFormat="1" ht="16.5" thickBot="1" x14ac:dyDescent="0.3">
      <c r="A547" s="71"/>
      <c r="B547" s="140"/>
      <c r="C547" s="139"/>
      <c r="D547" s="138"/>
      <c r="E547" s="137"/>
    </row>
    <row r="548" spans="1:5" s="74" customFormat="1" ht="16.5" thickBot="1" x14ac:dyDescent="0.3">
      <c r="A548" s="71"/>
      <c r="B548" s="140"/>
      <c r="C548" s="139"/>
      <c r="D548" s="138"/>
      <c r="E548" s="137"/>
    </row>
    <row r="549" spans="1:5" s="74" customFormat="1" ht="16.5" thickBot="1" x14ac:dyDescent="0.3">
      <c r="A549" s="71"/>
      <c r="B549" s="140"/>
      <c r="C549" s="139"/>
      <c r="D549" s="138"/>
      <c r="E549" s="137"/>
    </row>
    <row r="550" spans="1:5" s="74" customFormat="1" ht="16.5" thickBot="1" x14ac:dyDescent="0.3">
      <c r="A550" s="71"/>
      <c r="B550" s="140"/>
      <c r="C550" s="139"/>
      <c r="D550" s="138"/>
      <c r="E550" s="137"/>
    </row>
    <row r="551" spans="1:5" s="74" customFormat="1" ht="16.5" thickBot="1" x14ac:dyDescent="0.3">
      <c r="A551" s="71"/>
      <c r="B551" s="140"/>
      <c r="C551" s="139"/>
      <c r="D551" s="138"/>
      <c r="E551" s="137"/>
    </row>
    <row r="552" spans="1:5" s="74" customFormat="1" ht="16.5" thickBot="1" x14ac:dyDescent="0.3">
      <c r="A552" s="71"/>
      <c r="B552" s="140"/>
      <c r="C552" s="139"/>
      <c r="D552" s="138"/>
      <c r="E552" s="137"/>
    </row>
    <row r="553" spans="1:5" s="74" customFormat="1" ht="16.5" thickBot="1" x14ac:dyDescent="0.3">
      <c r="A553" s="71"/>
      <c r="B553" s="140"/>
      <c r="C553" s="139"/>
      <c r="D553" s="138"/>
      <c r="E553" s="137"/>
    </row>
    <row r="554" spans="1:5" s="74" customFormat="1" ht="16.5" thickBot="1" x14ac:dyDescent="0.3">
      <c r="A554" s="71"/>
      <c r="B554" s="140"/>
      <c r="C554" s="139"/>
      <c r="D554" s="138"/>
      <c r="E554" s="137"/>
    </row>
    <row r="555" spans="1:5" s="74" customFormat="1" ht="16.5" thickBot="1" x14ac:dyDescent="0.3">
      <c r="A555" s="71"/>
      <c r="B555" s="140"/>
      <c r="C555" s="139"/>
      <c r="D555" s="138"/>
      <c r="E555" s="137"/>
    </row>
    <row r="556" spans="1:5" s="74" customFormat="1" ht="16.5" thickBot="1" x14ac:dyDescent="0.3">
      <c r="A556" s="71"/>
      <c r="B556" s="140"/>
      <c r="C556" s="139"/>
      <c r="D556" s="138"/>
      <c r="E556" s="137"/>
    </row>
    <row r="557" spans="1:5" s="74" customFormat="1" ht="16.5" thickBot="1" x14ac:dyDescent="0.3">
      <c r="A557" s="71"/>
      <c r="B557" s="140"/>
      <c r="C557" s="139"/>
      <c r="D557" s="138"/>
      <c r="E557" s="137"/>
    </row>
    <row r="558" spans="1:5" s="74" customFormat="1" ht="16.5" thickBot="1" x14ac:dyDescent="0.3">
      <c r="A558" s="71"/>
      <c r="B558" s="140"/>
      <c r="C558" s="139"/>
      <c r="D558" s="138"/>
      <c r="E558" s="137"/>
    </row>
    <row r="559" spans="1:5" s="74" customFormat="1" ht="16.5" thickBot="1" x14ac:dyDescent="0.3">
      <c r="A559" s="71"/>
      <c r="B559" s="140"/>
      <c r="C559" s="139"/>
      <c r="D559" s="138"/>
      <c r="E559" s="137"/>
    </row>
    <row r="560" spans="1:5" s="74" customFormat="1" ht="16.5" thickBot="1" x14ac:dyDescent="0.3">
      <c r="A560" s="71"/>
      <c r="B560" s="140"/>
      <c r="C560" s="139"/>
      <c r="D560" s="138"/>
      <c r="E560" s="137"/>
    </row>
    <row r="561" spans="1:5" s="74" customFormat="1" ht="16.5" thickBot="1" x14ac:dyDescent="0.3">
      <c r="A561" s="71"/>
      <c r="B561" s="140"/>
      <c r="C561" s="139"/>
      <c r="D561" s="138"/>
      <c r="E561" s="137"/>
    </row>
    <row r="562" spans="1:5" s="74" customFormat="1" ht="16.5" thickBot="1" x14ac:dyDescent="0.3">
      <c r="A562" s="71"/>
      <c r="B562" s="140"/>
      <c r="C562" s="139"/>
      <c r="D562" s="138"/>
      <c r="E562" s="137"/>
    </row>
    <row r="563" spans="1:5" s="74" customFormat="1" ht="16.5" thickBot="1" x14ac:dyDescent="0.3">
      <c r="A563" s="71"/>
      <c r="B563" s="140"/>
      <c r="C563" s="139"/>
      <c r="D563" s="138"/>
      <c r="E563" s="137"/>
    </row>
    <row r="564" spans="1:5" s="74" customFormat="1" ht="16.5" thickBot="1" x14ac:dyDescent="0.3">
      <c r="A564" s="71"/>
      <c r="B564" s="140"/>
      <c r="C564" s="139"/>
      <c r="D564" s="138"/>
      <c r="E564" s="137"/>
    </row>
    <row r="565" spans="1:5" s="74" customFormat="1" ht="16.5" thickBot="1" x14ac:dyDescent="0.3">
      <c r="A565" s="71"/>
      <c r="B565" s="140"/>
      <c r="C565" s="139"/>
      <c r="D565" s="138"/>
      <c r="E565" s="137"/>
    </row>
    <row r="566" spans="1:5" s="74" customFormat="1" ht="16.5" thickBot="1" x14ac:dyDescent="0.3">
      <c r="A566" s="71"/>
      <c r="B566" s="140"/>
      <c r="C566" s="139"/>
      <c r="D566" s="138"/>
      <c r="E566" s="137"/>
    </row>
    <row r="567" spans="1:5" s="74" customFormat="1" ht="16.5" thickBot="1" x14ac:dyDescent="0.3">
      <c r="A567" s="71"/>
      <c r="B567" s="140"/>
      <c r="C567" s="139"/>
      <c r="D567" s="138"/>
      <c r="E567" s="137"/>
    </row>
    <row r="568" spans="1:5" s="74" customFormat="1" ht="16.5" thickBot="1" x14ac:dyDescent="0.3">
      <c r="A568" s="71"/>
      <c r="B568" s="140"/>
      <c r="C568" s="139"/>
      <c r="D568" s="138"/>
      <c r="E568" s="137"/>
    </row>
    <row r="569" spans="1:5" s="74" customFormat="1" ht="16.5" thickBot="1" x14ac:dyDescent="0.3">
      <c r="A569" s="71"/>
      <c r="B569" s="140"/>
      <c r="C569" s="139"/>
      <c r="D569" s="138"/>
      <c r="E569" s="137"/>
    </row>
    <row r="570" spans="1:5" s="74" customFormat="1" ht="16.5" thickBot="1" x14ac:dyDescent="0.3">
      <c r="A570" s="71"/>
      <c r="B570" s="140"/>
      <c r="C570" s="139"/>
      <c r="D570" s="138"/>
      <c r="E570" s="137"/>
    </row>
    <row r="571" spans="1:5" s="74" customFormat="1" ht="16.5" thickBot="1" x14ac:dyDescent="0.3">
      <c r="A571" s="71"/>
      <c r="B571" s="140"/>
      <c r="C571" s="139"/>
      <c r="D571" s="138"/>
      <c r="E571" s="137"/>
    </row>
    <row r="572" spans="1:5" s="74" customFormat="1" ht="16.5" thickBot="1" x14ac:dyDescent="0.3">
      <c r="A572" s="71"/>
      <c r="B572" s="140"/>
      <c r="C572" s="139"/>
      <c r="D572" s="138"/>
      <c r="E572" s="137"/>
    </row>
    <row r="573" spans="1:5" s="74" customFormat="1" ht="16.5" thickBot="1" x14ac:dyDescent="0.3">
      <c r="A573" s="71"/>
      <c r="B573" s="140"/>
      <c r="C573" s="139"/>
      <c r="D573" s="138"/>
      <c r="E573" s="137"/>
    </row>
    <row r="574" spans="1:5" s="74" customFormat="1" ht="16.5" thickBot="1" x14ac:dyDescent="0.3">
      <c r="A574" s="71"/>
      <c r="B574" s="140"/>
      <c r="C574" s="139"/>
      <c r="D574" s="138"/>
      <c r="E574" s="137"/>
    </row>
    <row r="575" spans="1:5" s="74" customFormat="1" ht="16.5" thickBot="1" x14ac:dyDescent="0.3">
      <c r="A575" s="71"/>
      <c r="B575" s="140"/>
      <c r="C575" s="139"/>
      <c r="D575" s="138"/>
      <c r="E575" s="137"/>
    </row>
    <row r="576" spans="1:5" s="74" customFormat="1" ht="16.5" thickBot="1" x14ac:dyDescent="0.3">
      <c r="A576" s="71"/>
      <c r="B576" s="140"/>
      <c r="C576" s="139"/>
      <c r="D576" s="138"/>
      <c r="E576" s="137"/>
    </row>
    <row r="577" spans="1:5" s="74" customFormat="1" ht="16.5" thickBot="1" x14ac:dyDescent="0.3">
      <c r="A577" s="71"/>
      <c r="B577" s="140"/>
      <c r="C577" s="139"/>
      <c r="D577" s="138"/>
      <c r="E577" s="137"/>
    </row>
    <row r="578" spans="1:5" s="74" customFormat="1" ht="16.5" thickBot="1" x14ac:dyDescent="0.3">
      <c r="A578" s="71"/>
      <c r="B578" s="140"/>
      <c r="C578" s="139"/>
      <c r="D578" s="138"/>
      <c r="E578" s="137"/>
    </row>
    <row r="579" spans="1:5" s="74" customFormat="1" ht="16.5" thickBot="1" x14ac:dyDescent="0.3">
      <c r="A579" s="71"/>
      <c r="B579" s="140"/>
      <c r="C579" s="139"/>
      <c r="D579" s="138"/>
      <c r="E579" s="137"/>
    </row>
    <row r="580" spans="1:5" s="74" customFormat="1" ht="16.5" thickBot="1" x14ac:dyDescent="0.3">
      <c r="A580" s="71"/>
      <c r="B580" s="140"/>
      <c r="C580" s="139"/>
      <c r="D580" s="138"/>
      <c r="E580" s="137"/>
    </row>
    <row r="581" spans="1:5" s="74" customFormat="1" ht="16.5" thickBot="1" x14ac:dyDescent="0.3">
      <c r="A581" s="71"/>
      <c r="B581" s="140"/>
      <c r="C581" s="139"/>
      <c r="D581" s="138"/>
      <c r="E581" s="137"/>
    </row>
    <row r="582" spans="1:5" s="74" customFormat="1" ht="16.5" thickBot="1" x14ac:dyDescent="0.3">
      <c r="A582" s="71"/>
      <c r="B582" s="140"/>
      <c r="C582" s="139"/>
      <c r="D582" s="138"/>
      <c r="E582" s="137"/>
    </row>
    <row r="583" spans="1:5" s="74" customFormat="1" ht="16.5" thickBot="1" x14ac:dyDescent="0.3">
      <c r="A583" s="71"/>
      <c r="B583" s="140"/>
      <c r="C583" s="139"/>
      <c r="D583" s="138"/>
      <c r="E583" s="137"/>
    </row>
    <row r="584" spans="1:5" s="74" customFormat="1" ht="16.5" thickBot="1" x14ac:dyDescent="0.3">
      <c r="A584" s="71"/>
      <c r="B584" s="140"/>
      <c r="C584" s="139"/>
      <c r="D584" s="138"/>
      <c r="E584" s="137"/>
    </row>
    <row r="585" spans="1:5" s="74" customFormat="1" ht="16.5" thickBot="1" x14ac:dyDescent="0.3">
      <c r="A585" s="71"/>
      <c r="B585" s="140"/>
      <c r="C585" s="139"/>
      <c r="D585" s="138"/>
      <c r="E585" s="137"/>
    </row>
    <row r="586" spans="1:5" s="74" customFormat="1" ht="16.5" thickBot="1" x14ac:dyDescent="0.3">
      <c r="A586" s="71"/>
      <c r="B586" s="140"/>
      <c r="C586" s="139"/>
      <c r="D586" s="138"/>
      <c r="E586" s="137"/>
    </row>
    <row r="587" spans="1:5" s="74" customFormat="1" ht="16.5" thickBot="1" x14ac:dyDescent="0.3">
      <c r="A587" s="71"/>
      <c r="B587" s="140"/>
      <c r="C587" s="139"/>
      <c r="D587" s="138"/>
      <c r="E587" s="137"/>
    </row>
    <row r="588" spans="1:5" s="74" customFormat="1" ht="16.5" thickBot="1" x14ac:dyDescent="0.3">
      <c r="A588" s="71"/>
      <c r="B588" s="140"/>
      <c r="C588" s="139"/>
      <c r="D588" s="138"/>
      <c r="E588" s="137"/>
    </row>
    <row r="589" spans="1:5" s="74" customFormat="1" ht="16.5" thickBot="1" x14ac:dyDescent="0.3">
      <c r="A589" s="71"/>
      <c r="B589" s="140"/>
      <c r="C589" s="139"/>
      <c r="D589" s="138"/>
      <c r="E589" s="137"/>
    </row>
    <row r="590" spans="1:5" s="74" customFormat="1" ht="16.5" thickBot="1" x14ac:dyDescent="0.3">
      <c r="A590" s="71"/>
      <c r="B590" s="140"/>
      <c r="C590" s="139"/>
      <c r="D590" s="138"/>
      <c r="E590" s="137"/>
    </row>
    <row r="591" spans="1:5" s="74" customFormat="1" ht="16.5" thickBot="1" x14ac:dyDescent="0.3">
      <c r="A591" s="71"/>
      <c r="B591" s="140"/>
      <c r="C591" s="139"/>
      <c r="D591" s="138"/>
      <c r="E591" s="137"/>
    </row>
    <row r="592" spans="1:5" s="74" customFormat="1" ht="16.5" thickBot="1" x14ac:dyDescent="0.3">
      <c r="A592" s="71"/>
      <c r="B592" s="140"/>
      <c r="C592" s="139"/>
      <c r="D592" s="138"/>
      <c r="E592" s="137"/>
    </row>
    <row r="593" spans="1:5" s="74" customFormat="1" ht="16.5" thickBot="1" x14ac:dyDescent="0.3">
      <c r="A593" s="71"/>
      <c r="B593" s="140"/>
      <c r="C593" s="139"/>
      <c r="D593" s="138"/>
      <c r="E593" s="137"/>
    </row>
    <row r="594" spans="1:5" s="74" customFormat="1" ht="16.5" thickBot="1" x14ac:dyDescent="0.3">
      <c r="A594" s="71"/>
      <c r="B594" s="140"/>
      <c r="C594" s="139"/>
      <c r="D594" s="138"/>
      <c r="E594" s="137"/>
    </row>
    <row r="595" spans="1:5" s="74" customFormat="1" ht="16.5" thickBot="1" x14ac:dyDescent="0.3">
      <c r="A595" s="71"/>
      <c r="B595" s="140"/>
      <c r="C595" s="139"/>
      <c r="D595" s="138"/>
      <c r="E595" s="137"/>
    </row>
    <row r="596" spans="1:5" s="74" customFormat="1" ht="16.5" thickBot="1" x14ac:dyDescent="0.3">
      <c r="A596" s="71"/>
      <c r="B596" s="140"/>
      <c r="C596" s="139"/>
      <c r="D596" s="138"/>
      <c r="E596" s="137"/>
    </row>
    <row r="597" spans="1:5" s="74" customFormat="1" ht="16.5" thickBot="1" x14ac:dyDescent="0.3">
      <c r="A597" s="71"/>
      <c r="B597" s="140"/>
      <c r="C597" s="139"/>
      <c r="D597" s="138"/>
      <c r="E597" s="137"/>
    </row>
    <row r="598" spans="1:5" s="74" customFormat="1" ht="16.5" thickBot="1" x14ac:dyDescent="0.3">
      <c r="A598" s="71"/>
      <c r="B598" s="140"/>
      <c r="C598" s="139"/>
      <c r="D598" s="138"/>
      <c r="E598" s="137"/>
    </row>
    <row r="599" spans="1:5" s="74" customFormat="1" ht="16.5" thickBot="1" x14ac:dyDescent="0.3">
      <c r="A599" s="71"/>
      <c r="B599" s="140"/>
      <c r="C599" s="139"/>
      <c r="D599" s="138"/>
      <c r="E599" s="137"/>
    </row>
    <row r="600" spans="1:5" s="74" customFormat="1" ht="16.5" thickBot="1" x14ac:dyDescent="0.3">
      <c r="A600" s="71"/>
      <c r="B600" s="140"/>
      <c r="C600" s="139"/>
      <c r="D600" s="138"/>
      <c r="E600" s="137"/>
    </row>
    <row r="601" spans="1:5" s="74" customFormat="1" ht="16.5" thickBot="1" x14ac:dyDescent="0.3">
      <c r="A601" s="71"/>
      <c r="B601" s="140"/>
      <c r="C601" s="139"/>
      <c r="D601" s="138"/>
      <c r="E601" s="137"/>
    </row>
    <row r="602" spans="1:5" s="74" customFormat="1" ht="16.5" thickBot="1" x14ac:dyDescent="0.3">
      <c r="A602" s="71"/>
      <c r="B602" s="140"/>
      <c r="C602" s="139"/>
      <c r="D602" s="138"/>
      <c r="E602" s="137"/>
    </row>
    <row r="603" spans="1:5" s="74" customFormat="1" ht="16.5" thickBot="1" x14ac:dyDescent="0.3">
      <c r="A603" s="71"/>
      <c r="B603" s="140"/>
      <c r="C603" s="139"/>
      <c r="D603" s="138"/>
      <c r="E603" s="137"/>
    </row>
    <row r="604" spans="1:5" s="74" customFormat="1" ht="16.5" thickBot="1" x14ac:dyDescent="0.3">
      <c r="A604" s="71"/>
      <c r="B604" s="140"/>
      <c r="C604" s="139"/>
      <c r="D604" s="138"/>
      <c r="E604" s="137"/>
    </row>
    <row r="605" spans="1:5" s="74" customFormat="1" ht="16.5" thickBot="1" x14ac:dyDescent="0.3">
      <c r="A605" s="71"/>
      <c r="B605" s="140"/>
      <c r="C605" s="139"/>
      <c r="D605" s="138"/>
      <c r="E605" s="137"/>
    </row>
    <row r="606" spans="1:5" s="74" customFormat="1" ht="16.5" thickBot="1" x14ac:dyDescent="0.3">
      <c r="A606" s="71"/>
      <c r="B606" s="140"/>
      <c r="C606" s="139"/>
      <c r="D606" s="138"/>
      <c r="E606" s="137"/>
    </row>
    <row r="607" spans="1:5" s="74" customFormat="1" ht="16.5" thickBot="1" x14ac:dyDescent="0.3">
      <c r="A607" s="71"/>
      <c r="B607" s="140"/>
      <c r="C607" s="139"/>
      <c r="D607" s="138"/>
      <c r="E607" s="137"/>
    </row>
    <row r="608" spans="1:5" s="74" customFormat="1" ht="16.5" thickBot="1" x14ac:dyDescent="0.3">
      <c r="A608" s="71"/>
      <c r="B608" s="140"/>
      <c r="C608" s="139"/>
      <c r="D608" s="138"/>
      <c r="E608" s="137"/>
    </row>
    <row r="609" spans="1:5" s="74" customFormat="1" ht="16.5" thickBot="1" x14ac:dyDescent="0.3">
      <c r="A609" s="71"/>
      <c r="B609" s="140"/>
      <c r="C609" s="139"/>
      <c r="D609" s="138"/>
      <c r="E609" s="137"/>
    </row>
    <row r="610" spans="1:5" s="74" customFormat="1" ht="16.5" thickBot="1" x14ac:dyDescent="0.3">
      <c r="A610" s="71"/>
      <c r="B610" s="140"/>
      <c r="C610" s="139"/>
      <c r="D610" s="138"/>
      <c r="E610" s="137"/>
    </row>
    <row r="611" spans="1:5" s="74" customFormat="1" ht="16.5" thickBot="1" x14ac:dyDescent="0.3">
      <c r="A611" s="71"/>
      <c r="B611" s="140"/>
      <c r="C611" s="139"/>
      <c r="D611" s="138"/>
      <c r="E611" s="137"/>
    </row>
    <row r="612" spans="1:5" s="74" customFormat="1" ht="16.5" thickBot="1" x14ac:dyDescent="0.3">
      <c r="A612" s="71"/>
      <c r="B612" s="140"/>
      <c r="C612" s="139"/>
      <c r="D612" s="138"/>
      <c r="E612" s="137"/>
    </row>
    <row r="613" spans="1:5" s="74" customFormat="1" ht="16.5" thickBot="1" x14ac:dyDescent="0.3">
      <c r="A613" s="71"/>
      <c r="B613" s="140"/>
      <c r="C613" s="139"/>
      <c r="D613" s="138"/>
      <c r="E613" s="137"/>
    </row>
    <row r="614" spans="1:5" s="74" customFormat="1" ht="16.5" thickBot="1" x14ac:dyDescent="0.3">
      <c r="A614" s="71"/>
      <c r="B614" s="140"/>
      <c r="C614" s="139"/>
      <c r="D614" s="138"/>
      <c r="E614" s="137"/>
    </row>
    <row r="615" spans="1:5" s="74" customFormat="1" ht="16.5" thickBot="1" x14ac:dyDescent="0.3">
      <c r="A615" s="71"/>
      <c r="B615" s="140"/>
      <c r="C615" s="139"/>
      <c r="D615" s="138"/>
      <c r="E615" s="137"/>
    </row>
    <row r="616" spans="1:5" s="74" customFormat="1" ht="16.5" thickBot="1" x14ac:dyDescent="0.3">
      <c r="A616" s="71"/>
      <c r="B616" s="140"/>
      <c r="C616" s="139"/>
      <c r="D616" s="138"/>
      <c r="E616" s="137"/>
    </row>
    <row r="617" spans="1:5" s="74" customFormat="1" ht="16.5" thickBot="1" x14ac:dyDescent="0.3">
      <c r="A617" s="71"/>
      <c r="B617" s="140"/>
      <c r="C617" s="139"/>
      <c r="D617" s="138"/>
      <c r="E617" s="137"/>
    </row>
    <row r="618" spans="1:5" s="74" customFormat="1" ht="16.5" thickBot="1" x14ac:dyDescent="0.3">
      <c r="A618" s="71"/>
      <c r="B618" s="140"/>
      <c r="C618" s="139"/>
      <c r="D618" s="138"/>
      <c r="E618" s="137"/>
    </row>
    <row r="619" spans="1:5" s="74" customFormat="1" ht="16.5" thickBot="1" x14ac:dyDescent="0.3">
      <c r="A619" s="71"/>
      <c r="B619" s="140"/>
      <c r="C619" s="139"/>
      <c r="D619" s="138"/>
      <c r="E619" s="137"/>
    </row>
    <row r="620" spans="1:5" s="74" customFormat="1" ht="16.5" thickBot="1" x14ac:dyDescent="0.3">
      <c r="A620" s="71"/>
      <c r="B620" s="140"/>
      <c r="C620" s="139"/>
      <c r="D620" s="138"/>
      <c r="E620" s="137"/>
    </row>
    <row r="621" spans="1:5" s="74" customFormat="1" ht="16.5" thickBot="1" x14ac:dyDescent="0.3">
      <c r="A621" s="71"/>
      <c r="B621" s="140"/>
      <c r="C621" s="139"/>
      <c r="D621" s="138"/>
      <c r="E621" s="137"/>
    </row>
    <row r="622" spans="1:5" s="74" customFormat="1" ht="16.5" thickBot="1" x14ac:dyDescent="0.3">
      <c r="A622" s="71"/>
      <c r="B622" s="140"/>
      <c r="C622" s="139"/>
      <c r="D622" s="138"/>
      <c r="E622" s="137"/>
    </row>
    <row r="623" spans="1:5" s="74" customFormat="1" ht="16.5" thickBot="1" x14ac:dyDescent="0.3">
      <c r="A623" s="71"/>
      <c r="B623" s="140"/>
      <c r="C623" s="139"/>
      <c r="D623" s="138"/>
      <c r="E623" s="137"/>
    </row>
    <row r="624" spans="1:5" s="74" customFormat="1" ht="16.5" thickBot="1" x14ac:dyDescent="0.3">
      <c r="A624" s="71"/>
      <c r="B624" s="140"/>
      <c r="C624" s="139"/>
      <c r="D624" s="138"/>
      <c r="E624" s="137"/>
    </row>
    <row r="625" spans="1:5" s="74" customFormat="1" ht="16.5" thickBot="1" x14ac:dyDescent="0.3">
      <c r="A625" s="71"/>
      <c r="B625" s="140"/>
      <c r="C625" s="139"/>
      <c r="D625" s="138"/>
      <c r="E625" s="137"/>
    </row>
    <row r="626" spans="1:5" s="74" customFormat="1" ht="16.5" thickBot="1" x14ac:dyDescent="0.3">
      <c r="A626" s="71"/>
      <c r="B626" s="140"/>
      <c r="C626" s="139"/>
      <c r="D626" s="138"/>
      <c r="E626" s="137"/>
    </row>
    <row r="627" spans="1:5" s="74" customFormat="1" ht="16.5" thickBot="1" x14ac:dyDescent="0.3">
      <c r="A627" s="71"/>
      <c r="B627" s="140"/>
      <c r="C627" s="139"/>
      <c r="D627" s="138"/>
      <c r="E627" s="137"/>
    </row>
    <row r="628" spans="1:5" s="74" customFormat="1" ht="16.5" thickBot="1" x14ac:dyDescent="0.3">
      <c r="A628" s="71"/>
      <c r="B628" s="140"/>
      <c r="C628" s="139"/>
      <c r="D628" s="138"/>
      <c r="E628" s="137"/>
    </row>
    <row r="629" spans="1:5" s="74" customFormat="1" ht="16.5" thickBot="1" x14ac:dyDescent="0.3">
      <c r="A629" s="71"/>
      <c r="B629" s="140"/>
      <c r="C629" s="139"/>
      <c r="D629" s="138"/>
      <c r="E629" s="137"/>
    </row>
    <row r="630" spans="1:5" s="74" customFormat="1" ht="16.5" thickBot="1" x14ac:dyDescent="0.3">
      <c r="A630" s="71"/>
      <c r="B630" s="140"/>
      <c r="C630" s="139"/>
      <c r="D630" s="138"/>
      <c r="E630" s="137"/>
    </row>
    <row r="631" spans="1:5" s="74" customFormat="1" ht="16.5" thickBot="1" x14ac:dyDescent="0.3">
      <c r="A631" s="71"/>
      <c r="B631" s="140"/>
      <c r="C631" s="139"/>
      <c r="D631" s="138"/>
      <c r="E631" s="137"/>
    </row>
    <row r="632" spans="1:5" s="74" customFormat="1" ht="16.5" thickBot="1" x14ac:dyDescent="0.3">
      <c r="A632" s="71"/>
      <c r="B632" s="140"/>
      <c r="C632" s="139"/>
      <c r="D632" s="138"/>
      <c r="E632" s="137"/>
    </row>
    <row r="633" spans="1:5" s="74" customFormat="1" ht="16.5" thickBot="1" x14ac:dyDescent="0.3">
      <c r="A633" s="71"/>
      <c r="B633" s="140"/>
      <c r="C633" s="139"/>
      <c r="D633" s="138"/>
      <c r="E633" s="137"/>
    </row>
    <row r="634" spans="1:5" s="74" customFormat="1" ht="16.5" thickBot="1" x14ac:dyDescent="0.3">
      <c r="A634" s="71"/>
      <c r="B634" s="140"/>
      <c r="C634" s="139"/>
      <c r="D634" s="138"/>
      <c r="E634" s="137"/>
    </row>
    <row r="635" spans="1:5" s="74" customFormat="1" ht="16.5" thickBot="1" x14ac:dyDescent="0.3">
      <c r="A635" s="71"/>
      <c r="B635" s="140"/>
      <c r="C635" s="139"/>
      <c r="D635" s="138"/>
      <c r="E635" s="137"/>
    </row>
    <row r="636" spans="1:5" s="74" customFormat="1" ht="16.5" thickBot="1" x14ac:dyDescent="0.3">
      <c r="A636" s="71"/>
      <c r="B636" s="140"/>
      <c r="C636" s="139"/>
      <c r="D636" s="138"/>
      <c r="E636" s="137"/>
    </row>
    <row r="637" spans="1:5" s="74" customFormat="1" ht="16.5" thickBot="1" x14ac:dyDescent="0.3">
      <c r="A637" s="71"/>
      <c r="B637" s="140"/>
      <c r="C637" s="139"/>
      <c r="D637" s="138"/>
      <c r="E637" s="137"/>
    </row>
    <row r="638" spans="1:5" s="74" customFormat="1" ht="16.5" thickBot="1" x14ac:dyDescent="0.3">
      <c r="A638" s="71"/>
      <c r="B638" s="140"/>
      <c r="C638" s="139"/>
      <c r="D638" s="138"/>
      <c r="E638" s="137"/>
    </row>
    <row r="639" spans="1:5" s="74" customFormat="1" ht="16.5" thickBot="1" x14ac:dyDescent="0.3">
      <c r="A639" s="71"/>
      <c r="B639" s="140"/>
      <c r="C639" s="139"/>
      <c r="D639" s="138"/>
      <c r="E639" s="137"/>
    </row>
    <row r="640" spans="1:5" s="74" customFormat="1" ht="16.5" thickBot="1" x14ac:dyDescent="0.3">
      <c r="A640" s="71"/>
      <c r="B640" s="140"/>
      <c r="C640" s="139"/>
      <c r="D640" s="138"/>
      <c r="E640" s="137"/>
    </row>
    <row r="641" spans="1:5" s="74" customFormat="1" ht="16.5" thickBot="1" x14ac:dyDescent="0.3">
      <c r="A641" s="71"/>
      <c r="B641" s="140"/>
      <c r="C641" s="139"/>
      <c r="D641" s="138"/>
      <c r="E641" s="137"/>
    </row>
    <row r="642" spans="1:5" s="74" customFormat="1" ht="16.5" thickBot="1" x14ac:dyDescent="0.3">
      <c r="A642" s="71"/>
      <c r="B642" s="140"/>
      <c r="C642" s="139"/>
      <c r="D642" s="138"/>
      <c r="E642" s="137"/>
    </row>
    <row r="643" spans="1:5" s="74" customFormat="1" ht="16.5" thickBot="1" x14ac:dyDescent="0.3">
      <c r="A643" s="71"/>
      <c r="B643" s="140"/>
      <c r="C643" s="139"/>
      <c r="D643" s="138"/>
      <c r="E643" s="137"/>
    </row>
    <row r="644" spans="1:5" s="74" customFormat="1" ht="16.5" thickBot="1" x14ac:dyDescent="0.3">
      <c r="A644" s="71"/>
      <c r="B644" s="140"/>
      <c r="C644" s="139"/>
      <c r="D644" s="138"/>
      <c r="E644" s="137"/>
    </row>
    <row r="645" spans="1:5" s="74" customFormat="1" ht="16.5" thickBot="1" x14ac:dyDescent="0.3">
      <c r="A645" s="71"/>
      <c r="B645" s="140"/>
      <c r="C645" s="139"/>
      <c r="D645" s="138"/>
      <c r="E645" s="137"/>
    </row>
    <row r="646" spans="1:5" s="74" customFormat="1" ht="16.5" thickBot="1" x14ac:dyDescent="0.3">
      <c r="A646" s="71"/>
      <c r="B646" s="140"/>
      <c r="C646" s="139"/>
      <c r="D646" s="138"/>
      <c r="E646" s="137"/>
    </row>
    <row r="647" spans="1:5" s="74" customFormat="1" ht="16.5" thickBot="1" x14ac:dyDescent="0.3">
      <c r="A647" s="71"/>
      <c r="B647" s="140"/>
      <c r="C647" s="139"/>
      <c r="D647" s="138"/>
      <c r="E647" s="137"/>
    </row>
    <row r="648" spans="1:5" s="74" customFormat="1" ht="16.5" thickBot="1" x14ac:dyDescent="0.3">
      <c r="A648" s="71"/>
      <c r="B648" s="140"/>
      <c r="C648" s="139"/>
      <c r="D648" s="138"/>
      <c r="E648" s="137"/>
    </row>
    <row r="649" spans="1:5" s="74" customFormat="1" ht="16.5" thickBot="1" x14ac:dyDescent="0.3">
      <c r="A649" s="71"/>
      <c r="B649" s="140"/>
      <c r="C649" s="139"/>
      <c r="D649" s="138"/>
      <c r="E649" s="137"/>
    </row>
    <row r="650" spans="1:5" s="74" customFormat="1" ht="16.5" thickBot="1" x14ac:dyDescent="0.3">
      <c r="A650" s="71"/>
      <c r="B650" s="140"/>
      <c r="C650" s="139"/>
      <c r="D650" s="138"/>
      <c r="E650" s="137"/>
    </row>
    <row r="651" spans="1:5" s="74" customFormat="1" ht="16.5" thickBot="1" x14ac:dyDescent="0.3">
      <c r="A651" s="71"/>
      <c r="B651" s="140"/>
      <c r="C651" s="139"/>
      <c r="D651" s="138"/>
      <c r="E651" s="137"/>
    </row>
    <row r="652" spans="1:5" s="74" customFormat="1" ht="16.5" thickBot="1" x14ac:dyDescent="0.3">
      <c r="A652" s="71"/>
      <c r="B652" s="140"/>
      <c r="C652" s="139"/>
      <c r="D652" s="138"/>
      <c r="E652" s="137"/>
    </row>
    <row r="653" spans="1:5" s="74" customFormat="1" ht="16.5" thickBot="1" x14ac:dyDescent="0.3">
      <c r="A653" s="71"/>
      <c r="B653" s="140"/>
      <c r="C653" s="139"/>
      <c r="D653" s="138"/>
      <c r="E653" s="137"/>
    </row>
    <row r="654" spans="1:5" s="74" customFormat="1" ht="16.5" thickBot="1" x14ac:dyDescent="0.3">
      <c r="A654" s="71"/>
      <c r="B654" s="140"/>
      <c r="C654" s="139"/>
      <c r="D654" s="138"/>
      <c r="E654" s="137"/>
    </row>
    <row r="655" spans="1:5" s="74" customFormat="1" ht="16.5" thickBot="1" x14ac:dyDescent="0.3">
      <c r="A655" s="71"/>
      <c r="B655" s="140"/>
      <c r="C655" s="139"/>
      <c r="D655" s="138"/>
      <c r="E655" s="137"/>
    </row>
    <row r="656" spans="1:5" s="74" customFormat="1" ht="16.5" thickBot="1" x14ac:dyDescent="0.3">
      <c r="A656" s="71"/>
      <c r="B656" s="140"/>
      <c r="C656" s="139"/>
      <c r="D656" s="138"/>
      <c r="E656" s="137"/>
    </row>
    <row r="657" spans="1:5" s="74" customFormat="1" ht="16.5" thickBot="1" x14ac:dyDescent="0.3">
      <c r="A657" s="71"/>
      <c r="B657" s="140"/>
      <c r="C657" s="139"/>
      <c r="D657" s="138"/>
      <c r="E657" s="137"/>
    </row>
    <row r="658" spans="1:5" s="74" customFormat="1" ht="16.5" thickBot="1" x14ac:dyDescent="0.3">
      <c r="A658" s="71"/>
      <c r="B658" s="140"/>
      <c r="C658" s="139"/>
      <c r="D658" s="138"/>
      <c r="E658" s="137"/>
    </row>
    <row r="659" spans="1:5" s="74" customFormat="1" ht="16.5" thickBot="1" x14ac:dyDescent="0.3">
      <c r="A659" s="71"/>
      <c r="B659" s="140"/>
      <c r="C659" s="139"/>
      <c r="D659" s="138"/>
      <c r="E659" s="137"/>
    </row>
    <row r="660" spans="1:5" s="74" customFormat="1" ht="16.5" thickBot="1" x14ac:dyDescent="0.3">
      <c r="A660" s="71"/>
      <c r="B660" s="140"/>
      <c r="C660" s="139"/>
      <c r="D660" s="138"/>
      <c r="E660" s="137"/>
    </row>
    <row r="661" spans="1:5" s="74" customFormat="1" ht="16.5" thickBot="1" x14ac:dyDescent="0.3">
      <c r="A661" s="71"/>
      <c r="B661" s="140"/>
      <c r="C661" s="139"/>
      <c r="D661" s="138"/>
      <c r="E661" s="137"/>
    </row>
    <row r="662" spans="1:5" s="74" customFormat="1" ht="16.5" thickBot="1" x14ac:dyDescent="0.3">
      <c r="A662" s="71"/>
      <c r="B662" s="140"/>
      <c r="C662" s="139"/>
      <c r="D662" s="138"/>
      <c r="E662" s="137"/>
    </row>
    <row r="663" spans="1:5" s="74" customFormat="1" ht="16.5" thickBot="1" x14ac:dyDescent="0.3">
      <c r="A663" s="71"/>
      <c r="B663" s="140"/>
      <c r="C663" s="139"/>
      <c r="D663" s="138"/>
      <c r="E663" s="137"/>
    </row>
    <row r="664" spans="1:5" s="74" customFormat="1" ht="16.5" thickBot="1" x14ac:dyDescent="0.3">
      <c r="A664" s="71"/>
      <c r="B664" s="140"/>
      <c r="C664" s="139"/>
      <c r="D664" s="138"/>
      <c r="E664" s="137"/>
    </row>
    <row r="665" spans="1:5" s="74" customFormat="1" ht="16.5" thickBot="1" x14ac:dyDescent="0.3">
      <c r="A665" s="71"/>
      <c r="B665" s="140"/>
      <c r="C665" s="139"/>
      <c r="D665" s="138"/>
      <c r="E665" s="137"/>
    </row>
    <row r="666" spans="1:5" s="74" customFormat="1" ht="16.5" thickBot="1" x14ac:dyDescent="0.3">
      <c r="A666" s="71"/>
      <c r="B666" s="140"/>
      <c r="C666" s="139"/>
      <c r="D666" s="138"/>
      <c r="E666" s="137"/>
    </row>
    <row r="667" spans="1:5" s="74" customFormat="1" ht="16.5" thickBot="1" x14ac:dyDescent="0.3">
      <c r="A667" s="71"/>
      <c r="B667" s="140"/>
      <c r="C667" s="139"/>
      <c r="D667" s="138"/>
      <c r="E667" s="137"/>
    </row>
    <row r="668" spans="1:5" s="74" customFormat="1" ht="16.5" thickBot="1" x14ac:dyDescent="0.25">
      <c r="A668" s="71"/>
      <c r="B668" s="141"/>
      <c r="C668" s="139"/>
      <c r="D668" s="138"/>
      <c r="E668" s="137"/>
    </row>
    <row r="669" spans="1:5" s="74" customFormat="1" ht="16.5" thickBot="1" x14ac:dyDescent="0.25">
      <c r="A669" s="71"/>
      <c r="B669" s="141"/>
      <c r="C669" s="139"/>
      <c r="D669" s="138"/>
      <c r="E669" s="137"/>
    </row>
    <row r="670" spans="1:5" s="74" customFormat="1" ht="16.5" thickBot="1" x14ac:dyDescent="0.25">
      <c r="A670" s="71"/>
      <c r="B670" s="141"/>
      <c r="C670" s="139"/>
      <c r="D670" s="138"/>
      <c r="E670" s="137"/>
    </row>
    <row r="671" spans="1:5" s="74" customFormat="1" ht="16.5" thickBot="1" x14ac:dyDescent="0.25">
      <c r="A671" s="71"/>
      <c r="B671" s="141"/>
      <c r="C671" s="139"/>
      <c r="D671" s="138"/>
      <c r="E671" s="137"/>
    </row>
    <row r="672" spans="1:5" s="74" customFormat="1" ht="16.5" thickBot="1" x14ac:dyDescent="0.25">
      <c r="A672" s="71"/>
      <c r="B672" s="141"/>
      <c r="C672" s="139"/>
      <c r="D672" s="138"/>
      <c r="E672" s="137"/>
    </row>
    <row r="673" spans="1:5" s="74" customFormat="1" ht="16.5" thickBot="1" x14ac:dyDescent="0.25">
      <c r="A673" s="71"/>
      <c r="B673" s="141"/>
      <c r="C673" s="139"/>
      <c r="D673" s="138"/>
      <c r="E673" s="137"/>
    </row>
    <row r="674" spans="1:5" s="74" customFormat="1" ht="16.5" thickBot="1" x14ac:dyDescent="0.25">
      <c r="A674" s="71"/>
      <c r="B674" s="141"/>
      <c r="C674" s="139"/>
      <c r="D674" s="138"/>
      <c r="E674" s="137"/>
    </row>
    <row r="675" spans="1:5" s="74" customFormat="1" ht="16.5" thickBot="1" x14ac:dyDescent="0.25">
      <c r="A675" s="71"/>
      <c r="B675" s="141"/>
      <c r="C675" s="139"/>
      <c r="D675" s="138"/>
      <c r="E675" s="137"/>
    </row>
    <row r="676" spans="1:5" s="74" customFormat="1" ht="16.5" thickBot="1" x14ac:dyDescent="0.25">
      <c r="A676" s="71"/>
      <c r="B676" s="141"/>
      <c r="C676" s="139"/>
      <c r="D676" s="138"/>
      <c r="E676" s="137"/>
    </row>
    <row r="677" spans="1:5" s="74" customFormat="1" ht="16.5" thickBot="1" x14ac:dyDescent="0.25">
      <c r="A677" s="71"/>
      <c r="B677" s="141"/>
      <c r="C677" s="139"/>
      <c r="D677" s="138"/>
      <c r="E677" s="137"/>
    </row>
    <row r="678" spans="1:5" s="74" customFormat="1" ht="16.5" thickBot="1" x14ac:dyDescent="0.25">
      <c r="A678" s="71"/>
      <c r="B678" s="141"/>
      <c r="C678" s="139"/>
      <c r="D678" s="138"/>
      <c r="E678" s="137"/>
    </row>
    <row r="679" spans="1:5" s="74" customFormat="1" ht="16.5" thickBot="1" x14ac:dyDescent="0.25">
      <c r="A679" s="71"/>
      <c r="B679" s="141"/>
      <c r="C679" s="139"/>
      <c r="D679" s="138"/>
      <c r="E679" s="137"/>
    </row>
    <row r="680" spans="1:5" s="74" customFormat="1" ht="16.5" thickBot="1" x14ac:dyDescent="0.25">
      <c r="A680" s="71"/>
      <c r="B680" s="141"/>
      <c r="C680" s="139"/>
      <c r="D680" s="138"/>
      <c r="E680" s="137"/>
    </row>
    <row r="681" spans="1:5" s="74" customFormat="1" ht="16.5" thickBot="1" x14ac:dyDescent="0.25">
      <c r="A681" s="71"/>
      <c r="B681" s="141"/>
      <c r="C681" s="139"/>
      <c r="D681" s="138"/>
      <c r="E681" s="137"/>
    </row>
    <row r="682" spans="1:5" s="74" customFormat="1" ht="16.5" thickBot="1" x14ac:dyDescent="0.25">
      <c r="A682" s="71"/>
      <c r="B682" s="141"/>
      <c r="C682" s="139"/>
      <c r="D682" s="138"/>
      <c r="E682" s="137"/>
    </row>
    <row r="683" spans="1:5" s="74" customFormat="1" ht="16.5" thickBot="1" x14ac:dyDescent="0.25">
      <c r="A683" s="71"/>
      <c r="B683" s="141"/>
      <c r="C683" s="139"/>
      <c r="D683" s="138"/>
      <c r="E683" s="137"/>
    </row>
    <row r="684" spans="1:5" s="74" customFormat="1" ht="16.5" thickBot="1" x14ac:dyDescent="0.25">
      <c r="A684" s="71"/>
      <c r="B684" s="141"/>
      <c r="C684" s="139"/>
      <c r="D684" s="138"/>
      <c r="E684" s="137"/>
    </row>
    <row r="685" spans="1:5" s="74" customFormat="1" ht="16.5" thickBot="1" x14ac:dyDescent="0.25">
      <c r="A685" s="71"/>
      <c r="B685" s="141"/>
      <c r="C685" s="139"/>
      <c r="D685" s="138"/>
      <c r="E685" s="137"/>
    </row>
    <row r="686" spans="1:5" s="74" customFormat="1" ht="16.5" thickBot="1" x14ac:dyDescent="0.3">
      <c r="A686" s="71"/>
      <c r="B686" s="140"/>
      <c r="C686" s="139"/>
      <c r="D686" s="138"/>
      <c r="E686" s="137"/>
    </row>
    <row r="687" spans="1:5" s="74" customFormat="1" ht="16.5" thickBot="1" x14ac:dyDescent="0.3">
      <c r="A687" s="71"/>
      <c r="B687" s="140"/>
      <c r="C687" s="139"/>
      <c r="D687" s="138"/>
      <c r="E687" s="137"/>
    </row>
    <row r="688" spans="1:5" s="74" customFormat="1" ht="16.5" thickBot="1" x14ac:dyDescent="0.3">
      <c r="A688" s="71"/>
      <c r="B688" s="140"/>
      <c r="C688" s="139"/>
      <c r="D688" s="138"/>
      <c r="E688" s="137"/>
    </row>
    <row r="689" spans="1:5" s="74" customFormat="1" ht="16.5" thickBot="1" x14ac:dyDescent="0.3">
      <c r="A689" s="71"/>
      <c r="B689" s="140"/>
      <c r="C689" s="139"/>
      <c r="D689" s="138"/>
      <c r="E689" s="137"/>
    </row>
    <row r="690" spans="1:5" s="74" customFormat="1" ht="16.5" thickBot="1" x14ac:dyDescent="0.3">
      <c r="A690" s="71"/>
      <c r="B690" s="140"/>
      <c r="C690" s="139"/>
      <c r="D690" s="138"/>
      <c r="E690" s="137"/>
    </row>
    <row r="691" spans="1:5" s="74" customFormat="1" ht="16.5" thickBot="1" x14ac:dyDescent="0.3">
      <c r="A691" s="71"/>
      <c r="B691" s="140"/>
      <c r="C691" s="139"/>
      <c r="D691" s="138"/>
      <c r="E691" s="137"/>
    </row>
    <row r="692" spans="1:5" s="74" customFormat="1" ht="16.5" thickBot="1" x14ac:dyDescent="0.3">
      <c r="A692" s="71"/>
      <c r="B692" s="140"/>
      <c r="C692" s="139"/>
      <c r="D692" s="138"/>
      <c r="E692" s="137"/>
    </row>
    <row r="693" spans="1:5" s="74" customFormat="1" ht="16.5" thickBot="1" x14ac:dyDescent="0.3">
      <c r="A693" s="71"/>
      <c r="B693" s="140"/>
      <c r="C693" s="139"/>
      <c r="D693" s="138"/>
      <c r="E693" s="137"/>
    </row>
    <row r="694" spans="1:5" s="74" customFormat="1" ht="16.5" thickBot="1" x14ac:dyDescent="0.3">
      <c r="A694" s="71"/>
      <c r="B694" s="140"/>
      <c r="C694" s="139"/>
      <c r="D694" s="138"/>
      <c r="E694" s="137"/>
    </row>
    <row r="695" spans="1:5" s="74" customFormat="1" ht="16.5" thickBot="1" x14ac:dyDescent="0.3">
      <c r="A695" s="71"/>
      <c r="B695" s="140"/>
      <c r="C695" s="139"/>
      <c r="D695" s="138"/>
      <c r="E695" s="137"/>
    </row>
    <row r="696" spans="1:5" s="74" customFormat="1" ht="16.5" thickBot="1" x14ac:dyDescent="0.3">
      <c r="A696" s="71"/>
      <c r="B696" s="140"/>
      <c r="C696" s="139"/>
      <c r="D696" s="138"/>
      <c r="E696" s="137"/>
    </row>
    <row r="697" spans="1:5" s="74" customFormat="1" ht="16.5" thickBot="1" x14ac:dyDescent="0.3">
      <c r="A697" s="71"/>
      <c r="B697" s="140"/>
      <c r="C697" s="139"/>
      <c r="D697" s="138"/>
      <c r="E697" s="137"/>
    </row>
    <row r="698" spans="1:5" s="74" customFormat="1" ht="16.5" thickBot="1" x14ac:dyDescent="0.3">
      <c r="A698" s="71"/>
      <c r="B698" s="140"/>
      <c r="C698" s="139"/>
      <c r="D698" s="138"/>
      <c r="E698" s="137"/>
    </row>
    <row r="699" spans="1:5" s="74" customFormat="1" ht="16.5" thickBot="1" x14ac:dyDescent="0.3">
      <c r="A699" s="71"/>
      <c r="B699" s="140"/>
      <c r="C699" s="139"/>
      <c r="D699" s="138"/>
      <c r="E699" s="137"/>
    </row>
    <row r="700" spans="1:5" s="74" customFormat="1" ht="16.5" thickBot="1" x14ac:dyDescent="0.3">
      <c r="A700" s="71"/>
      <c r="B700" s="140"/>
      <c r="C700" s="139"/>
      <c r="D700" s="138"/>
      <c r="E700" s="137"/>
    </row>
    <row r="701" spans="1:5" s="74" customFormat="1" ht="16.5" thickBot="1" x14ac:dyDescent="0.3">
      <c r="A701" s="71"/>
      <c r="B701" s="140"/>
      <c r="C701" s="139"/>
      <c r="D701" s="138"/>
      <c r="E701" s="137"/>
    </row>
    <row r="702" spans="1:5" s="74" customFormat="1" ht="16.5" thickBot="1" x14ac:dyDescent="0.3">
      <c r="A702" s="71"/>
      <c r="B702" s="140"/>
      <c r="C702" s="139"/>
      <c r="D702" s="138"/>
      <c r="E702" s="137"/>
    </row>
    <row r="703" spans="1:5" s="74" customFormat="1" ht="16.5" thickBot="1" x14ac:dyDescent="0.3">
      <c r="A703" s="71"/>
      <c r="B703" s="140"/>
      <c r="C703" s="139"/>
      <c r="D703" s="138"/>
      <c r="E703" s="137"/>
    </row>
    <row r="704" spans="1:5" s="74" customFormat="1" ht="16.5" thickBot="1" x14ac:dyDescent="0.3">
      <c r="A704" s="71"/>
      <c r="B704" s="140"/>
      <c r="C704" s="139"/>
      <c r="D704" s="138"/>
      <c r="E704" s="137"/>
    </row>
    <row r="705" spans="1:5" s="74" customFormat="1" ht="16.5" thickBot="1" x14ac:dyDescent="0.3">
      <c r="A705" s="71"/>
      <c r="B705" s="140"/>
      <c r="C705" s="139"/>
      <c r="D705" s="138"/>
      <c r="E705" s="137"/>
    </row>
    <row r="706" spans="1:5" s="74" customFormat="1" ht="16.5" thickBot="1" x14ac:dyDescent="0.3">
      <c r="A706" s="71"/>
      <c r="B706" s="140"/>
      <c r="C706" s="139"/>
      <c r="D706" s="138"/>
      <c r="E706" s="137"/>
    </row>
    <row r="707" spans="1:5" s="74" customFormat="1" ht="16.5" thickBot="1" x14ac:dyDescent="0.3">
      <c r="A707" s="71"/>
      <c r="B707" s="140"/>
      <c r="C707" s="139"/>
      <c r="D707" s="138"/>
      <c r="E707" s="137"/>
    </row>
    <row r="708" spans="1:5" s="74" customFormat="1" ht="16.5" thickBot="1" x14ac:dyDescent="0.3">
      <c r="A708" s="71"/>
      <c r="B708" s="140"/>
      <c r="C708" s="139"/>
      <c r="D708" s="138"/>
      <c r="E708" s="137"/>
    </row>
    <row r="709" spans="1:5" s="74" customFormat="1" ht="16.5" thickBot="1" x14ac:dyDescent="0.3">
      <c r="A709" s="71"/>
      <c r="B709" s="140"/>
      <c r="C709" s="139"/>
      <c r="D709" s="138"/>
      <c r="E709" s="137"/>
    </row>
    <row r="710" spans="1:5" s="74" customFormat="1" ht="16.5" thickBot="1" x14ac:dyDescent="0.3">
      <c r="A710" s="71"/>
      <c r="B710" s="140"/>
      <c r="C710" s="139"/>
      <c r="D710" s="138"/>
      <c r="E710" s="137"/>
    </row>
    <row r="711" spans="1:5" s="74" customFormat="1" ht="16.5" thickBot="1" x14ac:dyDescent="0.3">
      <c r="A711" s="71"/>
      <c r="B711" s="140"/>
      <c r="C711" s="139"/>
      <c r="D711" s="138"/>
      <c r="E711" s="137"/>
    </row>
    <row r="712" spans="1:5" s="74" customFormat="1" ht="16.5" thickBot="1" x14ac:dyDescent="0.3">
      <c r="A712" s="71"/>
      <c r="B712" s="140"/>
      <c r="C712" s="139"/>
      <c r="D712" s="138"/>
      <c r="E712" s="137"/>
    </row>
    <row r="713" spans="1:5" s="74" customFormat="1" ht="16.5" thickBot="1" x14ac:dyDescent="0.3">
      <c r="A713" s="71"/>
      <c r="B713" s="140"/>
      <c r="C713" s="139"/>
      <c r="D713" s="138"/>
      <c r="E713" s="137"/>
    </row>
    <row r="714" spans="1:5" s="74" customFormat="1" ht="16.5" thickBot="1" x14ac:dyDescent="0.3">
      <c r="A714" s="71"/>
      <c r="B714" s="140"/>
      <c r="C714" s="139"/>
      <c r="D714" s="138"/>
      <c r="E714" s="137"/>
    </row>
    <row r="715" spans="1:5" s="74" customFormat="1" ht="16.5" thickBot="1" x14ac:dyDescent="0.3">
      <c r="A715" s="71"/>
      <c r="B715" s="140"/>
      <c r="C715" s="139"/>
      <c r="D715" s="138"/>
      <c r="E715" s="137"/>
    </row>
    <row r="716" spans="1:5" s="74" customFormat="1" ht="16.5" thickBot="1" x14ac:dyDescent="0.3">
      <c r="A716" s="71"/>
      <c r="B716" s="140"/>
      <c r="C716" s="139"/>
      <c r="D716" s="138"/>
      <c r="E716" s="137"/>
    </row>
    <row r="717" spans="1:5" s="74" customFormat="1" ht="16.5" thickBot="1" x14ac:dyDescent="0.3">
      <c r="A717" s="71"/>
      <c r="B717" s="140"/>
      <c r="C717" s="139"/>
      <c r="D717" s="138"/>
      <c r="E717" s="137"/>
    </row>
    <row r="718" spans="1:5" s="74" customFormat="1" ht="16.5" thickBot="1" x14ac:dyDescent="0.3">
      <c r="A718" s="71"/>
      <c r="B718" s="140"/>
      <c r="C718" s="139"/>
      <c r="D718" s="138"/>
      <c r="E718" s="137"/>
    </row>
    <row r="719" spans="1:5" s="74" customFormat="1" ht="16.5" thickBot="1" x14ac:dyDescent="0.3">
      <c r="A719" s="71"/>
      <c r="B719" s="140"/>
      <c r="C719" s="139"/>
      <c r="D719" s="138"/>
      <c r="E719" s="137"/>
    </row>
    <row r="720" spans="1:5" s="74" customFormat="1" ht="16.5" thickBot="1" x14ac:dyDescent="0.3">
      <c r="A720" s="71"/>
      <c r="B720" s="140"/>
      <c r="C720" s="139"/>
      <c r="D720" s="138"/>
      <c r="E720" s="137"/>
    </row>
    <row r="721" spans="1:5" s="74" customFormat="1" ht="16.5" thickBot="1" x14ac:dyDescent="0.3">
      <c r="A721" s="71"/>
      <c r="B721" s="140"/>
      <c r="C721" s="139"/>
      <c r="D721" s="138"/>
      <c r="E721" s="137"/>
    </row>
    <row r="722" spans="1:5" s="74" customFormat="1" ht="16.5" thickBot="1" x14ac:dyDescent="0.3">
      <c r="A722" s="71"/>
      <c r="B722" s="140"/>
      <c r="C722" s="139"/>
      <c r="D722" s="138"/>
      <c r="E722" s="137"/>
    </row>
    <row r="723" spans="1:5" s="74" customFormat="1" ht="16.5" thickBot="1" x14ac:dyDescent="0.3">
      <c r="A723" s="71"/>
      <c r="B723" s="140"/>
      <c r="C723" s="139"/>
      <c r="D723" s="138"/>
      <c r="E723" s="137"/>
    </row>
    <row r="724" spans="1:5" s="74" customFormat="1" ht="16.5" thickBot="1" x14ac:dyDescent="0.3">
      <c r="A724" s="71"/>
      <c r="B724" s="140"/>
      <c r="C724" s="139"/>
      <c r="D724" s="138"/>
      <c r="E724" s="137"/>
    </row>
    <row r="725" spans="1:5" s="74" customFormat="1" ht="16.5" thickBot="1" x14ac:dyDescent="0.3">
      <c r="A725" s="71"/>
      <c r="B725" s="140"/>
      <c r="C725" s="139"/>
      <c r="D725" s="138"/>
      <c r="E725" s="137"/>
    </row>
    <row r="726" spans="1:5" s="74" customFormat="1" ht="16.5" thickBot="1" x14ac:dyDescent="0.3">
      <c r="A726" s="71"/>
      <c r="B726" s="140"/>
      <c r="C726" s="139"/>
      <c r="D726" s="138"/>
      <c r="E726" s="137"/>
    </row>
    <row r="727" spans="1:5" s="74" customFormat="1" ht="16.5" thickBot="1" x14ac:dyDescent="0.3">
      <c r="A727" s="71"/>
      <c r="B727" s="140"/>
      <c r="C727" s="139"/>
      <c r="D727" s="138"/>
      <c r="E727" s="137"/>
    </row>
    <row r="728" spans="1:5" s="74" customFormat="1" ht="16.5" thickBot="1" x14ac:dyDescent="0.3">
      <c r="A728" s="71"/>
      <c r="B728" s="140"/>
      <c r="C728" s="139"/>
      <c r="D728" s="138"/>
      <c r="E728" s="137"/>
    </row>
    <row r="729" spans="1:5" s="74" customFormat="1" ht="16.5" thickBot="1" x14ac:dyDescent="0.3">
      <c r="A729" s="71"/>
      <c r="B729" s="140"/>
      <c r="C729" s="139"/>
      <c r="D729" s="138"/>
      <c r="E729" s="137"/>
    </row>
    <row r="730" spans="1:5" s="74" customFormat="1" ht="16.5" thickBot="1" x14ac:dyDescent="0.3">
      <c r="A730" s="71"/>
      <c r="B730" s="140"/>
      <c r="C730" s="139"/>
      <c r="D730" s="138"/>
      <c r="E730" s="137"/>
    </row>
    <row r="731" spans="1:5" s="74" customFormat="1" ht="16.5" thickBot="1" x14ac:dyDescent="0.3">
      <c r="A731" s="71"/>
      <c r="B731" s="140"/>
      <c r="C731" s="139"/>
      <c r="D731" s="138"/>
      <c r="E731" s="137"/>
    </row>
    <row r="732" spans="1:5" s="74" customFormat="1" ht="16.5" thickBot="1" x14ac:dyDescent="0.3">
      <c r="A732" s="71"/>
      <c r="B732" s="140"/>
      <c r="C732" s="139"/>
      <c r="D732" s="138"/>
      <c r="E732" s="137"/>
    </row>
    <row r="733" spans="1:5" s="74" customFormat="1" ht="16.5" thickBot="1" x14ac:dyDescent="0.3">
      <c r="A733" s="71"/>
      <c r="B733" s="140"/>
      <c r="C733" s="139"/>
      <c r="D733" s="138"/>
      <c r="E733" s="137"/>
    </row>
    <row r="734" spans="1:5" s="74" customFormat="1" ht="16.5" thickBot="1" x14ac:dyDescent="0.3">
      <c r="A734" s="71"/>
      <c r="B734" s="140"/>
      <c r="C734" s="139"/>
      <c r="D734" s="138"/>
      <c r="E734" s="137"/>
    </row>
    <row r="735" spans="1:5" s="74" customFormat="1" ht="16.5" thickBot="1" x14ac:dyDescent="0.3">
      <c r="A735" s="71"/>
      <c r="B735" s="140"/>
      <c r="C735" s="139"/>
      <c r="D735" s="138"/>
      <c r="E735" s="137"/>
    </row>
    <row r="736" spans="1:5" s="74" customFormat="1" ht="16.5" thickBot="1" x14ac:dyDescent="0.3">
      <c r="A736" s="71"/>
      <c r="B736" s="140"/>
      <c r="C736" s="139"/>
      <c r="D736" s="138"/>
      <c r="E736" s="137"/>
    </row>
    <row r="737" spans="1:5" s="74" customFormat="1" ht="16.5" thickBot="1" x14ac:dyDescent="0.3">
      <c r="A737" s="71"/>
      <c r="B737" s="140"/>
      <c r="C737" s="139"/>
      <c r="D737" s="138"/>
      <c r="E737" s="137"/>
    </row>
    <row r="738" spans="1:5" s="74" customFormat="1" ht="16.5" thickBot="1" x14ac:dyDescent="0.3">
      <c r="A738" s="71"/>
      <c r="B738" s="140"/>
      <c r="C738" s="139"/>
      <c r="D738" s="138"/>
      <c r="E738" s="137"/>
    </row>
    <row r="739" spans="1:5" s="74" customFormat="1" ht="16.5" thickBot="1" x14ac:dyDescent="0.3">
      <c r="A739" s="71"/>
      <c r="B739" s="140"/>
      <c r="C739" s="139"/>
      <c r="D739" s="138"/>
      <c r="E739" s="137"/>
    </row>
    <row r="740" spans="1:5" s="74" customFormat="1" ht="16.5" thickBot="1" x14ac:dyDescent="0.3">
      <c r="A740" s="71"/>
      <c r="B740" s="140"/>
      <c r="C740" s="139"/>
      <c r="D740" s="138"/>
      <c r="E740" s="137"/>
    </row>
    <row r="741" spans="1:5" s="74" customFormat="1" ht="16.5" thickBot="1" x14ac:dyDescent="0.3">
      <c r="A741" s="71"/>
      <c r="B741" s="140"/>
      <c r="C741" s="139"/>
      <c r="D741" s="138"/>
      <c r="E741" s="137"/>
    </row>
    <row r="742" spans="1:5" s="74" customFormat="1" ht="16.5" thickBot="1" x14ac:dyDescent="0.3">
      <c r="A742" s="71"/>
      <c r="B742" s="140"/>
      <c r="C742" s="139"/>
      <c r="D742" s="138"/>
      <c r="E742" s="137"/>
    </row>
    <row r="743" spans="1:5" s="74" customFormat="1" ht="16.5" thickBot="1" x14ac:dyDescent="0.3">
      <c r="A743" s="71"/>
      <c r="B743" s="140"/>
      <c r="C743" s="139"/>
      <c r="D743" s="138"/>
      <c r="E743" s="137"/>
    </row>
    <row r="744" spans="1:5" s="74" customFormat="1" ht="16.5" thickBot="1" x14ac:dyDescent="0.3">
      <c r="A744" s="71"/>
      <c r="B744" s="140"/>
      <c r="C744" s="139"/>
      <c r="D744" s="138"/>
      <c r="E744" s="137"/>
    </row>
    <row r="745" spans="1:5" s="74" customFormat="1" ht="16.5" thickBot="1" x14ac:dyDescent="0.3">
      <c r="A745" s="71"/>
      <c r="B745" s="140"/>
      <c r="C745" s="139"/>
      <c r="D745" s="138"/>
      <c r="E745" s="137"/>
    </row>
    <row r="746" spans="1:5" s="74" customFormat="1" ht="16.5" thickBot="1" x14ac:dyDescent="0.3">
      <c r="A746" s="71"/>
      <c r="B746" s="140"/>
      <c r="C746" s="139"/>
      <c r="D746" s="138"/>
      <c r="E746" s="137"/>
    </row>
    <row r="747" spans="1:5" s="74" customFormat="1" ht="16.5" thickBot="1" x14ac:dyDescent="0.3">
      <c r="A747" s="71"/>
      <c r="B747" s="140"/>
      <c r="C747" s="139"/>
      <c r="D747" s="138"/>
      <c r="E747" s="137"/>
    </row>
    <row r="748" spans="1:5" s="74" customFormat="1" ht="16.5" thickBot="1" x14ac:dyDescent="0.3">
      <c r="A748" s="71"/>
      <c r="B748" s="140"/>
      <c r="C748" s="139"/>
      <c r="D748" s="138"/>
      <c r="E748" s="137"/>
    </row>
    <row r="749" spans="1:5" s="74" customFormat="1" ht="16.5" thickBot="1" x14ac:dyDescent="0.3">
      <c r="A749" s="71"/>
      <c r="B749" s="140"/>
      <c r="C749" s="139"/>
      <c r="D749" s="138"/>
      <c r="E749" s="137"/>
    </row>
    <row r="750" spans="1:5" s="74" customFormat="1" ht="16.5" thickBot="1" x14ac:dyDescent="0.3">
      <c r="A750" s="71"/>
      <c r="B750" s="140"/>
      <c r="C750" s="139"/>
      <c r="D750" s="138"/>
      <c r="E750" s="137"/>
    </row>
    <row r="751" spans="1:5" s="74" customFormat="1" ht="16.5" thickBot="1" x14ac:dyDescent="0.3">
      <c r="A751" s="71"/>
      <c r="B751" s="140"/>
      <c r="C751" s="139"/>
      <c r="D751" s="138"/>
      <c r="E751" s="137"/>
    </row>
    <row r="752" spans="1:5" s="74" customFormat="1" ht="16.5" thickBot="1" x14ac:dyDescent="0.3">
      <c r="A752" s="71"/>
      <c r="B752" s="140"/>
      <c r="C752" s="139"/>
      <c r="D752" s="138"/>
      <c r="E752" s="137"/>
    </row>
    <row r="753" spans="1:5" s="74" customFormat="1" ht="16.5" thickBot="1" x14ac:dyDescent="0.3">
      <c r="A753" s="71"/>
      <c r="B753" s="140"/>
      <c r="C753" s="139"/>
      <c r="D753" s="138"/>
      <c r="E753" s="137"/>
    </row>
    <row r="754" spans="1:5" s="74" customFormat="1" ht="16.5" thickBot="1" x14ac:dyDescent="0.3">
      <c r="A754" s="71"/>
      <c r="B754" s="140"/>
      <c r="C754" s="139"/>
      <c r="D754" s="138"/>
      <c r="E754" s="137"/>
    </row>
    <row r="755" spans="1:5" s="74" customFormat="1" ht="16.5" thickBot="1" x14ac:dyDescent="0.3">
      <c r="A755" s="71"/>
      <c r="B755" s="140"/>
      <c r="C755" s="139"/>
      <c r="D755" s="138"/>
      <c r="E755" s="137"/>
    </row>
    <row r="756" spans="1:5" s="74" customFormat="1" ht="16.5" thickBot="1" x14ac:dyDescent="0.3">
      <c r="A756" s="71"/>
      <c r="B756" s="140"/>
      <c r="C756" s="139"/>
      <c r="D756" s="138"/>
      <c r="E756" s="137"/>
    </row>
    <row r="757" spans="1:5" s="74" customFormat="1" ht="16.5" thickBot="1" x14ac:dyDescent="0.3">
      <c r="A757" s="71"/>
      <c r="B757" s="140"/>
      <c r="C757" s="139"/>
      <c r="D757" s="138"/>
      <c r="E757" s="137"/>
    </row>
    <row r="758" spans="1:5" s="74" customFormat="1" ht="16.5" thickBot="1" x14ac:dyDescent="0.3">
      <c r="A758" s="71"/>
      <c r="B758" s="140"/>
      <c r="C758" s="139"/>
      <c r="D758" s="138"/>
      <c r="E758" s="137"/>
    </row>
    <row r="759" spans="1:5" s="74" customFormat="1" ht="16.5" thickBot="1" x14ac:dyDescent="0.3">
      <c r="A759" s="71"/>
      <c r="B759" s="140"/>
      <c r="C759" s="139"/>
      <c r="D759" s="138"/>
      <c r="E759" s="137"/>
    </row>
    <row r="760" spans="1:5" s="74" customFormat="1" ht="16.5" thickBot="1" x14ac:dyDescent="0.3">
      <c r="A760" s="71"/>
      <c r="B760" s="140"/>
      <c r="C760" s="139"/>
      <c r="D760" s="138"/>
      <c r="E760" s="137"/>
    </row>
    <row r="761" spans="1:5" s="74" customFormat="1" ht="16.5" thickBot="1" x14ac:dyDescent="0.3">
      <c r="A761" s="71"/>
      <c r="B761" s="140"/>
      <c r="C761" s="139"/>
      <c r="D761" s="138"/>
      <c r="E761" s="137"/>
    </row>
    <row r="762" spans="1:5" s="74" customFormat="1" ht="16.5" thickBot="1" x14ac:dyDescent="0.3">
      <c r="A762" s="71"/>
      <c r="B762" s="140"/>
      <c r="C762" s="139"/>
      <c r="D762" s="138"/>
      <c r="E762" s="137"/>
    </row>
    <row r="763" spans="1:5" s="74" customFormat="1" ht="16.5" thickBot="1" x14ac:dyDescent="0.3">
      <c r="A763" s="71"/>
      <c r="B763" s="140"/>
      <c r="C763" s="139"/>
      <c r="D763" s="138"/>
      <c r="E763" s="137"/>
    </row>
    <row r="764" spans="1:5" s="74" customFormat="1" ht="16.5" thickBot="1" x14ac:dyDescent="0.3">
      <c r="A764" s="71"/>
      <c r="B764" s="140"/>
      <c r="C764" s="139"/>
      <c r="D764" s="138"/>
      <c r="E764" s="137"/>
    </row>
    <row r="765" spans="1:5" s="74" customFormat="1" ht="16.5" thickBot="1" x14ac:dyDescent="0.3">
      <c r="A765" s="71"/>
      <c r="B765" s="140"/>
      <c r="C765" s="139"/>
      <c r="D765" s="138"/>
      <c r="E765" s="137"/>
    </row>
    <row r="766" spans="1:5" s="74" customFormat="1" ht="16.5" thickBot="1" x14ac:dyDescent="0.3">
      <c r="A766" s="71"/>
      <c r="B766" s="140"/>
      <c r="C766" s="139"/>
      <c r="D766" s="138"/>
      <c r="E766" s="137"/>
    </row>
    <row r="767" spans="1:5" s="74" customFormat="1" ht="16.5" thickBot="1" x14ac:dyDescent="0.3">
      <c r="A767" s="71"/>
      <c r="B767" s="140"/>
      <c r="C767" s="139"/>
      <c r="D767" s="138"/>
      <c r="E767" s="137"/>
    </row>
    <row r="768" spans="1:5" s="74" customFormat="1" ht="16.5" thickBot="1" x14ac:dyDescent="0.3">
      <c r="A768" s="71"/>
      <c r="B768" s="140"/>
      <c r="C768" s="139"/>
      <c r="D768" s="138"/>
      <c r="E768" s="137"/>
    </row>
    <row r="769" spans="1:5" s="74" customFormat="1" ht="16.5" thickBot="1" x14ac:dyDescent="0.3">
      <c r="A769" s="71"/>
      <c r="B769" s="140"/>
      <c r="C769" s="139"/>
      <c r="D769" s="138"/>
      <c r="E769" s="137"/>
    </row>
    <row r="770" spans="1:5" s="74" customFormat="1" ht="16.5" thickBot="1" x14ac:dyDescent="0.3">
      <c r="A770" s="71"/>
      <c r="B770" s="140"/>
      <c r="C770" s="139"/>
      <c r="D770" s="138"/>
      <c r="E770" s="137"/>
    </row>
    <row r="771" spans="1:5" s="74" customFormat="1" ht="16.5" thickBot="1" x14ac:dyDescent="0.3">
      <c r="A771" s="71"/>
      <c r="B771" s="140"/>
      <c r="C771" s="139"/>
      <c r="D771" s="138"/>
      <c r="E771" s="137"/>
    </row>
    <row r="772" spans="1:5" s="74" customFormat="1" ht="16.5" thickBot="1" x14ac:dyDescent="0.3">
      <c r="A772" s="71"/>
      <c r="B772" s="140"/>
      <c r="C772" s="139"/>
      <c r="D772" s="138"/>
      <c r="E772" s="137"/>
    </row>
    <row r="773" spans="1:5" s="74" customFormat="1" ht="16.5" thickBot="1" x14ac:dyDescent="0.3">
      <c r="A773" s="71"/>
      <c r="B773" s="140"/>
      <c r="C773" s="139"/>
      <c r="D773" s="138"/>
      <c r="E773" s="137"/>
    </row>
    <row r="774" spans="1:5" s="74" customFormat="1" ht="16.5" thickBot="1" x14ac:dyDescent="0.3">
      <c r="A774" s="71"/>
      <c r="B774" s="140"/>
      <c r="C774" s="139"/>
      <c r="D774" s="138"/>
      <c r="E774" s="137"/>
    </row>
    <row r="775" spans="1:5" s="74" customFormat="1" ht="16.5" thickBot="1" x14ac:dyDescent="0.3">
      <c r="A775" s="71"/>
      <c r="B775" s="140"/>
      <c r="C775" s="139"/>
      <c r="D775" s="138"/>
      <c r="E775" s="137"/>
    </row>
    <row r="776" spans="1:5" s="74" customFormat="1" ht="16.5" thickBot="1" x14ac:dyDescent="0.3">
      <c r="A776" s="71"/>
      <c r="B776" s="140"/>
      <c r="C776" s="139"/>
      <c r="D776" s="138"/>
      <c r="E776" s="137"/>
    </row>
    <row r="777" spans="1:5" s="74" customFormat="1" ht="16.5" thickBot="1" x14ac:dyDescent="0.3">
      <c r="A777" s="71"/>
      <c r="B777" s="140"/>
      <c r="C777" s="139"/>
      <c r="D777" s="138"/>
      <c r="E777" s="137"/>
    </row>
    <row r="778" spans="1:5" s="74" customFormat="1" ht="16.5" thickBot="1" x14ac:dyDescent="0.3">
      <c r="A778" s="71"/>
      <c r="B778" s="140"/>
      <c r="C778" s="139"/>
      <c r="D778" s="138"/>
      <c r="E778" s="137"/>
    </row>
    <row r="779" spans="1:5" s="74" customFormat="1" ht="16.5" thickBot="1" x14ac:dyDescent="0.3">
      <c r="A779" s="71"/>
      <c r="B779" s="140"/>
      <c r="C779" s="139"/>
      <c r="D779" s="138"/>
      <c r="E779" s="137"/>
    </row>
    <row r="780" spans="1:5" s="74" customFormat="1" ht="16.5" thickBot="1" x14ac:dyDescent="0.3">
      <c r="A780" s="71"/>
      <c r="B780" s="140"/>
      <c r="C780" s="139"/>
      <c r="D780" s="138"/>
      <c r="E780" s="137"/>
    </row>
    <row r="781" spans="1:5" s="74" customFormat="1" ht="16.5" thickBot="1" x14ac:dyDescent="0.3">
      <c r="A781" s="71"/>
      <c r="B781" s="140"/>
      <c r="C781" s="139"/>
      <c r="D781" s="138"/>
      <c r="E781" s="137"/>
    </row>
    <row r="782" spans="1:5" s="74" customFormat="1" ht="16.5" thickBot="1" x14ac:dyDescent="0.3">
      <c r="A782" s="71"/>
      <c r="B782" s="140"/>
      <c r="C782" s="139"/>
      <c r="D782" s="138"/>
      <c r="E782" s="137"/>
    </row>
    <row r="783" spans="1:5" s="74" customFormat="1" ht="16.5" thickBot="1" x14ac:dyDescent="0.3">
      <c r="A783" s="71"/>
      <c r="B783" s="140"/>
      <c r="C783" s="139"/>
      <c r="D783" s="138"/>
      <c r="E783" s="137"/>
    </row>
    <row r="784" spans="1:5" s="74" customFormat="1" ht="16.5" thickBot="1" x14ac:dyDescent="0.3">
      <c r="A784" s="71"/>
      <c r="B784" s="140"/>
      <c r="C784" s="139"/>
      <c r="D784" s="138"/>
      <c r="E784" s="137"/>
    </row>
    <row r="785" spans="1:5" s="74" customFormat="1" ht="16.5" thickBot="1" x14ac:dyDescent="0.3">
      <c r="A785" s="71"/>
      <c r="B785" s="140"/>
      <c r="C785" s="139"/>
      <c r="D785" s="138"/>
      <c r="E785" s="137"/>
    </row>
    <row r="786" spans="1:5" s="74" customFormat="1" ht="16.5" thickBot="1" x14ac:dyDescent="0.3">
      <c r="A786" s="71"/>
      <c r="B786" s="140"/>
      <c r="C786" s="139"/>
      <c r="D786" s="138"/>
      <c r="E786" s="137"/>
    </row>
    <row r="787" spans="1:5" s="74" customFormat="1" ht="16.5" thickBot="1" x14ac:dyDescent="0.3">
      <c r="A787" s="71"/>
      <c r="B787" s="140"/>
      <c r="C787" s="139"/>
      <c r="D787" s="138"/>
      <c r="E787" s="137"/>
    </row>
    <row r="788" spans="1:5" s="74" customFormat="1" ht="16.5" thickBot="1" x14ac:dyDescent="0.3">
      <c r="A788" s="71"/>
      <c r="B788" s="140"/>
      <c r="C788" s="139"/>
      <c r="D788" s="138"/>
      <c r="E788" s="137"/>
    </row>
    <row r="789" spans="1:5" s="74" customFormat="1" ht="16.5" thickBot="1" x14ac:dyDescent="0.3">
      <c r="A789" s="71"/>
      <c r="B789" s="140"/>
      <c r="C789" s="139"/>
      <c r="D789" s="138"/>
      <c r="E789" s="137"/>
    </row>
    <row r="790" spans="1:5" s="74" customFormat="1" ht="16.5" thickBot="1" x14ac:dyDescent="0.3">
      <c r="A790" s="71"/>
      <c r="B790" s="140"/>
      <c r="C790" s="139"/>
      <c r="D790" s="138"/>
      <c r="E790" s="137"/>
    </row>
    <row r="791" spans="1:5" s="74" customFormat="1" ht="16.5" thickBot="1" x14ac:dyDescent="0.3">
      <c r="A791" s="71"/>
      <c r="B791" s="140"/>
      <c r="C791" s="139"/>
      <c r="D791" s="138"/>
      <c r="E791" s="137"/>
    </row>
    <row r="792" spans="1:5" s="74" customFormat="1" ht="16.5" thickBot="1" x14ac:dyDescent="0.3">
      <c r="A792" s="71"/>
      <c r="B792" s="140"/>
      <c r="C792" s="139"/>
      <c r="D792" s="138"/>
      <c r="E792" s="137"/>
    </row>
    <row r="793" spans="1:5" s="74" customFormat="1" ht="16.5" thickBot="1" x14ac:dyDescent="0.3">
      <c r="A793" s="71"/>
      <c r="B793" s="140"/>
      <c r="C793" s="139"/>
      <c r="D793" s="138"/>
      <c r="E793" s="137"/>
    </row>
    <row r="794" spans="1:5" s="74" customFormat="1" ht="16.5" thickBot="1" x14ac:dyDescent="0.3">
      <c r="A794" s="71"/>
      <c r="B794" s="140"/>
      <c r="C794" s="139"/>
      <c r="D794" s="138"/>
      <c r="E794" s="137"/>
    </row>
    <row r="795" spans="1:5" s="74" customFormat="1" ht="16.5" thickBot="1" x14ac:dyDescent="0.3">
      <c r="A795" s="71"/>
      <c r="B795" s="140"/>
      <c r="C795" s="139"/>
      <c r="D795" s="138"/>
      <c r="E795" s="137"/>
    </row>
    <row r="796" spans="1:5" s="74" customFormat="1" ht="16.5" thickBot="1" x14ac:dyDescent="0.3">
      <c r="A796" s="71"/>
      <c r="B796" s="140"/>
      <c r="C796" s="139"/>
      <c r="D796" s="138"/>
      <c r="E796" s="137"/>
    </row>
    <row r="797" spans="1:5" s="74" customFormat="1" ht="16.5" thickBot="1" x14ac:dyDescent="0.3">
      <c r="A797" s="71"/>
      <c r="B797" s="140"/>
      <c r="C797" s="139"/>
      <c r="D797" s="138"/>
      <c r="E797" s="137"/>
    </row>
    <row r="798" spans="1:5" s="74" customFormat="1" ht="16.5" thickBot="1" x14ac:dyDescent="0.3">
      <c r="A798" s="71"/>
      <c r="B798" s="140"/>
      <c r="C798" s="139"/>
      <c r="D798" s="138"/>
      <c r="E798" s="137"/>
    </row>
    <row r="799" spans="1:5" s="74" customFormat="1" ht="16.5" thickBot="1" x14ac:dyDescent="0.3">
      <c r="A799" s="71"/>
      <c r="B799" s="140"/>
      <c r="C799" s="139"/>
      <c r="D799" s="138"/>
      <c r="E799" s="137"/>
    </row>
    <row r="800" spans="1:5" s="74" customFormat="1" ht="16.5" thickBot="1" x14ac:dyDescent="0.3">
      <c r="A800" s="71"/>
      <c r="B800" s="140"/>
      <c r="C800" s="139"/>
      <c r="D800" s="138"/>
      <c r="E800" s="137"/>
    </row>
    <row r="801" spans="1:5" s="74" customFormat="1" ht="16.5" thickBot="1" x14ac:dyDescent="0.3">
      <c r="A801" s="71"/>
      <c r="B801" s="140"/>
      <c r="C801" s="139"/>
      <c r="D801" s="138"/>
      <c r="E801" s="137"/>
    </row>
    <row r="802" spans="1:5" s="74" customFormat="1" ht="16.5" thickBot="1" x14ac:dyDescent="0.3">
      <c r="A802" s="71"/>
      <c r="B802" s="140"/>
      <c r="C802" s="139"/>
      <c r="D802" s="138"/>
      <c r="E802" s="137"/>
    </row>
    <row r="803" spans="1:5" s="74" customFormat="1" ht="16.5" thickBot="1" x14ac:dyDescent="0.3">
      <c r="A803" s="71"/>
      <c r="B803" s="140"/>
      <c r="C803" s="139"/>
      <c r="D803" s="138"/>
      <c r="E803" s="137"/>
    </row>
    <row r="804" spans="1:5" s="74" customFormat="1" ht="16.5" thickBot="1" x14ac:dyDescent="0.3">
      <c r="A804" s="71"/>
      <c r="B804" s="140"/>
      <c r="C804" s="139"/>
      <c r="D804" s="138"/>
      <c r="E804" s="137"/>
    </row>
    <row r="805" spans="1:5" s="74" customFormat="1" ht="16.5" thickBot="1" x14ac:dyDescent="0.3">
      <c r="A805" s="71"/>
      <c r="B805" s="140"/>
      <c r="C805" s="139"/>
      <c r="D805" s="138"/>
      <c r="E805" s="137"/>
    </row>
    <row r="806" spans="1:5" s="74" customFormat="1" ht="16.5" thickBot="1" x14ac:dyDescent="0.3">
      <c r="A806" s="71"/>
      <c r="B806" s="140"/>
      <c r="C806" s="139"/>
      <c r="D806" s="138"/>
      <c r="E806" s="137"/>
    </row>
    <row r="807" spans="1:5" s="74" customFormat="1" ht="16.5" thickBot="1" x14ac:dyDescent="0.3">
      <c r="A807" s="71"/>
      <c r="B807" s="140"/>
      <c r="C807" s="139"/>
      <c r="D807" s="138"/>
      <c r="E807" s="137"/>
    </row>
    <row r="808" spans="1:5" s="74" customFormat="1" ht="16.5" thickBot="1" x14ac:dyDescent="0.3">
      <c r="A808" s="71"/>
      <c r="B808" s="140"/>
      <c r="C808" s="139"/>
      <c r="D808" s="138"/>
      <c r="E808" s="137"/>
    </row>
    <row r="809" spans="1:5" s="74" customFormat="1" ht="16.5" thickBot="1" x14ac:dyDescent="0.3">
      <c r="A809" s="71"/>
      <c r="B809" s="140"/>
      <c r="C809" s="139"/>
      <c r="D809" s="138"/>
      <c r="E809" s="137"/>
    </row>
    <row r="810" spans="1:5" s="74" customFormat="1" ht="16.5" thickBot="1" x14ac:dyDescent="0.3">
      <c r="A810" s="71"/>
      <c r="B810" s="140"/>
      <c r="C810" s="139"/>
      <c r="D810" s="138"/>
      <c r="E810" s="137"/>
    </row>
    <row r="811" spans="1:5" s="74" customFormat="1" ht="16.5" thickBot="1" x14ac:dyDescent="0.3">
      <c r="A811" s="71"/>
      <c r="B811" s="140"/>
      <c r="C811" s="139"/>
      <c r="D811" s="138"/>
      <c r="E811" s="137"/>
    </row>
    <row r="812" spans="1:5" s="74" customFormat="1" ht="16.5" thickBot="1" x14ac:dyDescent="0.3">
      <c r="A812" s="71"/>
      <c r="B812" s="140"/>
      <c r="C812" s="139"/>
      <c r="D812" s="138"/>
      <c r="E812" s="137"/>
    </row>
    <row r="813" spans="1:5" s="74" customFormat="1" ht="16.5" thickBot="1" x14ac:dyDescent="0.3">
      <c r="A813" s="71"/>
      <c r="B813" s="140"/>
      <c r="C813" s="139"/>
      <c r="D813" s="138"/>
      <c r="E813" s="137"/>
    </row>
    <row r="814" spans="1:5" s="74" customFormat="1" ht="16.5" thickBot="1" x14ac:dyDescent="0.3">
      <c r="A814" s="71"/>
      <c r="B814" s="140"/>
      <c r="C814" s="139"/>
      <c r="D814" s="138"/>
      <c r="E814" s="137"/>
    </row>
    <row r="815" spans="1:5" s="74" customFormat="1" ht="16.5" thickBot="1" x14ac:dyDescent="0.3">
      <c r="A815" s="71"/>
      <c r="B815" s="140"/>
      <c r="C815" s="139"/>
      <c r="D815" s="138"/>
      <c r="E815" s="137"/>
    </row>
    <row r="816" spans="1:5" s="74" customFormat="1" ht="16.5" thickBot="1" x14ac:dyDescent="0.3">
      <c r="A816" s="71"/>
      <c r="B816" s="140"/>
      <c r="C816" s="139"/>
      <c r="D816" s="138"/>
      <c r="E816" s="137"/>
    </row>
    <row r="817" spans="1:5" s="74" customFormat="1" ht="16.5" thickBot="1" x14ac:dyDescent="0.3">
      <c r="A817" s="71"/>
      <c r="B817" s="140"/>
      <c r="C817" s="139"/>
      <c r="D817" s="138"/>
      <c r="E817" s="137"/>
    </row>
    <row r="818" spans="1:5" s="74" customFormat="1" ht="16.5" thickBot="1" x14ac:dyDescent="0.3">
      <c r="A818" s="71"/>
      <c r="B818" s="140"/>
      <c r="C818" s="139"/>
      <c r="D818" s="138"/>
      <c r="E818" s="137"/>
    </row>
    <row r="819" spans="1:5" s="74" customFormat="1" ht="16.5" thickBot="1" x14ac:dyDescent="0.3">
      <c r="A819" s="71"/>
      <c r="B819" s="140"/>
      <c r="C819" s="139"/>
      <c r="D819" s="138"/>
      <c r="E819" s="137"/>
    </row>
    <row r="820" spans="1:5" s="74" customFormat="1" ht="16.5" thickBot="1" x14ac:dyDescent="0.3">
      <c r="A820" s="71"/>
      <c r="B820" s="140"/>
      <c r="C820" s="139"/>
      <c r="D820" s="138"/>
      <c r="E820" s="137"/>
    </row>
    <row r="821" spans="1:5" s="74" customFormat="1" ht="16.5" thickBot="1" x14ac:dyDescent="0.3">
      <c r="A821" s="71"/>
      <c r="B821" s="140"/>
      <c r="C821" s="139"/>
      <c r="D821" s="138"/>
      <c r="E821" s="137"/>
    </row>
    <row r="822" spans="1:5" s="74" customFormat="1" ht="16.5" thickBot="1" x14ac:dyDescent="0.3">
      <c r="A822" s="71"/>
      <c r="B822" s="140"/>
      <c r="C822" s="139"/>
      <c r="D822" s="138"/>
      <c r="E822" s="137"/>
    </row>
    <row r="823" spans="1:5" s="74" customFormat="1" ht="16.5" thickBot="1" x14ac:dyDescent="0.3">
      <c r="A823" s="71"/>
      <c r="B823" s="140"/>
      <c r="C823" s="139"/>
      <c r="D823" s="138"/>
      <c r="E823" s="137"/>
    </row>
    <row r="824" spans="1:5" s="74" customFormat="1" ht="16.5" thickBot="1" x14ac:dyDescent="0.3">
      <c r="A824" s="71"/>
      <c r="B824" s="140"/>
      <c r="C824" s="139"/>
      <c r="D824" s="138"/>
      <c r="E824" s="137"/>
    </row>
    <row r="825" spans="1:5" s="74" customFormat="1" ht="16.5" thickBot="1" x14ac:dyDescent="0.3">
      <c r="A825" s="71"/>
      <c r="B825" s="140"/>
      <c r="C825" s="139"/>
      <c r="D825" s="138"/>
      <c r="E825" s="137"/>
    </row>
    <row r="826" spans="1:5" s="74" customFormat="1" ht="16.5" thickBot="1" x14ac:dyDescent="0.3">
      <c r="A826" s="71"/>
      <c r="B826" s="140"/>
      <c r="C826" s="139"/>
      <c r="D826" s="138"/>
      <c r="E826" s="137"/>
    </row>
    <row r="827" spans="1:5" s="74" customFormat="1" ht="16.5" thickBot="1" x14ac:dyDescent="0.3">
      <c r="A827" s="71"/>
      <c r="B827" s="140"/>
      <c r="C827" s="139"/>
      <c r="D827" s="138"/>
      <c r="E827" s="137"/>
    </row>
    <row r="828" spans="1:5" s="74" customFormat="1" ht="16.5" thickBot="1" x14ac:dyDescent="0.3">
      <c r="A828" s="71"/>
      <c r="B828" s="140"/>
      <c r="C828" s="139"/>
      <c r="D828" s="138"/>
      <c r="E828" s="137"/>
    </row>
    <row r="829" spans="1:5" s="74" customFormat="1" ht="16.5" thickBot="1" x14ac:dyDescent="0.3">
      <c r="A829" s="71"/>
      <c r="B829" s="140"/>
      <c r="C829" s="139"/>
      <c r="D829" s="138"/>
      <c r="E829" s="137"/>
    </row>
    <row r="830" spans="1:5" s="74" customFormat="1" ht="16.5" thickBot="1" x14ac:dyDescent="0.3">
      <c r="A830" s="71"/>
      <c r="B830" s="140"/>
      <c r="C830" s="139"/>
      <c r="D830" s="138"/>
      <c r="E830" s="137"/>
    </row>
    <row r="831" spans="1:5" s="74" customFormat="1" ht="16.5" thickBot="1" x14ac:dyDescent="0.3">
      <c r="A831" s="71"/>
      <c r="B831" s="140"/>
      <c r="C831" s="139"/>
      <c r="D831" s="138"/>
      <c r="E831" s="137"/>
    </row>
    <row r="832" spans="1:5" s="74" customFormat="1" ht="16.5" thickBot="1" x14ac:dyDescent="0.3">
      <c r="A832" s="71"/>
      <c r="B832" s="140"/>
      <c r="C832" s="139"/>
      <c r="D832" s="138"/>
      <c r="E832" s="137"/>
    </row>
    <row r="833" spans="1:5" s="74" customFormat="1" ht="16.5" thickBot="1" x14ac:dyDescent="0.3">
      <c r="A833" s="71"/>
      <c r="B833" s="140"/>
      <c r="C833" s="139"/>
      <c r="D833" s="138"/>
      <c r="E833" s="137"/>
    </row>
    <row r="834" spans="1:5" s="74" customFormat="1" ht="16.5" thickBot="1" x14ac:dyDescent="0.3">
      <c r="A834" s="71"/>
      <c r="B834" s="140"/>
      <c r="C834" s="139"/>
      <c r="D834" s="138"/>
      <c r="E834" s="137"/>
    </row>
    <row r="835" spans="1:5" s="74" customFormat="1" ht="16.5" thickBot="1" x14ac:dyDescent="0.3">
      <c r="A835" s="71"/>
      <c r="B835" s="140"/>
      <c r="C835" s="139"/>
      <c r="D835" s="138"/>
      <c r="E835" s="137"/>
    </row>
    <row r="836" spans="1:5" s="74" customFormat="1" ht="16.5" thickBot="1" x14ac:dyDescent="0.3">
      <c r="A836" s="71"/>
      <c r="B836" s="140"/>
      <c r="C836" s="139"/>
      <c r="D836" s="138"/>
      <c r="E836" s="137"/>
    </row>
    <row r="837" spans="1:5" s="74" customFormat="1" ht="16.5" thickBot="1" x14ac:dyDescent="0.3">
      <c r="A837" s="71"/>
      <c r="B837" s="140"/>
      <c r="C837" s="139"/>
      <c r="D837" s="138"/>
      <c r="E837" s="137"/>
    </row>
    <row r="838" spans="1:5" s="74" customFormat="1" ht="16.5" thickBot="1" x14ac:dyDescent="0.3">
      <c r="A838" s="71"/>
      <c r="B838" s="140"/>
      <c r="C838" s="139"/>
      <c r="D838" s="138"/>
      <c r="E838" s="137"/>
    </row>
    <row r="839" spans="1:5" s="74" customFormat="1" ht="16.5" thickBot="1" x14ac:dyDescent="0.3">
      <c r="A839" s="71"/>
      <c r="B839" s="140"/>
      <c r="C839" s="139"/>
      <c r="D839" s="138"/>
      <c r="E839" s="137"/>
    </row>
    <row r="840" spans="1:5" s="74" customFormat="1" ht="16.5" thickBot="1" x14ac:dyDescent="0.3">
      <c r="A840" s="71"/>
      <c r="B840" s="140"/>
      <c r="C840" s="139"/>
      <c r="D840" s="138"/>
      <c r="E840" s="137"/>
    </row>
    <row r="841" spans="1:5" s="74" customFormat="1" ht="16.5" thickBot="1" x14ac:dyDescent="0.3">
      <c r="A841" s="71"/>
      <c r="B841" s="140"/>
      <c r="C841" s="139"/>
      <c r="D841" s="138"/>
      <c r="E841" s="137"/>
    </row>
    <row r="842" spans="1:5" s="74" customFormat="1" ht="16.5" thickBot="1" x14ac:dyDescent="0.3">
      <c r="A842" s="71"/>
      <c r="B842" s="140"/>
      <c r="C842" s="139"/>
      <c r="D842" s="138"/>
      <c r="E842" s="137"/>
    </row>
    <row r="843" spans="1:5" s="74" customFormat="1" ht="16.5" thickBot="1" x14ac:dyDescent="0.3">
      <c r="A843" s="71"/>
      <c r="B843" s="140"/>
      <c r="C843" s="139"/>
      <c r="D843" s="138"/>
      <c r="E843" s="137"/>
    </row>
    <row r="844" spans="1:5" s="74" customFormat="1" ht="16.5" thickBot="1" x14ac:dyDescent="0.3">
      <c r="A844" s="71"/>
      <c r="B844" s="140"/>
      <c r="C844" s="139"/>
      <c r="D844" s="138"/>
      <c r="E844" s="137"/>
    </row>
    <row r="845" spans="1:5" s="74" customFormat="1" ht="16.5" thickBot="1" x14ac:dyDescent="0.3">
      <c r="A845" s="71"/>
      <c r="B845" s="140"/>
      <c r="C845" s="139"/>
      <c r="D845" s="138"/>
      <c r="E845" s="137"/>
    </row>
    <row r="846" spans="1:5" s="74" customFormat="1" ht="16.5" thickBot="1" x14ac:dyDescent="0.3">
      <c r="A846" s="71"/>
      <c r="B846" s="140"/>
      <c r="C846" s="139"/>
      <c r="D846" s="138"/>
      <c r="E846" s="137"/>
    </row>
    <row r="847" spans="1:5" s="74" customFormat="1" ht="16.5" thickBot="1" x14ac:dyDescent="0.3">
      <c r="A847" s="71"/>
      <c r="B847" s="140"/>
      <c r="C847" s="139"/>
      <c r="D847" s="138"/>
      <c r="E847" s="137"/>
    </row>
    <row r="848" spans="1:5" s="74" customFormat="1" ht="16.5" thickBot="1" x14ac:dyDescent="0.3">
      <c r="A848" s="71"/>
      <c r="B848" s="140"/>
      <c r="C848" s="139"/>
      <c r="D848" s="138"/>
      <c r="E848" s="137"/>
    </row>
    <row r="849" spans="1:5" s="74" customFormat="1" ht="16.5" thickBot="1" x14ac:dyDescent="0.3">
      <c r="A849" s="71"/>
      <c r="B849" s="140"/>
      <c r="C849" s="139"/>
      <c r="D849" s="138"/>
      <c r="E849" s="137"/>
    </row>
    <row r="850" spans="1:5" s="74" customFormat="1" ht="16.5" thickBot="1" x14ac:dyDescent="0.3">
      <c r="A850" s="71"/>
      <c r="B850" s="140"/>
      <c r="C850" s="139"/>
      <c r="D850" s="138"/>
      <c r="E850" s="137"/>
    </row>
    <row r="851" spans="1:5" s="74" customFormat="1" ht="16.5" thickBot="1" x14ac:dyDescent="0.3">
      <c r="A851" s="71"/>
      <c r="B851" s="140"/>
      <c r="C851" s="139"/>
      <c r="D851" s="138"/>
      <c r="E851" s="137"/>
    </row>
    <row r="852" spans="1:5" s="74" customFormat="1" ht="16.5" thickBot="1" x14ac:dyDescent="0.3">
      <c r="A852" s="71"/>
      <c r="B852" s="140"/>
      <c r="C852" s="139"/>
      <c r="D852" s="138"/>
      <c r="E852" s="137"/>
    </row>
    <row r="853" spans="1:5" s="74" customFormat="1" ht="16.5" thickBot="1" x14ac:dyDescent="0.3">
      <c r="A853" s="71"/>
      <c r="B853" s="140"/>
      <c r="C853" s="139"/>
      <c r="D853" s="138"/>
      <c r="E853" s="137"/>
    </row>
    <row r="854" spans="1:5" s="74" customFormat="1" ht="16.5" thickBot="1" x14ac:dyDescent="0.3">
      <c r="A854" s="71"/>
      <c r="B854" s="140"/>
      <c r="C854" s="139"/>
      <c r="D854" s="138"/>
      <c r="E854" s="137"/>
    </row>
    <row r="855" spans="1:5" s="74" customFormat="1" ht="16.5" thickBot="1" x14ac:dyDescent="0.3">
      <c r="A855" s="71"/>
      <c r="B855" s="140"/>
      <c r="C855" s="139"/>
      <c r="D855" s="138"/>
      <c r="E855" s="137"/>
    </row>
    <row r="856" spans="1:5" s="74" customFormat="1" ht="16.5" thickBot="1" x14ac:dyDescent="0.3">
      <c r="A856" s="71"/>
      <c r="B856" s="140"/>
      <c r="C856" s="139"/>
      <c r="D856" s="138"/>
      <c r="E856" s="137"/>
    </row>
    <row r="857" spans="1:5" s="74" customFormat="1" ht="16.5" thickBot="1" x14ac:dyDescent="0.3">
      <c r="A857" s="71"/>
      <c r="B857" s="140"/>
      <c r="C857" s="139"/>
      <c r="D857" s="138"/>
      <c r="E857" s="137"/>
    </row>
    <row r="858" spans="1:5" s="74" customFormat="1" ht="16.5" thickBot="1" x14ac:dyDescent="0.3">
      <c r="A858" s="71"/>
      <c r="B858" s="140"/>
      <c r="C858" s="139"/>
      <c r="D858" s="138"/>
      <c r="E858" s="137"/>
    </row>
    <row r="859" spans="1:5" s="74" customFormat="1" ht="16.5" thickBot="1" x14ac:dyDescent="0.3">
      <c r="A859" s="71"/>
      <c r="B859" s="140"/>
      <c r="C859" s="139"/>
      <c r="D859" s="138"/>
      <c r="E859" s="137"/>
    </row>
    <row r="860" spans="1:5" s="74" customFormat="1" ht="16.5" thickBot="1" x14ac:dyDescent="0.3">
      <c r="A860" s="71"/>
      <c r="B860" s="140"/>
      <c r="C860" s="139"/>
      <c r="D860" s="138"/>
      <c r="E860" s="137"/>
    </row>
    <row r="861" spans="1:5" s="74" customFormat="1" ht="16.5" thickBot="1" x14ac:dyDescent="0.3">
      <c r="A861" s="71"/>
      <c r="B861" s="140"/>
      <c r="C861" s="139"/>
      <c r="D861" s="138"/>
      <c r="E861" s="137"/>
    </row>
    <row r="862" spans="1:5" s="74" customFormat="1" ht="16.5" thickBot="1" x14ac:dyDescent="0.3">
      <c r="A862" s="71"/>
      <c r="B862" s="140"/>
      <c r="C862" s="139"/>
      <c r="D862" s="138"/>
      <c r="E862" s="137"/>
    </row>
    <row r="863" spans="1:5" s="74" customFormat="1" ht="16.5" thickBot="1" x14ac:dyDescent="0.3">
      <c r="A863" s="71"/>
      <c r="B863" s="140"/>
      <c r="C863" s="139"/>
      <c r="D863" s="138"/>
      <c r="E863" s="137"/>
    </row>
    <row r="864" spans="1:5" s="74" customFormat="1" ht="16.5" thickBot="1" x14ac:dyDescent="0.3">
      <c r="A864" s="71"/>
      <c r="B864" s="140"/>
      <c r="C864" s="139"/>
      <c r="D864" s="138"/>
      <c r="E864" s="137"/>
    </row>
    <row r="865" spans="1:5" s="74" customFormat="1" ht="16.5" thickBot="1" x14ac:dyDescent="0.3">
      <c r="A865" s="71"/>
      <c r="B865" s="140"/>
      <c r="C865" s="139"/>
      <c r="D865" s="138"/>
      <c r="E865" s="137"/>
    </row>
    <row r="866" spans="1:5" s="74" customFormat="1" ht="16.5" thickBot="1" x14ac:dyDescent="0.3">
      <c r="A866" s="71"/>
      <c r="B866" s="140"/>
      <c r="C866" s="139"/>
      <c r="D866" s="138"/>
      <c r="E866" s="137"/>
    </row>
    <row r="867" spans="1:5" s="74" customFormat="1" ht="16.5" thickBot="1" x14ac:dyDescent="0.3">
      <c r="A867" s="71"/>
      <c r="B867" s="140"/>
      <c r="C867" s="139"/>
      <c r="D867" s="138"/>
      <c r="E867" s="137"/>
    </row>
    <row r="868" spans="1:5" s="74" customFormat="1" ht="16.5" thickBot="1" x14ac:dyDescent="0.3">
      <c r="A868" s="71"/>
      <c r="B868" s="140"/>
      <c r="C868" s="139"/>
      <c r="D868" s="138"/>
      <c r="E868" s="137"/>
    </row>
    <row r="869" spans="1:5" s="74" customFormat="1" ht="16.5" thickBot="1" x14ac:dyDescent="0.3">
      <c r="A869" s="71"/>
      <c r="B869" s="140"/>
      <c r="C869" s="139"/>
      <c r="D869" s="138"/>
      <c r="E869" s="137"/>
    </row>
    <row r="870" spans="1:5" s="74" customFormat="1" ht="16.5" thickBot="1" x14ac:dyDescent="0.3">
      <c r="A870" s="71"/>
      <c r="B870" s="140"/>
      <c r="C870" s="139"/>
      <c r="D870" s="138"/>
      <c r="E870" s="137"/>
    </row>
    <row r="871" spans="1:5" s="74" customFormat="1" ht="16.5" thickBot="1" x14ac:dyDescent="0.3">
      <c r="A871" s="71"/>
      <c r="B871" s="140"/>
      <c r="C871" s="139"/>
      <c r="D871" s="138"/>
      <c r="E871" s="137"/>
    </row>
    <row r="872" spans="1:5" s="74" customFormat="1" ht="16.5" thickBot="1" x14ac:dyDescent="0.3">
      <c r="A872" s="71"/>
      <c r="B872" s="140"/>
      <c r="C872" s="139"/>
      <c r="D872" s="138"/>
      <c r="E872" s="137"/>
    </row>
    <row r="873" spans="1:5" s="74" customFormat="1" ht="16.5" thickBot="1" x14ac:dyDescent="0.3">
      <c r="A873" s="71"/>
      <c r="B873" s="140"/>
      <c r="C873" s="139"/>
      <c r="D873" s="138"/>
      <c r="E873" s="137"/>
    </row>
    <row r="874" spans="1:5" s="74" customFormat="1" ht="16.5" thickBot="1" x14ac:dyDescent="0.3">
      <c r="A874" s="71"/>
      <c r="B874" s="140"/>
      <c r="C874" s="139"/>
      <c r="D874" s="138"/>
      <c r="E874" s="137"/>
    </row>
    <row r="875" spans="1:5" s="74" customFormat="1" ht="16.5" thickBot="1" x14ac:dyDescent="0.3">
      <c r="A875" s="71"/>
      <c r="B875" s="140"/>
      <c r="C875" s="139"/>
      <c r="D875" s="138"/>
      <c r="E875" s="137"/>
    </row>
    <row r="876" spans="1:5" s="74" customFormat="1" ht="16.5" thickBot="1" x14ac:dyDescent="0.3">
      <c r="A876" s="71"/>
      <c r="B876" s="140"/>
      <c r="C876" s="139"/>
      <c r="D876" s="138"/>
      <c r="E876" s="137"/>
    </row>
    <row r="877" spans="1:5" s="74" customFormat="1" ht="16.5" thickBot="1" x14ac:dyDescent="0.3">
      <c r="A877" s="71"/>
      <c r="B877" s="140"/>
      <c r="C877" s="139"/>
      <c r="D877" s="138"/>
      <c r="E877" s="137"/>
    </row>
    <row r="878" spans="1:5" s="74" customFormat="1" ht="16.5" thickBot="1" x14ac:dyDescent="0.3">
      <c r="A878" s="71"/>
      <c r="B878" s="140"/>
      <c r="C878" s="139"/>
      <c r="D878" s="138"/>
      <c r="E878" s="137"/>
    </row>
    <row r="879" spans="1:5" s="74" customFormat="1" ht="16.5" thickBot="1" x14ac:dyDescent="0.3">
      <c r="A879" s="71"/>
      <c r="B879" s="140"/>
      <c r="C879" s="139"/>
      <c r="D879" s="138"/>
      <c r="E879" s="137"/>
    </row>
    <row r="880" spans="1:5" s="74" customFormat="1" ht="16.5" thickBot="1" x14ac:dyDescent="0.3">
      <c r="A880" s="71"/>
      <c r="B880" s="140"/>
      <c r="C880" s="139"/>
      <c r="D880" s="138"/>
      <c r="E880" s="137"/>
    </row>
    <row r="881" spans="1:5" s="74" customFormat="1" ht="16.5" thickBot="1" x14ac:dyDescent="0.3">
      <c r="A881" s="71"/>
      <c r="B881" s="140"/>
      <c r="C881" s="139"/>
      <c r="D881" s="138"/>
      <c r="E881" s="137"/>
    </row>
    <row r="882" spans="1:5" s="74" customFormat="1" ht="16.5" thickBot="1" x14ac:dyDescent="0.3">
      <c r="A882" s="71"/>
      <c r="B882" s="140"/>
      <c r="C882" s="139"/>
      <c r="D882" s="138"/>
      <c r="E882" s="137"/>
    </row>
    <row r="883" spans="1:5" s="74" customFormat="1" ht="16.5" thickBot="1" x14ac:dyDescent="0.3">
      <c r="A883" s="71"/>
      <c r="B883" s="140"/>
      <c r="C883" s="139"/>
      <c r="D883" s="138"/>
      <c r="E883" s="137"/>
    </row>
    <row r="884" spans="1:5" s="74" customFormat="1" ht="16.5" thickBot="1" x14ac:dyDescent="0.3">
      <c r="A884" s="71"/>
      <c r="B884" s="140"/>
      <c r="C884" s="139"/>
      <c r="D884" s="138"/>
      <c r="E884" s="137"/>
    </row>
    <row r="885" spans="1:5" s="74" customFormat="1" ht="16.5" thickBot="1" x14ac:dyDescent="0.3">
      <c r="A885" s="71"/>
      <c r="B885" s="140"/>
      <c r="C885" s="139"/>
      <c r="D885" s="138"/>
      <c r="E885" s="137"/>
    </row>
    <row r="886" spans="1:5" s="74" customFormat="1" ht="16.5" thickBot="1" x14ac:dyDescent="0.3">
      <c r="A886" s="71"/>
      <c r="B886" s="140"/>
      <c r="C886" s="139"/>
      <c r="D886" s="138"/>
      <c r="E886" s="137"/>
    </row>
    <row r="887" spans="1:5" s="74" customFormat="1" ht="16.5" thickBot="1" x14ac:dyDescent="0.3">
      <c r="A887" s="71"/>
      <c r="B887" s="140"/>
      <c r="C887" s="139"/>
      <c r="D887" s="138"/>
      <c r="E887" s="137"/>
    </row>
    <row r="888" spans="1:5" s="74" customFormat="1" ht="16.5" thickBot="1" x14ac:dyDescent="0.3">
      <c r="A888" s="71"/>
      <c r="B888" s="140"/>
      <c r="C888" s="139"/>
      <c r="D888" s="138"/>
      <c r="E888" s="137"/>
    </row>
    <row r="889" spans="1:5" s="74" customFormat="1" ht="16.5" thickBot="1" x14ac:dyDescent="0.3">
      <c r="A889" s="71"/>
      <c r="B889" s="140"/>
      <c r="C889" s="139"/>
      <c r="D889" s="138"/>
      <c r="E889" s="137"/>
    </row>
    <row r="890" spans="1:5" s="74" customFormat="1" ht="16.5" thickBot="1" x14ac:dyDescent="0.3">
      <c r="A890" s="71"/>
      <c r="B890" s="140"/>
      <c r="C890" s="139"/>
      <c r="D890" s="138"/>
      <c r="E890" s="137"/>
    </row>
    <row r="891" spans="1:5" s="74" customFormat="1" ht="16.5" thickBot="1" x14ac:dyDescent="0.3">
      <c r="A891" s="71"/>
      <c r="B891" s="140"/>
      <c r="C891" s="139"/>
      <c r="D891" s="138"/>
      <c r="E891" s="137"/>
    </row>
    <row r="892" spans="1:5" s="74" customFormat="1" ht="16.5" thickBot="1" x14ac:dyDescent="0.3">
      <c r="A892" s="71"/>
      <c r="B892" s="140"/>
      <c r="C892" s="139"/>
      <c r="D892" s="138"/>
      <c r="E892" s="137"/>
    </row>
    <row r="893" spans="1:5" s="74" customFormat="1" ht="16.5" thickBot="1" x14ac:dyDescent="0.3">
      <c r="A893" s="71"/>
      <c r="B893" s="140"/>
      <c r="C893" s="139"/>
      <c r="D893" s="138"/>
      <c r="E893" s="137"/>
    </row>
    <row r="894" spans="1:5" s="74" customFormat="1" ht="16.5" thickBot="1" x14ac:dyDescent="0.3">
      <c r="A894" s="71"/>
      <c r="B894" s="140"/>
      <c r="C894" s="139"/>
      <c r="D894" s="138"/>
      <c r="E894" s="137"/>
    </row>
    <row r="895" spans="1:5" s="74" customFormat="1" ht="16.5" thickBot="1" x14ac:dyDescent="0.3">
      <c r="A895" s="71"/>
      <c r="B895" s="140"/>
      <c r="C895" s="139"/>
      <c r="D895" s="138"/>
      <c r="E895" s="137"/>
    </row>
    <row r="896" spans="1:5" s="74" customFormat="1" ht="16.5" thickBot="1" x14ac:dyDescent="0.3">
      <c r="A896" s="71"/>
      <c r="B896" s="140"/>
      <c r="C896" s="139"/>
      <c r="D896" s="138"/>
      <c r="E896" s="137"/>
    </row>
    <row r="897" spans="1:5" s="74" customFormat="1" ht="16.5" thickBot="1" x14ac:dyDescent="0.3">
      <c r="A897" s="71"/>
      <c r="B897" s="140"/>
      <c r="C897" s="139"/>
      <c r="D897" s="138"/>
      <c r="E897" s="137"/>
    </row>
    <row r="898" spans="1:5" s="74" customFormat="1" ht="16.5" thickBot="1" x14ac:dyDescent="0.3">
      <c r="A898" s="71"/>
      <c r="B898" s="140"/>
      <c r="C898" s="139"/>
      <c r="D898" s="138"/>
      <c r="E898" s="137"/>
    </row>
    <row r="899" spans="1:5" s="74" customFormat="1" ht="16.5" thickBot="1" x14ac:dyDescent="0.3">
      <c r="A899" s="71"/>
      <c r="B899" s="140"/>
      <c r="C899" s="139"/>
      <c r="D899" s="138"/>
      <c r="E899" s="137"/>
    </row>
    <row r="900" spans="1:5" s="74" customFormat="1" ht="16.5" thickBot="1" x14ac:dyDescent="0.3">
      <c r="A900" s="71"/>
      <c r="B900" s="140"/>
      <c r="C900" s="139"/>
      <c r="D900" s="138"/>
      <c r="E900" s="137"/>
    </row>
    <row r="901" spans="1:5" s="74" customFormat="1" ht="16.5" thickBot="1" x14ac:dyDescent="0.3">
      <c r="A901" s="71"/>
      <c r="B901" s="140"/>
      <c r="C901" s="139"/>
      <c r="D901" s="138"/>
      <c r="E901" s="137"/>
    </row>
    <row r="902" spans="1:5" s="74" customFormat="1" ht="16.5" thickBot="1" x14ac:dyDescent="0.3">
      <c r="A902" s="71"/>
      <c r="B902" s="140"/>
      <c r="C902" s="139"/>
      <c r="D902" s="138"/>
      <c r="E902" s="137"/>
    </row>
    <row r="903" spans="1:5" s="74" customFormat="1" ht="16.5" thickBot="1" x14ac:dyDescent="0.3">
      <c r="A903" s="71"/>
      <c r="B903" s="140"/>
      <c r="C903" s="139"/>
      <c r="D903" s="138"/>
      <c r="E903" s="137"/>
    </row>
    <row r="904" spans="1:5" s="74" customFormat="1" ht="16.5" thickBot="1" x14ac:dyDescent="0.3">
      <c r="A904" s="71"/>
      <c r="B904" s="140"/>
      <c r="C904" s="139"/>
      <c r="D904" s="138"/>
      <c r="E904" s="137"/>
    </row>
    <row r="905" spans="1:5" s="74" customFormat="1" ht="16.5" thickBot="1" x14ac:dyDescent="0.3">
      <c r="A905" s="71"/>
      <c r="B905" s="140"/>
      <c r="C905" s="139"/>
      <c r="D905" s="138"/>
      <c r="E905" s="137"/>
    </row>
    <row r="906" spans="1:5" s="74" customFormat="1" ht="16.5" thickBot="1" x14ac:dyDescent="0.3">
      <c r="A906" s="71"/>
      <c r="B906" s="140"/>
      <c r="C906" s="139"/>
      <c r="D906" s="138"/>
      <c r="E906" s="137"/>
    </row>
    <row r="907" spans="1:5" s="74" customFormat="1" ht="16.5" thickBot="1" x14ac:dyDescent="0.3">
      <c r="A907" s="71"/>
      <c r="B907" s="140"/>
      <c r="C907" s="139"/>
      <c r="D907" s="138"/>
      <c r="E907" s="137"/>
    </row>
    <row r="908" spans="1:5" s="74" customFormat="1" ht="16.5" thickBot="1" x14ac:dyDescent="0.3">
      <c r="A908" s="71"/>
      <c r="B908" s="140"/>
      <c r="C908" s="139"/>
      <c r="D908" s="138"/>
      <c r="E908" s="137"/>
    </row>
    <row r="909" spans="1:5" s="74" customFormat="1" ht="16.5" thickBot="1" x14ac:dyDescent="0.3">
      <c r="A909" s="71"/>
      <c r="B909" s="140"/>
      <c r="C909" s="139"/>
      <c r="D909" s="138"/>
      <c r="E909" s="137"/>
    </row>
    <row r="910" spans="1:5" s="74" customFormat="1" ht="16.5" thickBot="1" x14ac:dyDescent="0.3">
      <c r="A910" s="71"/>
      <c r="B910" s="140"/>
      <c r="C910" s="139"/>
      <c r="D910" s="138"/>
      <c r="E910" s="137"/>
    </row>
    <row r="911" spans="1:5" s="74" customFormat="1" ht="16.5" thickBot="1" x14ac:dyDescent="0.3">
      <c r="A911" s="71"/>
      <c r="B911" s="140"/>
      <c r="C911" s="139"/>
      <c r="D911" s="138"/>
      <c r="E911" s="137"/>
    </row>
    <row r="912" spans="1:5" s="74" customFormat="1" ht="16.5" thickBot="1" x14ac:dyDescent="0.3">
      <c r="A912" s="71"/>
      <c r="B912" s="140"/>
      <c r="C912" s="139"/>
      <c r="D912" s="138"/>
      <c r="E912" s="137"/>
    </row>
    <row r="913" spans="1:5" s="74" customFormat="1" ht="16.5" thickBot="1" x14ac:dyDescent="0.3">
      <c r="A913" s="71"/>
      <c r="B913" s="140"/>
      <c r="C913" s="139"/>
      <c r="D913" s="138"/>
      <c r="E913" s="137"/>
    </row>
    <row r="914" spans="1:5" s="74" customFormat="1" ht="16.5" thickBot="1" x14ac:dyDescent="0.3">
      <c r="A914" s="71"/>
      <c r="B914" s="140"/>
      <c r="C914" s="139"/>
      <c r="D914" s="138"/>
      <c r="E914" s="137"/>
    </row>
    <row r="915" spans="1:5" s="74" customFormat="1" ht="16.5" thickBot="1" x14ac:dyDescent="0.3">
      <c r="A915" s="71"/>
      <c r="B915" s="140"/>
      <c r="C915" s="139"/>
      <c r="D915" s="138"/>
      <c r="E915" s="137"/>
    </row>
    <row r="916" spans="1:5" s="74" customFormat="1" ht="16.5" thickBot="1" x14ac:dyDescent="0.3">
      <c r="A916" s="71"/>
      <c r="B916" s="140"/>
      <c r="C916" s="139"/>
      <c r="D916" s="138"/>
      <c r="E916" s="137"/>
    </row>
    <row r="917" spans="1:5" s="74" customFormat="1" ht="16.5" thickBot="1" x14ac:dyDescent="0.3">
      <c r="A917" s="71"/>
      <c r="B917" s="140"/>
      <c r="C917" s="139"/>
      <c r="D917" s="138"/>
      <c r="E917" s="137"/>
    </row>
    <row r="918" spans="1:5" s="74" customFormat="1" ht="16.5" thickBot="1" x14ac:dyDescent="0.3">
      <c r="A918" s="71"/>
      <c r="B918" s="140"/>
      <c r="C918" s="139"/>
      <c r="D918" s="138"/>
      <c r="E918" s="137"/>
    </row>
    <row r="919" spans="1:5" s="74" customFormat="1" ht="16.5" thickBot="1" x14ac:dyDescent="0.3">
      <c r="A919" s="71"/>
      <c r="B919" s="140"/>
      <c r="C919" s="139"/>
      <c r="D919" s="138"/>
      <c r="E919" s="137"/>
    </row>
    <row r="920" spans="1:5" s="74" customFormat="1" ht="16.5" thickBot="1" x14ac:dyDescent="0.3">
      <c r="A920" s="71"/>
      <c r="B920" s="140"/>
      <c r="C920" s="139"/>
      <c r="D920" s="138"/>
      <c r="E920" s="137"/>
    </row>
    <row r="921" spans="1:5" s="74" customFormat="1" ht="16.5" thickBot="1" x14ac:dyDescent="0.3">
      <c r="A921" s="71"/>
      <c r="B921" s="140"/>
      <c r="C921" s="139"/>
      <c r="D921" s="138"/>
      <c r="E921" s="137"/>
    </row>
    <row r="922" spans="1:5" s="74" customFormat="1" ht="16.5" thickBot="1" x14ac:dyDescent="0.3">
      <c r="A922" s="71"/>
      <c r="B922" s="140"/>
      <c r="C922" s="139"/>
      <c r="D922" s="138"/>
      <c r="E922" s="137"/>
    </row>
    <row r="923" spans="1:5" s="74" customFormat="1" ht="16.5" thickBot="1" x14ac:dyDescent="0.3">
      <c r="A923" s="71"/>
      <c r="B923" s="140"/>
      <c r="C923" s="139"/>
      <c r="D923" s="138"/>
      <c r="E923" s="137"/>
    </row>
    <row r="924" spans="1:5" s="74" customFormat="1" ht="16.5" thickBot="1" x14ac:dyDescent="0.3">
      <c r="A924" s="71"/>
      <c r="B924" s="140"/>
      <c r="C924" s="139"/>
      <c r="D924" s="138"/>
      <c r="E924" s="137"/>
    </row>
    <row r="925" spans="1:5" s="74" customFormat="1" ht="16.5" thickBot="1" x14ac:dyDescent="0.3">
      <c r="A925" s="71"/>
      <c r="B925" s="140"/>
      <c r="C925" s="139"/>
      <c r="D925" s="138"/>
      <c r="E925" s="137"/>
    </row>
    <row r="926" spans="1:5" s="74" customFormat="1" ht="16.5" thickBot="1" x14ac:dyDescent="0.3">
      <c r="A926" s="71"/>
      <c r="B926" s="140"/>
      <c r="C926" s="139"/>
      <c r="D926" s="138"/>
      <c r="E926" s="137"/>
    </row>
    <row r="927" spans="1:5" s="74" customFormat="1" ht="16.5" thickBot="1" x14ac:dyDescent="0.3">
      <c r="A927" s="71"/>
      <c r="B927" s="140"/>
      <c r="C927" s="139"/>
      <c r="D927" s="138"/>
      <c r="E927" s="137"/>
    </row>
    <row r="928" spans="1:5" s="74" customFormat="1" ht="16.5" thickBot="1" x14ac:dyDescent="0.3">
      <c r="A928" s="71"/>
      <c r="B928" s="140"/>
      <c r="C928" s="139"/>
      <c r="D928" s="138"/>
      <c r="E928" s="137"/>
    </row>
    <row r="929" spans="1:5" s="74" customFormat="1" ht="16.5" thickBot="1" x14ac:dyDescent="0.3">
      <c r="A929" s="71"/>
      <c r="B929" s="140"/>
      <c r="C929" s="139"/>
      <c r="D929" s="138"/>
      <c r="E929" s="137"/>
    </row>
    <row r="930" spans="1:5" s="74" customFormat="1" ht="16.5" thickBot="1" x14ac:dyDescent="0.3">
      <c r="A930" s="71"/>
      <c r="B930" s="140"/>
      <c r="C930" s="139"/>
      <c r="D930" s="138"/>
      <c r="E930" s="137"/>
    </row>
    <row r="931" spans="1:5" s="74" customFormat="1" ht="16.5" thickBot="1" x14ac:dyDescent="0.3">
      <c r="A931" s="71"/>
      <c r="B931" s="140"/>
      <c r="C931" s="139"/>
      <c r="D931" s="138"/>
      <c r="E931" s="137"/>
    </row>
    <row r="932" spans="1:5" s="74" customFormat="1" ht="16.5" thickBot="1" x14ac:dyDescent="0.3">
      <c r="A932" s="71"/>
      <c r="B932" s="140"/>
      <c r="C932" s="139"/>
      <c r="D932" s="138"/>
      <c r="E932" s="137"/>
    </row>
    <row r="933" spans="1:5" s="74" customFormat="1" ht="16.5" thickBot="1" x14ac:dyDescent="0.3">
      <c r="A933" s="71"/>
      <c r="B933" s="140"/>
      <c r="C933" s="139"/>
      <c r="D933" s="138"/>
      <c r="E933" s="137"/>
    </row>
    <row r="934" spans="1:5" s="74" customFormat="1" ht="16.5" thickBot="1" x14ac:dyDescent="0.3">
      <c r="A934" s="71"/>
      <c r="B934" s="140"/>
      <c r="C934" s="139"/>
      <c r="D934" s="138"/>
      <c r="E934" s="137"/>
    </row>
    <row r="935" spans="1:5" s="74" customFormat="1" ht="16.5" thickBot="1" x14ac:dyDescent="0.3">
      <c r="A935" s="71"/>
      <c r="B935" s="140"/>
      <c r="C935" s="139"/>
      <c r="D935" s="138"/>
      <c r="E935" s="137"/>
    </row>
    <row r="936" spans="1:5" s="74" customFormat="1" ht="16.5" thickBot="1" x14ac:dyDescent="0.3">
      <c r="A936" s="71"/>
      <c r="B936" s="140"/>
      <c r="C936" s="139"/>
      <c r="D936" s="138"/>
      <c r="E936" s="137"/>
    </row>
    <row r="937" spans="1:5" s="74" customFormat="1" ht="16.5" thickBot="1" x14ac:dyDescent="0.3">
      <c r="A937" s="71"/>
      <c r="B937" s="140"/>
      <c r="C937" s="139"/>
      <c r="D937" s="138"/>
      <c r="E937" s="137"/>
    </row>
    <row r="938" spans="1:5" s="74" customFormat="1" ht="16.5" thickBot="1" x14ac:dyDescent="0.3">
      <c r="A938" s="71"/>
      <c r="B938" s="140"/>
      <c r="C938" s="139"/>
      <c r="D938" s="138"/>
      <c r="E938" s="137"/>
    </row>
    <row r="939" spans="1:5" s="74" customFormat="1" ht="16.5" thickBot="1" x14ac:dyDescent="0.3">
      <c r="A939" s="71"/>
      <c r="B939" s="140"/>
      <c r="C939" s="139"/>
      <c r="D939" s="138"/>
      <c r="E939" s="137"/>
    </row>
    <row r="940" spans="1:5" s="74" customFormat="1" ht="16.5" thickBot="1" x14ac:dyDescent="0.3">
      <c r="A940" s="71"/>
      <c r="B940" s="140"/>
      <c r="C940" s="139"/>
      <c r="D940" s="138"/>
      <c r="E940" s="137"/>
    </row>
    <row r="941" spans="1:5" s="74" customFormat="1" ht="16.5" thickBot="1" x14ac:dyDescent="0.3">
      <c r="A941" s="71"/>
      <c r="B941" s="140"/>
      <c r="C941" s="139"/>
      <c r="D941" s="138"/>
      <c r="E941" s="137"/>
    </row>
    <row r="942" spans="1:5" s="74" customFormat="1" ht="16.5" thickBot="1" x14ac:dyDescent="0.3">
      <c r="A942" s="71"/>
      <c r="B942" s="140"/>
      <c r="C942" s="139"/>
      <c r="D942" s="138"/>
      <c r="E942" s="137"/>
    </row>
    <row r="943" spans="1:5" s="74" customFormat="1" ht="16.5" thickBot="1" x14ac:dyDescent="0.3">
      <c r="A943" s="71"/>
      <c r="B943" s="140"/>
      <c r="C943" s="139"/>
      <c r="D943" s="138"/>
      <c r="E943" s="137"/>
    </row>
    <row r="944" spans="1:5" s="74" customFormat="1" ht="16.5" thickBot="1" x14ac:dyDescent="0.3">
      <c r="A944" s="71"/>
      <c r="B944" s="140"/>
      <c r="C944" s="139"/>
      <c r="D944" s="138"/>
      <c r="E944" s="137"/>
    </row>
    <row r="945" spans="1:5" s="74" customFormat="1" ht="16.5" thickBot="1" x14ac:dyDescent="0.3">
      <c r="A945" s="71"/>
      <c r="B945" s="140"/>
      <c r="C945" s="139"/>
      <c r="D945" s="138"/>
      <c r="E945" s="137"/>
    </row>
    <row r="946" spans="1:5" s="74" customFormat="1" ht="16.5" thickBot="1" x14ac:dyDescent="0.3">
      <c r="A946" s="71"/>
      <c r="B946" s="140"/>
      <c r="C946" s="139"/>
      <c r="D946" s="138"/>
      <c r="E946" s="137"/>
    </row>
    <row r="947" spans="1:5" s="74" customFormat="1" ht="16.5" thickBot="1" x14ac:dyDescent="0.3">
      <c r="A947" s="71"/>
      <c r="B947" s="140"/>
      <c r="C947" s="139"/>
      <c r="D947" s="138"/>
      <c r="E947" s="137"/>
    </row>
    <row r="948" spans="1:5" s="74" customFormat="1" ht="16.5" thickBot="1" x14ac:dyDescent="0.3">
      <c r="A948" s="71"/>
      <c r="B948" s="140"/>
      <c r="C948" s="139"/>
      <c r="D948" s="138"/>
      <c r="E948" s="137"/>
    </row>
    <row r="949" spans="1:5" s="74" customFormat="1" ht="16.5" thickBot="1" x14ac:dyDescent="0.3">
      <c r="A949" s="71"/>
      <c r="B949" s="140"/>
      <c r="C949" s="139"/>
      <c r="D949" s="138"/>
      <c r="E949" s="137"/>
    </row>
    <row r="950" spans="1:5" s="74" customFormat="1" ht="16.5" thickBot="1" x14ac:dyDescent="0.3">
      <c r="A950" s="71"/>
      <c r="B950" s="140"/>
      <c r="C950" s="139"/>
      <c r="D950" s="138"/>
      <c r="E950" s="137"/>
    </row>
    <row r="951" spans="1:5" s="74" customFormat="1" ht="16.5" thickBot="1" x14ac:dyDescent="0.3">
      <c r="A951" s="71"/>
      <c r="B951" s="140"/>
      <c r="C951" s="139"/>
      <c r="D951" s="138"/>
      <c r="E951" s="137"/>
    </row>
    <row r="952" spans="1:5" s="74" customFormat="1" ht="16.5" thickBot="1" x14ac:dyDescent="0.3">
      <c r="A952" s="71"/>
      <c r="B952" s="140"/>
      <c r="C952" s="139"/>
      <c r="D952" s="138"/>
      <c r="E952" s="137"/>
    </row>
    <row r="953" spans="1:5" s="74" customFormat="1" ht="16.5" thickBot="1" x14ac:dyDescent="0.3">
      <c r="A953" s="71"/>
      <c r="B953" s="140"/>
      <c r="C953" s="139"/>
      <c r="D953" s="138"/>
      <c r="E953" s="137"/>
    </row>
    <row r="954" spans="1:5" s="74" customFormat="1" ht="16.5" thickBot="1" x14ac:dyDescent="0.3">
      <c r="A954" s="71"/>
      <c r="B954" s="140"/>
      <c r="C954" s="139"/>
      <c r="D954" s="138"/>
      <c r="E954" s="137"/>
    </row>
    <row r="955" spans="1:5" s="74" customFormat="1" ht="16.5" thickBot="1" x14ac:dyDescent="0.3">
      <c r="A955" s="71"/>
      <c r="B955" s="140"/>
      <c r="C955" s="139"/>
      <c r="D955" s="138"/>
      <c r="E955" s="137"/>
    </row>
    <row r="956" spans="1:5" s="74" customFormat="1" ht="16.5" thickBot="1" x14ac:dyDescent="0.3">
      <c r="A956" s="71"/>
      <c r="B956" s="140"/>
      <c r="C956" s="139"/>
      <c r="D956" s="138"/>
      <c r="E956" s="137"/>
    </row>
    <row r="957" spans="1:5" s="74" customFormat="1" ht="16.5" thickBot="1" x14ac:dyDescent="0.3">
      <c r="A957" s="71"/>
      <c r="B957" s="140"/>
      <c r="C957" s="139"/>
      <c r="D957" s="138"/>
      <c r="E957" s="137"/>
    </row>
    <row r="958" spans="1:5" s="74" customFormat="1" ht="16.5" thickBot="1" x14ac:dyDescent="0.3">
      <c r="A958" s="71"/>
      <c r="B958" s="140"/>
      <c r="C958" s="139"/>
      <c r="D958" s="138"/>
      <c r="E958" s="137"/>
    </row>
    <row r="959" spans="1:5" s="74" customFormat="1" ht="16.5" thickBot="1" x14ac:dyDescent="0.3">
      <c r="A959" s="71"/>
      <c r="B959" s="140"/>
      <c r="C959" s="139"/>
      <c r="D959" s="138"/>
      <c r="E959" s="137"/>
    </row>
    <row r="960" spans="1:5" s="74" customFormat="1" ht="16.5" thickBot="1" x14ac:dyDescent="0.3">
      <c r="A960" s="71"/>
      <c r="B960" s="140"/>
      <c r="C960" s="139"/>
      <c r="D960" s="138"/>
      <c r="E960" s="137"/>
    </row>
    <row r="961" spans="1:5" s="74" customFormat="1" ht="16.5" thickBot="1" x14ac:dyDescent="0.3">
      <c r="A961" s="71"/>
      <c r="B961" s="140"/>
      <c r="C961" s="139"/>
      <c r="D961" s="138"/>
      <c r="E961" s="137"/>
    </row>
    <row r="962" spans="1:5" s="74" customFormat="1" ht="16.5" thickBot="1" x14ac:dyDescent="0.3">
      <c r="A962" s="71"/>
      <c r="B962" s="140"/>
      <c r="C962" s="139"/>
      <c r="D962" s="138"/>
      <c r="E962" s="137"/>
    </row>
    <row r="963" spans="1:5" s="74" customFormat="1" ht="16.5" thickBot="1" x14ac:dyDescent="0.3">
      <c r="A963" s="71"/>
      <c r="B963" s="140"/>
      <c r="C963" s="139"/>
      <c r="D963" s="138"/>
      <c r="E963" s="137"/>
    </row>
    <row r="964" spans="1:5" s="74" customFormat="1" ht="16.5" thickBot="1" x14ac:dyDescent="0.3">
      <c r="A964" s="71"/>
      <c r="B964" s="140"/>
      <c r="C964" s="139"/>
      <c r="D964" s="138"/>
      <c r="E964" s="137"/>
    </row>
    <row r="965" spans="1:5" s="74" customFormat="1" ht="16.5" thickBot="1" x14ac:dyDescent="0.3">
      <c r="A965" s="71"/>
      <c r="B965" s="140"/>
      <c r="C965" s="139"/>
      <c r="D965" s="138"/>
      <c r="E965" s="137"/>
    </row>
    <row r="966" spans="1:5" s="74" customFormat="1" ht="16.5" thickBot="1" x14ac:dyDescent="0.3">
      <c r="A966" s="71"/>
      <c r="B966" s="140"/>
      <c r="C966" s="139"/>
      <c r="D966" s="138"/>
      <c r="E966" s="137"/>
    </row>
    <row r="967" spans="1:5" s="74" customFormat="1" ht="16.5" thickBot="1" x14ac:dyDescent="0.3">
      <c r="A967" s="71"/>
      <c r="B967" s="140"/>
      <c r="C967" s="139"/>
      <c r="D967" s="138"/>
      <c r="E967" s="137"/>
    </row>
    <row r="968" spans="1:5" s="74" customFormat="1" ht="16.5" thickBot="1" x14ac:dyDescent="0.3">
      <c r="A968" s="71"/>
      <c r="B968" s="140"/>
      <c r="C968" s="139"/>
      <c r="D968" s="138"/>
      <c r="E968" s="137"/>
    </row>
    <row r="969" spans="1:5" s="74" customFormat="1" ht="16.5" thickBot="1" x14ac:dyDescent="0.3">
      <c r="A969" s="71"/>
      <c r="B969" s="140"/>
      <c r="C969" s="139"/>
      <c r="D969" s="138"/>
      <c r="E969" s="137"/>
    </row>
    <row r="970" spans="1:5" s="74" customFormat="1" ht="16.5" thickBot="1" x14ac:dyDescent="0.3">
      <c r="A970" s="71"/>
      <c r="B970" s="140"/>
      <c r="C970" s="139"/>
      <c r="D970" s="138"/>
      <c r="E970" s="137"/>
    </row>
    <row r="971" spans="1:5" s="74" customFormat="1" ht="16.5" thickBot="1" x14ac:dyDescent="0.3">
      <c r="A971" s="71"/>
      <c r="B971" s="140"/>
      <c r="C971" s="139"/>
      <c r="D971" s="138"/>
      <c r="E971" s="137"/>
    </row>
    <row r="972" spans="1:5" s="74" customFormat="1" ht="16.5" thickBot="1" x14ac:dyDescent="0.3">
      <c r="A972" s="71"/>
      <c r="B972" s="140"/>
      <c r="C972" s="139"/>
      <c r="D972" s="138"/>
      <c r="E972" s="137"/>
    </row>
    <row r="973" spans="1:5" s="74" customFormat="1" ht="16.5" thickBot="1" x14ac:dyDescent="0.3">
      <c r="A973" s="71"/>
      <c r="B973" s="140"/>
      <c r="C973" s="139"/>
      <c r="D973" s="138"/>
      <c r="E973" s="137"/>
    </row>
    <row r="974" spans="1:5" s="74" customFormat="1" ht="16.5" thickBot="1" x14ac:dyDescent="0.3">
      <c r="A974" s="71"/>
      <c r="B974" s="140"/>
      <c r="C974" s="139"/>
      <c r="D974" s="138"/>
      <c r="E974" s="137"/>
    </row>
    <row r="975" spans="1:5" s="74" customFormat="1" ht="16.5" thickBot="1" x14ac:dyDescent="0.3">
      <c r="A975" s="71"/>
      <c r="B975" s="140"/>
      <c r="C975" s="139"/>
      <c r="D975" s="138"/>
      <c r="E975" s="137"/>
    </row>
    <row r="976" spans="1:5" s="74" customFormat="1" ht="16.5" thickBot="1" x14ac:dyDescent="0.3">
      <c r="A976" s="71"/>
      <c r="B976" s="140"/>
      <c r="C976" s="139"/>
      <c r="D976" s="138"/>
      <c r="E976" s="137"/>
    </row>
    <row r="977" spans="1:5" s="74" customFormat="1" ht="16.5" thickBot="1" x14ac:dyDescent="0.3">
      <c r="A977" s="71"/>
      <c r="B977" s="140"/>
      <c r="C977" s="139"/>
      <c r="D977" s="138"/>
      <c r="E977" s="137"/>
    </row>
    <row r="978" spans="1:5" s="74" customFormat="1" ht="16.5" thickBot="1" x14ac:dyDescent="0.3">
      <c r="A978" s="71"/>
      <c r="B978" s="140"/>
      <c r="C978" s="139"/>
      <c r="D978" s="138"/>
      <c r="E978" s="137"/>
    </row>
    <row r="979" spans="1:5" s="74" customFormat="1" ht="16.5" thickBot="1" x14ac:dyDescent="0.3">
      <c r="A979" s="71"/>
      <c r="B979" s="140"/>
      <c r="C979" s="139"/>
      <c r="D979" s="138"/>
      <c r="E979" s="137"/>
    </row>
    <row r="980" spans="1:5" s="74" customFormat="1" ht="16.5" thickBot="1" x14ac:dyDescent="0.3">
      <c r="A980" s="71"/>
      <c r="B980" s="140"/>
      <c r="C980" s="139"/>
      <c r="D980" s="138"/>
      <c r="E980" s="137"/>
    </row>
    <row r="981" spans="1:5" s="74" customFormat="1" ht="16.5" thickBot="1" x14ac:dyDescent="0.3">
      <c r="A981" s="71"/>
      <c r="B981" s="140"/>
      <c r="C981" s="139"/>
      <c r="D981" s="138"/>
      <c r="E981" s="137"/>
    </row>
    <row r="982" spans="1:5" s="74" customFormat="1" ht="16.5" thickBot="1" x14ac:dyDescent="0.3">
      <c r="A982" s="71"/>
      <c r="B982" s="140"/>
      <c r="C982" s="139"/>
      <c r="D982" s="138"/>
      <c r="E982" s="137"/>
    </row>
    <row r="983" spans="1:5" s="74" customFormat="1" ht="16.5" thickBot="1" x14ac:dyDescent="0.3">
      <c r="A983" s="71"/>
      <c r="B983" s="140"/>
      <c r="C983" s="139"/>
      <c r="D983" s="138"/>
      <c r="E983" s="137"/>
    </row>
    <row r="984" spans="1:5" s="74" customFormat="1" ht="16.5" thickBot="1" x14ac:dyDescent="0.3">
      <c r="A984" s="71"/>
      <c r="B984" s="140"/>
      <c r="C984" s="139"/>
      <c r="D984" s="138"/>
      <c r="E984" s="137"/>
    </row>
    <row r="985" spans="1:5" s="74" customFormat="1" ht="16.5" thickBot="1" x14ac:dyDescent="0.3">
      <c r="A985" s="71"/>
      <c r="B985" s="140"/>
      <c r="C985" s="139"/>
      <c r="D985" s="138"/>
      <c r="E985" s="137"/>
    </row>
    <row r="986" spans="1:5" s="74" customFormat="1" ht="16.5" thickBot="1" x14ac:dyDescent="0.3">
      <c r="A986" s="71"/>
      <c r="B986" s="140"/>
      <c r="C986" s="139"/>
      <c r="D986" s="138"/>
      <c r="E986" s="137"/>
    </row>
    <row r="987" spans="1:5" s="74" customFormat="1" ht="16.5" thickBot="1" x14ac:dyDescent="0.3">
      <c r="A987" s="71"/>
      <c r="B987" s="140"/>
      <c r="C987" s="139"/>
      <c r="D987" s="138"/>
      <c r="E987" s="137"/>
    </row>
    <row r="988" spans="1:5" s="74" customFormat="1" ht="16.5" thickBot="1" x14ac:dyDescent="0.3">
      <c r="A988" s="71"/>
      <c r="B988" s="140"/>
      <c r="C988" s="139"/>
      <c r="D988" s="138"/>
      <c r="E988" s="137"/>
    </row>
    <row r="989" spans="1:5" s="74" customFormat="1" ht="16.5" thickBot="1" x14ac:dyDescent="0.3">
      <c r="A989" s="71"/>
      <c r="B989" s="140"/>
      <c r="C989" s="139"/>
      <c r="D989" s="138"/>
      <c r="E989" s="137"/>
    </row>
    <row r="990" spans="1:5" s="74" customFormat="1" ht="16.5" thickBot="1" x14ac:dyDescent="0.3">
      <c r="A990" s="71"/>
      <c r="B990" s="140"/>
      <c r="C990" s="139"/>
      <c r="D990" s="138"/>
      <c r="E990" s="137"/>
    </row>
    <row r="991" spans="1:5" s="74" customFormat="1" ht="16.5" thickBot="1" x14ac:dyDescent="0.3">
      <c r="A991" s="71"/>
      <c r="B991" s="140"/>
      <c r="C991" s="139"/>
      <c r="D991" s="138"/>
      <c r="E991" s="137"/>
    </row>
    <row r="992" spans="1:5" s="74" customFormat="1" ht="16.5" thickBot="1" x14ac:dyDescent="0.3">
      <c r="A992" s="71"/>
      <c r="B992" s="140"/>
      <c r="C992" s="139"/>
      <c r="D992" s="138"/>
      <c r="E992" s="137"/>
    </row>
    <row r="993" spans="1:5" s="74" customFormat="1" ht="16.5" thickBot="1" x14ac:dyDescent="0.3">
      <c r="A993" s="71"/>
      <c r="B993" s="140"/>
      <c r="C993" s="139"/>
      <c r="D993" s="138"/>
      <c r="E993" s="137"/>
    </row>
    <row r="994" spans="1:5" s="74" customFormat="1" ht="16.5" thickBot="1" x14ac:dyDescent="0.3">
      <c r="A994" s="71"/>
      <c r="B994" s="140"/>
      <c r="C994" s="139"/>
      <c r="D994" s="138"/>
      <c r="E994" s="137"/>
    </row>
    <row r="995" spans="1:5" s="74" customFormat="1" ht="16.5" thickBot="1" x14ac:dyDescent="0.3">
      <c r="A995" s="71"/>
      <c r="B995" s="140"/>
      <c r="C995" s="139"/>
      <c r="D995" s="138"/>
      <c r="E995" s="137"/>
    </row>
    <row r="996" spans="1:5" s="74" customFormat="1" ht="16.5" thickBot="1" x14ac:dyDescent="0.3">
      <c r="A996" s="71"/>
      <c r="B996" s="140"/>
      <c r="C996" s="139"/>
      <c r="D996" s="138"/>
      <c r="E996" s="137"/>
    </row>
    <row r="997" spans="1:5" s="74" customFormat="1" ht="16.5" thickBot="1" x14ac:dyDescent="0.3">
      <c r="A997" s="71"/>
      <c r="B997" s="140"/>
      <c r="C997" s="139"/>
      <c r="D997" s="138"/>
      <c r="E997" s="137"/>
    </row>
    <row r="998" spans="1:5" s="74" customFormat="1" ht="16.5" thickBot="1" x14ac:dyDescent="0.3">
      <c r="A998" s="71"/>
      <c r="B998" s="140"/>
      <c r="C998" s="139"/>
      <c r="D998" s="138"/>
      <c r="E998" s="137"/>
    </row>
    <row r="999" spans="1:5" s="74" customFormat="1" ht="16.5" thickBot="1" x14ac:dyDescent="0.3">
      <c r="A999" s="71"/>
      <c r="B999" s="140"/>
      <c r="C999" s="139"/>
      <c r="D999" s="138"/>
      <c r="E999" s="137"/>
    </row>
    <row r="1000" spans="1:5" s="74" customFormat="1" ht="16.5" thickBot="1" x14ac:dyDescent="0.3">
      <c r="A1000" s="71"/>
      <c r="B1000" s="140"/>
      <c r="C1000" s="139"/>
      <c r="D1000" s="138"/>
      <c r="E1000" s="137"/>
    </row>
    <row r="1001" spans="1:5" s="74" customFormat="1" ht="16.5" thickBot="1" x14ac:dyDescent="0.3">
      <c r="A1001" s="71"/>
      <c r="B1001" s="140"/>
      <c r="C1001" s="139"/>
      <c r="D1001" s="138"/>
      <c r="E1001" s="137"/>
    </row>
    <row r="1002" spans="1:5" s="74" customFormat="1" ht="16.5" thickBot="1" x14ac:dyDescent="0.3">
      <c r="A1002" s="71"/>
      <c r="B1002" s="140"/>
      <c r="C1002" s="139"/>
      <c r="D1002" s="138"/>
      <c r="E1002" s="137"/>
    </row>
    <row r="1003" spans="1:5" s="74" customFormat="1" ht="16.5" thickBot="1" x14ac:dyDescent="0.3">
      <c r="A1003" s="71"/>
      <c r="B1003" s="140"/>
      <c r="C1003" s="139"/>
      <c r="D1003" s="138"/>
      <c r="E1003" s="137"/>
    </row>
    <row r="1004" spans="1:5" s="74" customFormat="1" ht="16.5" thickBot="1" x14ac:dyDescent="0.3">
      <c r="A1004" s="71"/>
      <c r="B1004" s="140"/>
      <c r="C1004" s="139"/>
      <c r="D1004" s="138"/>
      <c r="E1004" s="137"/>
    </row>
    <row r="1005" spans="1:5" s="74" customFormat="1" ht="16.5" thickBot="1" x14ac:dyDescent="0.3">
      <c r="A1005" s="71"/>
      <c r="B1005" s="140"/>
      <c r="C1005" s="139"/>
      <c r="D1005" s="138"/>
      <c r="E1005" s="137"/>
    </row>
    <row r="1006" spans="1:5" s="74" customFormat="1" ht="16.5" thickBot="1" x14ac:dyDescent="0.3">
      <c r="A1006" s="71"/>
      <c r="B1006" s="140"/>
      <c r="C1006" s="139"/>
      <c r="D1006" s="138"/>
      <c r="E1006" s="137"/>
    </row>
    <row r="1007" spans="1:5" s="74" customFormat="1" ht="16.5" thickBot="1" x14ac:dyDescent="0.3">
      <c r="A1007" s="71"/>
      <c r="B1007" s="140"/>
      <c r="C1007" s="139"/>
      <c r="D1007" s="138"/>
      <c r="E1007" s="137"/>
    </row>
    <row r="1008" spans="1:5" s="74" customFormat="1" ht="16.5" thickBot="1" x14ac:dyDescent="0.3">
      <c r="A1008" s="71"/>
      <c r="B1008" s="140"/>
      <c r="C1008" s="139"/>
      <c r="D1008" s="138"/>
      <c r="E1008" s="137"/>
    </row>
    <row r="1009" spans="1:5" s="74" customFormat="1" ht="16.5" thickBot="1" x14ac:dyDescent="0.3">
      <c r="A1009" s="71"/>
      <c r="B1009" s="140"/>
      <c r="C1009" s="139"/>
      <c r="D1009" s="138"/>
      <c r="E1009" s="137"/>
    </row>
    <row r="1010" spans="1:5" s="74" customFormat="1" ht="16.5" thickBot="1" x14ac:dyDescent="0.3">
      <c r="A1010" s="71"/>
      <c r="B1010" s="140"/>
      <c r="C1010" s="139"/>
      <c r="D1010" s="138"/>
      <c r="E1010" s="137"/>
    </row>
    <row r="1011" spans="1:5" s="74" customFormat="1" ht="16.5" thickBot="1" x14ac:dyDescent="0.3">
      <c r="A1011" s="71"/>
      <c r="B1011" s="140"/>
      <c r="C1011" s="139"/>
      <c r="D1011" s="138"/>
      <c r="E1011" s="137"/>
    </row>
    <row r="1012" spans="1:5" s="74" customFormat="1" ht="16.5" thickBot="1" x14ac:dyDescent="0.3">
      <c r="A1012" s="71"/>
      <c r="B1012" s="140"/>
      <c r="C1012" s="139"/>
      <c r="D1012" s="138"/>
      <c r="E1012" s="137"/>
    </row>
    <row r="1013" spans="1:5" s="74" customFormat="1" ht="16.5" thickBot="1" x14ac:dyDescent="0.3">
      <c r="A1013" s="71"/>
      <c r="B1013" s="140"/>
      <c r="C1013" s="139"/>
      <c r="D1013" s="138"/>
      <c r="E1013" s="137"/>
    </row>
    <row r="1014" spans="1:5" s="74" customFormat="1" ht="16.5" thickBot="1" x14ac:dyDescent="0.3">
      <c r="A1014" s="71"/>
      <c r="B1014" s="140"/>
      <c r="C1014" s="139"/>
      <c r="D1014" s="138"/>
      <c r="E1014" s="137"/>
    </row>
    <row r="1015" spans="1:5" s="74" customFormat="1" ht="16.5" thickBot="1" x14ac:dyDescent="0.3">
      <c r="A1015" s="71"/>
      <c r="B1015" s="140"/>
      <c r="C1015" s="139"/>
      <c r="D1015" s="138"/>
      <c r="E1015" s="137"/>
    </row>
    <row r="1016" spans="1:5" s="74" customFormat="1" ht="16.5" thickBot="1" x14ac:dyDescent="0.3">
      <c r="A1016" s="71"/>
      <c r="B1016" s="140"/>
      <c r="C1016" s="139"/>
      <c r="D1016" s="138"/>
      <c r="E1016" s="137"/>
    </row>
    <row r="1017" spans="1:5" s="74" customFormat="1" ht="16.5" thickBot="1" x14ac:dyDescent="0.3">
      <c r="A1017" s="71"/>
      <c r="B1017" s="140"/>
      <c r="C1017" s="139"/>
      <c r="D1017" s="138"/>
      <c r="E1017" s="137"/>
    </row>
    <row r="1018" spans="1:5" s="74" customFormat="1" ht="16.5" thickBot="1" x14ac:dyDescent="0.3">
      <c r="A1018" s="71"/>
      <c r="B1018" s="140"/>
      <c r="C1018" s="139"/>
      <c r="D1018" s="138"/>
      <c r="E1018" s="137"/>
    </row>
    <row r="1019" spans="1:5" s="74" customFormat="1" ht="16.5" thickBot="1" x14ac:dyDescent="0.3">
      <c r="A1019" s="71"/>
      <c r="B1019" s="140"/>
      <c r="C1019" s="139"/>
      <c r="D1019" s="138"/>
      <c r="E1019" s="137"/>
    </row>
    <row r="1020" spans="1:5" s="74" customFormat="1" ht="16.5" thickBot="1" x14ac:dyDescent="0.3">
      <c r="A1020" s="71"/>
      <c r="B1020" s="140"/>
      <c r="C1020" s="139"/>
      <c r="D1020" s="138"/>
      <c r="E1020" s="137"/>
    </row>
    <row r="1021" spans="1:5" s="74" customFormat="1" ht="16.5" thickBot="1" x14ac:dyDescent="0.3">
      <c r="A1021" s="71"/>
      <c r="B1021" s="140"/>
      <c r="C1021" s="139"/>
      <c r="D1021" s="138"/>
      <c r="E1021" s="137"/>
    </row>
    <row r="1022" spans="1:5" s="74" customFormat="1" ht="16.5" thickBot="1" x14ac:dyDescent="0.3">
      <c r="A1022" s="71"/>
      <c r="B1022" s="140"/>
      <c r="C1022" s="139"/>
      <c r="D1022" s="138"/>
      <c r="E1022" s="137"/>
    </row>
    <row r="1023" spans="1:5" s="74" customFormat="1" ht="16.5" thickBot="1" x14ac:dyDescent="0.3">
      <c r="A1023" s="71"/>
      <c r="B1023" s="140"/>
      <c r="C1023" s="139"/>
      <c r="D1023" s="138"/>
      <c r="E1023" s="137"/>
    </row>
    <row r="1024" spans="1:5" s="74" customFormat="1" ht="16.5" thickBot="1" x14ac:dyDescent="0.3">
      <c r="A1024" s="71"/>
      <c r="B1024" s="140"/>
      <c r="C1024" s="139"/>
      <c r="D1024" s="138"/>
      <c r="E1024" s="137"/>
    </row>
    <row r="1025" spans="1:5" s="74" customFormat="1" ht="16.5" thickBot="1" x14ac:dyDescent="0.3">
      <c r="A1025" s="71"/>
      <c r="B1025" s="140"/>
      <c r="C1025" s="139"/>
      <c r="D1025" s="138"/>
      <c r="E1025" s="137"/>
    </row>
    <row r="1026" spans="1:5" s="74" customFormat="1" ht="16.5" thickBot="1" x14ac:dyDescent="0.3">
      <c r="A1026" s="71"/>
      <c r="B1026" s="140"/>
      <c r="C1026" s="139"/>
      <c r="D1026" s="138"/>
      <c r="E1026" s="137"/>
    </row>
    <row r="1027" spans="1:5" s="74" customFormat="1" ht="16.5" thickBot="1" x14ac:dyDescent="0.3">
      <c r="A1027" s="71"/>
      <c r="B1027" s="140"/>
      <c r="C1027" s="139"/>
      <c r="D1027" s="138"/>
      <c r="E1027" s="137"/>
    </row>
    <row r="1028" spans="1:5" s="74" customFormat="1" ht="16.5" thickBot="1" x14ac:dyDescent="0.3">
      <c r="A1028" s="71"/>
      <c r="B1028" s="140"/>
      <c r="C1028" s="139"/>
      <c r="D1028" s="138"/>
      <c r="E1028" s="137"/>
    </row>
    <row r="1029" spans="1:5" s="74" customFormat="1" ht="16.5" thickBot="1" x14ac:dyDescent="0.3">
      <c r="A1029" s="71"/>
      <c r="B1029" s="140"/>
      <c r="C1029" s="139"/>
      <c r="D1029" s="138"/>
      <c r="E1029" s="137"/>
    </row>
    <row r="1030" spans="1:5" s="74" customFormat="1" ht="16.5" thickBot="1" x14ac:dyDescent="0.3">
      <c r="A1030" s="71"/>
      <c r="B1030" s="140"/>
      <c r="C1030" s="139"/>
      <c r="D1030" s="138"/>
      <c r="E1030" s="137"/>
    </row>
    <row r="1031" spans="1:5" s="74" customFormat="1" ht="16.5" thickBot="1" x14ac:dyDescent="0.3">
      <c r="A1031" s="71"/>
      <c r="B1031" s="140"/>
      <c r="C1031" s="139"/>
      <c r="D1031" s="138"/>
      <c r="E1031" s="137"/>
    </row>
    <row r="1032" spans="1:5" s="74" customFormat="1" ht="16.5" thickBot="1" x14ac:dyDescent="0.3">
      <c r="A1032" s="71"/>
      <c r="B1032" s="140"/>
      <c r="C1032" s="139"/>
      <c r="D1032" s="138"/>
      <c r="E1032" s="137"/>
    </row>
    <row r="1033" spans="1:5" s="74" customFormat="1" ht="16.5" thickBot="1" x14ac:dyDescent="0.3">
      <c r="A1033" s="71"/>
      <c r="B1033" s="140"/>
      <c r="C1033" s="139"/>
      <c r="D1033" s="138"/>
      <c r="E1033" s="137"/>
    </row>
    <row r="1034" spans="1:5" s="74" customFormat="1" ht="16.5" thickBot="1" x14ac:dyDescent="0.3">
      <c r="A1034" s="71"/>
      <c r="B1034" s="140"/>
      <c r="C1034" s="139"/>
      <c r="D1034" s="138"/>
      <c r="E1034" s="137"/>
    </row>
    <row r="1035" spans="1:5" s="74" customFormat="1" ht="16.5" thickBot="1" x14ac:dyDescent="0.3">
      <c r="A1035" s="71"/>
      <c r="B1035" s="140"/>
      <c r="C1035" s="139"/>
      <c r="D1035" s="138"/>
      <c r="E1035" s="137"/>
    </row>
    <row r="1036" spans="1:5" s="74" customFormat="1" ht="16.5" thickBot="1" x14ac:dyDescent="0.3">
      <c r="A1036" s="71"/>
      <c r="B1036" s="140"/>
      <c r="C1036" s="139"/>
      <c r="D1036" s="138"/>
      <c r="E1036" s="137"/>
    </row>
    <row r="1037" spans="1:5" s="74" customFormat="1" ht="16.5" thickBot="1" x14ac:dyDescent="0.3">
      <c r="A1037" s="71"/>
      <c r="B1037" s="140"/>
      <c r="C1037" s="139"/>
      <c r="D1037" s="138"/>
      <c r="E1037" s="137"/>
    </row>
    <row r="1038" spans="1:5" s="74" customFormat="1" ht="16.5" thickBot="1" x14ac:dyDescent="0.3">
      <c r="A1038" s="71"/>
      <c r="B1038" s="140"/>
      <c r="C1038" s="139"/>
      <c r="D1038" s="138"/>
      <c r="E1038" s="137"/>
    </row>
    <row r="1039" spans="1:5" s="74" customFormat="1" ht="16.5" thickBot="1" x14ac:dyDescent="0.3">
      <c r="A1039" s="71"/>
      <c r="B1039" s="140"/>
      <c r="C1039" s="139"/>
      <c r="D1039" s="138"/>
      <c r="E1039" s="137"/>
    </row>
    <row r="1040" spans="1:5" s="74" customFormat="1" ht="16.5" thickBot="1" x14ac:dyDescent="0.3">
      <c r="A1040" s="71"/>
      <c r="B1040" s="140"/>
      <c r="C1040" s="139"/>
      <c r="D1040" s="138"/>
      <c r="E1040" s="137"/>
    </row>
    <row r="1041" spans="1:5" s="74" customFormat="1" ht="16.5" thickBot="1" x14ac:dyDescent="0.3">
      <c r="A1041" s="71"/>
      <c r="B1041" s="140"/>
      <c r="C1041" s="139"/>
      <c r="D1041" s="138"/>
      <c r="E1041" s="137"/>
    </row>
    <row r="1042" spans="1:5" s="74" customFormat="1" ht="16.5" thickBot="1" x14ac:dyDescent="0.3">
      <c r="A1042" s="71"/>
      <c r="B1042" s="140"/>
      <c r="C1042" s="139"/>
      <c r="D1042" s="138"/>
      <c r="E1042" s="137"/>
    </row>
    <row r="1043" spans="1:5" s="74" customFormat="1" ht="16.5" thickBot="1" x14ac:dyDescent="0.3">
      <c r="A1043" s="71"/>
      <c r="B1043" s="140"/>
      <c r="C1043" s="139"/>
      <c r="D1043" s="138"/>
      <c r="E1043" s="137"/>
    </row>
    <row r="1044" spans="1:5" s="74" customFormat="1" ht="16.5" thickBot="1" x14ac:dyDescent="0.3">
      <c r="A1044" s="71"/>
      <c r="B1044" s="140"/>
      <c r="C1044" s="139"/>
      <c r="D1044" s="138"/>
      <c r="E1044" s="137"/>
    </row>
    <row r="1045" spans="1:5" s="74" customFormat="1" ht="16.5" thickBot="1" x14ac:dyDescent="0.3">
      <c r="A1045" s="71"/>
      <c r="B1045" s="140"/>
      <c r="C1045" s="139"/>
      <c r="D1045" s="138"/>
      <c r="E1045" s="137"/>
    </row>
    <row r="1046" spans="1:5" s="74" customFormat="1" ht="16.5" thickBot="1" x14ac:dyDescent="0.3">
      <c r="A1046" s="71"/>
      <c r="B1046" s="140"/>
      <c r="C1046" s="139"/>
      <c r="D1046" s="138"/>
      <c r="E1046" s="137"/>
    </row>
    <row r="1047" spans="1:5" s="74" customFormat="1" ht="16.5" thickBot="1" x14ac:dyDescent="0.3">
      <c r="A1047" s="71"/>
      <c r="B1047" s="140"/>
      <c r="C1047" s="139"/>
      <c r="D1047" s="138"/>
      <c r="E1047" s="137"/>
    </row>
    <row r="1048" spans="1:5" s="74" customFormat="1" ht="16.5" thickBot="1" x14ac:dyDescent="0.3">
      <c r="A1048" s="71"/>
      <c r="B1048" s="140"/>
      <c r="C1048" s="139"/>
      <c r="D1048" s="138"/>
      <c r="E1048" s="137"/>
    </row>
    <row r="1049" spans="1:5" s="74" customFormat="1" ht="16.5" thickBot="1" x14ac:dyDescent="0.3">
      <c r="A1049" s="71"/>
      <c r="B1049" s="140"/>
      <c r="C1049" s="139"/>
      <c r="D1049" s="138"/>
      <c r="E1049" s="137"/>
    </row>
    <row r="1050" spans="1:5" s="74" customFormat="1" ht="16.5" thickBot="1" x14ac:dyDescent="0.3">
      <c r="A1050" s="71"/>
      <c r="B1050" s="140"/>
      <c r="C1050" s="139"/>
      <c r="D1050" s="138"/>
      <c r="E1050" s="137"/>
    </row>
    <row r="1051" spans="1:5" s="74" customFormat="1" ht="16.5" thickBot="1" x14ac:dyDescent="0.3">
      <c r="A1051" s="71"/>
      <c r="B1051" s="140"/>
      <c r="C1051" s="139"/>
      <c r="D1051" s="138"/>
      <c r="E1051" s="137"/>
    </row>
    <row r="1052" spans="1:5" s="74" customFormat="1" ht="16.5" thickBot="1" x14ac:dyDescent="0.3">
      <c r="A1052" s="71"/>
      <c r="B1052" s="140"/>
      <c r="C1052" s="139"/>
      <c r="D1052" s="138"/>
      <c r="E1052" s="137"/>
    </row>
    <row r="1053" spans="1:5" s="74" customFormat="1" ht="16.5" thickBot="1" x14ac:dyDescent="0.3">
      <c r="A1053" s="71"/>
      <c r="B1053" s="140"/>
      <c r="C1053" s="139"/>
      <c r="D1053" s="138"/>
      <c r="E1053" s="137"/>
    </row>
    <row r="1054" spans="1:5" s="74" customFormat="1" ht="16.5" thickBot="1" x14ac:dyDescent="0.3">
      <c r="A1054" s="71"/>
      <c r="B1054" s="140"/>
      <c r="C1054" s="139"/>
      <c r="D1054" s="138"/>
      <c r="E1054" s="137"/>
    </row>
    <row r="1055" spans="1:5" s="74" customFormat="1" ht="16.5" thickBot="1" x14ac:dyDescent="0.3">
      <c r="A1055" s="71"/>
      <c r="B1055" s="140"/>
      <c r="C1055" s="139"/>
      <c r="D1055" s="138"/>
      <c r="E1055" s="137"/>
    </row>
    <row r="1056" spans="1:5" s="74" customFormat="1" ht="16.5" thickBot="1" x14ac:dyDescent="0.3">
      <c r="A1056" s="71"/>
      <c r="B1056" s="140"/>
      <c r="C1056" s="139"/>
      <c r="D1056" s="138"/>
      <c r="E1056" s="137"/>
    </row>
    <row r="1057" spans="1:5" s="74" customFormat="1" ht="16.5" thickBot="1" x14ac:dyDescent="0.3">
      <c r="A1057" s="71"/>
      <c r="B1057" s="140"/>
      <c r="C1057" s="139"/>
      <c r="D1057" s="138"/>
      <c r="E1057" s="137"/>
    </row>
    <row r="1058" spans="1:5" s="74" customFormat="1" ht="16.5" thickBot="1" x14ac:dyDescent="0.3">
      <c r="A1058" s="71"/>
      <c r="B1058" s="140"/>
      <c r="C1058" s="139"/>
      <c r="D1058" s="138"/>
      <c r="E1058" s="137"/>
    </row>
    <row r="1059" spans="1:5" s="74" customFormat="1" ht="16.5" thickBot="1" x14ac:dyDescent="0.3">
      <c r="A1059" s="71"/>
      <c r="B1059" s="140"/>
      <c r="C1059" s="139"/>
      <c r="D1059" s="138"/>
      <c r="E1059" s="137"/>
    </row>
    <row r="1060" spans="1:5" s="74" customFormat="1" ht="16.5" thickBot="1" x14ac:dyDescent="0.3">
      <c r="A1060" s="71"/>
      <c r="B1060" s="140"/>
      <c r="C1060" s="139"/>
      <c r="D1060" s="138"/>
      <c r="E1060" s="137"/>
    </row>
    <row r="1061" spans="1:5" s="74" customFormat="1" ht="16.5" thickBot="1" x14ac:dyDescent="0.3">
      <c r="A1061" s="71"/>
      <c r="B1061" s="140"/>
      <c r="C1061" s="139"/>
      <c r="D1061" s="138"/>
      <c r="E1061" s="137"/>
    </row>
    <row r="1062" spans="1:5" s="74" customFormat="1" ht="16.5" thickBot="1" x14ac:dyDescent="0.3">
      <c r="A1062" s="71"/>
      <c r="B1062" s="140"/>
      <c r="C1062" s="139"/>
      <c r="D1062" s="138"/>
      <c r="E1062" s="137"/>
    </row>
    <row r="1063" spans="1:5" s="74" customFormat="1" ht="16.5" thickBot="1" x14ac:dyDescent="0.3">
      <c r="A1063" s="71"/>
      <c r="B1063" s="140"/>
      <c r="C1063" s="139"/>
      <c r="D1063" s="138"/>
      <c r="E1063" s="137"/>
    </row>
    <row r="1064" spans="1:5" s="74" customFormat="1" ht="16.5" thickBot="1" x14ac:dyDescent="0.3">
      <c r="A1064" s="71"/>
      <c r="B1064" s="140"/>
      <c r="C1064" s="139"/>
      <c r="D1064" s="138"/>
      <c r="E1064" s="137"/>
    </row>
    <row r="1065" spans="1:5" s="74" customFormat="1" ht="16.5" thickBot="1" x14ac:dyDescent="0.3">
      <c r="A1065" s="71"/>
      <c r="B1065" s="140"/>
      <c r="C1065" s="139"/>
      <c r="D1065" s="138"/>
      <c r="E1065" s="137"/>
    </row>
    <row r="1066" spans="1:5" s="74" customFormat="1" ht="16.5" thickBot="1" x14ac:dyDescent="0.3">
      <c r="A1066" s="71"/>
      <c r="B1066" s="140"/>
      <c r="C1066" s="139"/>
      <c r="D1066" s="138"/>
      <c r="E1066" s="137"/>
    </row>
    <row r="1067" spans="1:5" s="74" customFormat="1" ht="16.5" thickBot="1" x14ac:dyDescent="0.3">
      <c r="A1067" s="71"/>
      <c r="B1067" s="140"/>
      <c r="C1067" s="139"/>
      <c r="D1067" s="138"/>
      <c r="E1067" s="137"/>
    </row>
    <row r="1068" spans="1:5" s="74" customFormat="1" ht="16.5" thickBot="1" x14ac:dyDescent="0.3">
      <c r="A1068" s="71"/>
      <c r="B1068" s="140"/>
      <c r="C1068" s="139"/>
      <c r="D1068" s="138"/>
      <c r="E1068" s="137"/>
    </row>
    <row r="1069" spans="1:5" s="74" customFormat="1" ht="16.5" thickBot="1" x14ac:dyDescent="0.3">
      <c r="A1069" s="71"/>
      <c r="B1069" s="140"/>
      <c r="C1069" s="139"/>
      <c r="D1069" s="138"/>
      <c r="E1069" s="137"/>
    </row>
    <row r="1070" spans="1:5" s="74" customFormat="1" ht="16.5" thickBot="1" x14ac:dyDescent="0.3">
      <c r="A1070" s="71"/>
      <c r="B1070" s="140"/>
      <c r="C1070" s="139"/>
      <c r="D1070" s="138"/>
      <c r="E1070" s="137"/>
    </row>
    <row r="1071" spans="1:5" s="74" customFormat="1" ht="16.5" thickBot="1" x14ac:dyDescent="0.3">
      <c r="A1071" s="71"/>
      <c r="B1071" s="140"/>
      <c r="C1071" s="139"/>
      <c r="D1071" s="138"/>
      <c r="E1071" s="137"/>
    </row>
    <row r="1072" spans="1:5" s="74" customFormat="1" ht="16.5" thickBot="1" x14ac:dyDescent="0.3">
      <c r="A1072" s="71"/>
      <c r="B1072" s="140"/>
      <c r="C1072" s="139"/>
      <c r="D1072" s="138"/>
      <c r="E1072" s="137"/>
    </row>
    <row r="1073" spans="1:5" s="74" customFormat="1" ht="16.5" thickBot="1" x14ac:dyDescent="0.3">
      <c r="A1073" s="71"/>
      <c r="B1073" s="140"/>
      <c r="C1073" s="139"/>
      <c r="D1073" s="138"/>
      <c r="E1073" s="137"/>
    </row>
    <row r="1074" spans="1:5" s="74" customFormat="1" ht="16.5" thickBot="1" x14ac:dyDescent="0.3">
      <c r="A1074" s="71"/>
      <c r="B1074" s="140"/>
      <c r="C1074" s="139"/>
      <c r="D1074" s="138"/>
      <c r="E1074" s="137"/>
    </row>
    <row r="1075" spans="1:5" s="74" customFormat="1" ht="16.5" thickBot="1" x14ac:dyDescent="0.3">
      <c r="A1075" s="71"/>
      <c r="B1075" s="140"/>
      <c r="C1075" s="139"/>
      <c r="D1075" s="138"/>
      <c r="E1075" s="137"/>
    </row>
    <row r="1076" spans="1:5" s="74" customFormat="1" ht="16.5" thickBot="1" x14ac:dyDescent="0.3">
      <c r="A1076" s="71"/>
      <c r="B1076" s="140"/>
      <c r="C1076" s="139"/>
      <c r="D1076" s="138"/>
      <c r="E1076" s="137"/>
    </row>
    <row r="1077" spans="1:5" s="74" customFormat="1" ht="16.5" thickBot="1" x14ac:dyDescent="0.3">
      <c r="A1077" s="71"/>
      <c r="B1077" s="140"/>
      <c r="C1077" s="139"/>
      <c r="D1077" s="138"/>
      <c r="E1077" s="137"/>
    </row>
    <row r="1078" spans="1:5" s="74" customFormat="1" ht="16.5" thickBot="1" x14ac:dyDescent="0.3">
      <c r="A1078" s="71"/>
      <c r="B1078" s="140"/>
      <c r="C1078" s="139"/>
      <c r="D1078" s="138"/>
      <c r="E1078" s="137"/>
    </row>
    <row r="1079" spans="1:5" s="74" customFormat="1" ht="16.5" thickBot="1" x14ac:dyDescent="0.3">
      <c r="A1079" s="71"/>
      <c r="B1079" s="140"/>
      <c r="C1079" s="139"/>
      <c r="D1079" s="138"/>
      <c r="E1079" s="137"/>
    </row>
    <row r="1080" spans="1:5" s="74" customFormat="1" ht="16.5" thickBot="1" x14ac:dyDescent="0.3">
      <c r="A1080" s="71"/>
      <c r="B1080" s="140"/>
      <c r="C1080" s="139"/>
      <c r="D1080" s="138"/>
      <c r="E1080" s="137"/>
    </row>
    <row r="1081" spans="1:5" s="74" customFormat="1" ht="16.5" thickBot="1" x14ac:dyDescent="0.3">
      <c r="A1081" s="71"/>
      <c r="B1081" s="140"/>
      <c r="C1081" s="139"/>
      <c r="D1081" s="138"/>
      <c r="E1081" s="137"/>
    </row>
    <row r="1082" spans="1:5" s="74" customFormat="1" ht="16.5" thickBot="1" x14ac:dyDescent="0.3">
      <c r="A1082" s="71"/>
      <c r="B1082" s="140"/>
      <c r="C1082" s="139"/>
      <c r="D1082" s="138"/>
      <c r="E1082" s="137"/>
    </row>
    <row r="1083" spans="1:5" s="74" customFormat="1" ht="16.5" thickBot="1" x14ac:dyDescent="0.3">
      <c r="A1083" s="71"/>
      <c r="B1083" s="140"/>
      <c r="C1083" s="139"/>
      <c r="D1083" s="138"/>
      <c r="E1083" s="137"/>
    </row>
    <row r="1084" spans="1:5" s="74" customFormat="1" ht="16.5" thickBot="1" x14ac:dyDescent="0.3">
      <c r="A1084" s="71"/>
      <c r="B1084" s="140"/>
      <c r="C1084" s="139"/>
      <c r="D1084" s="138"/>
      <c r="E1084" s="137"/>
    </row>
    <row r="1085" spans="1:5" s="74" customFormat="1" ht="16.5" thickBot="1" x14ac:dyDescent="0.3">
      <c r="A1085" s="71"/>
      <c r="B1085" s="140"/>
      <c r="C1085" s="139"/>
      <c r="D1085" s="138"/>
      <c r="E1085" s="137"/>
    </row>
    <row r="1086" spans="1:5" s="74" customFormat="1" ht="16.5" thickBot="1" x14ac:dyDescent="0.3">
      <c r="A1086" s="71"/>
      <c r="B1086" s="140"/>
      <c r="C1086" s="139"/>
      <c r="D1086" s="138"/>
      <c r="E1086" s="137"/>
    </row>
    <row r="1087" spans="1:5" s="74" customFormat="1" ht="16.5" thickBot="1" x14ac:dyDescent="0.3">
      <c r="A1087" s="71"/>
      <c r="B1087" s="140"/>
      <c r="C1087" s="139"/>
      <c r="D1087" s="138"/>
      <c r="E1087" s="137"/>
    </row>
    <row r="1088" spans="1:5" s="74" customFormat="1" ht="16.5" thickBot="1" x14ac:dyDescent="0.3">
      <c r="A1088" s="71"/>
      <c r="B1088" s="140"/>
      <c r="C1088" s="139"/>
      <c r="D1088" s="138"/>
      <c r="E1088" s="137"/>
    </row>
    <row r="1089" spans="1:5" s="74" customFormat="1" ht="16.5" thickBot="1" x14ac:dyDescent="0.3">
      <c r="A1089" s="71"/>
      <c r="B1089" s="140"/>
      <c r="C1089" s="139"/>
      <c r="D1089" s="138"/>
      <c r="E1089" s="137"/>
    </row>
    <row r="1090" spans="1:5" s="74" customFormat="1" ht="16.5" thickBot="1" x14ac:dyDescent="0.3">
      <c r="A1090" s="71"/>
      <c r="B1090" s="140"/>
      <c r="C1090" s="139"/>
      <c r="D1090" s="138"/>
      <c r="E1090" s="137"/>
    </row>
    <row r="1091" spans="1:5" s="74" customFormat="1" ht="16.5" thickBot="1" x14ac:dyDescent="0.3">
      <c r="A1091" s="71"/>
      <c r="B1091" s="140"/>
      <c r="C1091" s="139"/>
      <c r="D1091" s="138"/>
      <c r="E1091" s="137"/>
    </row>
    <row r="1092" spans="1:5" s="74" customFormat="1" ht="16.5" thickBot="1" x14ac:dyDescent="0.3">
      <c r="A1092" s="71"/>
      <c r="B1092" s="140"/>
      <c r="C1092" s="139"/>
      <c r="D1092" s="138"/>
      <c r="E1092" s="137"/>
    </row>
    <row r="1093" spans="1:5" s="74" customFormat="1" ht="16.5" thickBot="1" x14ac:dyDescent="0.3">
      <c r="A1093" s="71"/>
      <c r="B1093" s="140"/>
      <c r="C1093" s="139"/>
      <c r="D1093" s="138"/>
      <c r="E1093" s="137"/>
    </row>
    <row r="1094" spans="1:5" s="74" customFormat="1" ht="16.5" thickBot="1" x14ac:dyDescent="0.3">
      <c r="A1094" s="71"/>
      <c r="B1094" s="140"/>
      <c r="C1094" s="139"/>
      <c r="D1094" s="138"/>
      <c r="E1094" s="137"/>
    </row>
    <row r="1095" spans="1:5" s="74" customFormat="1" ht="16.5" thickBot="1" x14ac:dyDescent="0.3">
      <c r="A1095" s="71"/>
      <c r="B1095" s="140"/>
      <c r="C1095" s="139"/>
      <c r="D1095" s="138"/>
      <c r="E1095" s="137"/>
    </row>
    <row r="1096" spans="1:5" s="74" customFormat="1" ht="16.5" thickBot="1" x14ac:dyDescent="0.3">
      <c r="A1096" s="71"/>
      <c r="B1096" s="140"/>
      <c r="C1096" s="139"/>
      <c r="D1096" s="138"/>
      <c r="E1096" s="137"/>
    </row>
    <row r="1097" spans="1:5" s="74" customFormat="1" ht="16.5" thickBot="1" x14ac:dyDescent="0.3">
      <c r="A1097" s="71"/>
      <c r="B1097" s="140"/>
      <c r="C1097" s="139"/>
      <c r="D1097" s="138"/>
      <c r="E1097" s="137"/>
    </row>
    <row r="1098" spans="1:5" s="74" customFormat="1" ht="16.5" thickBot="1" x14ac:dyDescent="0.3">
      <c r="A1098" s="71"/>
      <c r="B1098" s="140"/>
      <c r="C1098" s="139"/>
      <c r="D1098" s="138"/>
      <c r="E1098" s="137"/>
    </row>
    <row r="1099" spans="1:5" s="74" customFormat="1" ht="16.5" thickBot="1" x14ac:dyDescent="0.3">
      <c r="A1099" s="71"/>
      <c r="B1099" s="140"/>
      <c r="C1099" s="139"/>
      <c r="D1099" s="138"/>
      <c r="E1099" s="137"/>
    </row>
    <row r="1100" spans="1:5" s="74" customFormat="1" ht="16.5" thickBot="1" x14ac:dyDescent="0.3">
      <c r="A1100" s="71"/>
      <c r="B1100" s="140"/>
      <c r="C1100" s="139"/>
      <c r="D1100" s="138"/>
      <c r="E1100" s="137"/>
    </row>
    <row r="1101" spans="1:5" s="74" customFormat="1" ht="16.5" thickBot="1" x14ac:dyDescent="0.3">
      <c r="A1101" s="71"/>
      <c r="B1101" s="140"/>
      <c r="C1101" s="139"/>
      <c r="D1101" s="138"/>
      <c r="E1101" s="137"/>
    </row>
    <row r="1102" spans="1:5" s="74" customFormat="1" ht="16.5" thickBot="1" x14ac:dyDescent="0.3">
      <c r="A1102" s="71"/>
      <c r="B1102" s="140"/>
      <c r="C1102" s="139"/>
      <c r="D1102" s="138"/>
      <c r="E1102" s="137"/>
    </row>
    <row r="1103" spans="1:5" s="74" customFormat="1" ht="16.5" thickBot="1" x14ac:dyDescent="0.3">
      <c r="A1103" s="71"/>
      <c r="B1103" s="140"/>
      <c r="C1103" s="139"/>
      <c r="D1103" s="138"/>
      <c r="E1103" s="137"/>
    </row>
    <row r="1104" spans="1:5" s="74" customFormat="1" ht="16.5" thickBot="1" x14ac:dyDescent="0.3">
      <c r="A1104" s="71"/>
      <c r="B1104" s="140"/>
      <c r="C1104" s="139"/>
      <c r="D1104" s="138"/>
      <c r="E1104" s="137"/>
    </row>
    <row r="1105" spans="1:5" s="74" customFormat="1" ht="16.5" thickBot="1" x14ac:dyDescent="0.3">
      <c r="A1105" s="71"/>
      <c r="B1105" s="140"/>
      <c r="C1105" s="139"/>
      <c r="D1105" s="138"/>
      <c r="E1105" s="137"/>
    </row>
    <row r="1106" spans="1:5" s="74" customFormat="1" ht="16.5" thickBot="1" x14ac:dyDescent="0.3">
      <c r="A1106" s="71"/>
      <c r="B1106" s="140"/>
      <c r="C1106" s="139"/>
      <c r="D1106" s="138"/>
      <c r="E1106" s="137"/>
    </row>
    <row r="1107" spans="1:5" s="74" customFormat="1" ht="16.5" thickBot="1" x14ac:dyDescent="0.3">
      <c r="A1107" s="71"/>
      <c r="B1107" s="140"/>
      <c r="C1107" s="139"/>
      <c r="D1107" s="138"/>
      <c r="E1107" s="137"/>
    </row>
    <row r="1108" spans="1:5" s="74" customFormat="1" ht="16.5" thickBot="1" x14ac:dyDescent="0.3">
      <c r="A1108" s="71"/>
      <c r="B1108" s="140"/>
      <c r="C1108" s="139"/>
      <c r="D1108" s="138"/>
      <c r="E1108" s="137"/>
    </row>
    <row r="1109" spans="1:5" s="74" customFormat="1" ht="16.5" thickBot="1" x14ac:dyDescent="0.3">
      <c r="A1109" s="71"/>
      <c r="B1109" s="140"/>
      <c r="C1109" s="139"/>
      <c r="D1109" s="138"/>
      <c r="E1109" s="137"/>
    </row>
    <row r="1110" spans="1:5" s="74" customFormat="1" ht="16.5" thickBot="1" x14ac:dyDescent="0.3">
      <c r="A1110" s="71"/>
      <c r="B1110" s="140"/>
      <c r="C1110" s="139"/>
      <c r="D1110" s="138"/>
      <c r="E1110" s="137"/>
    </row>
    <row r="1111" spans="1:5" s="74" customFormat="1" ht="16.5" thickBot="1" x14ac:dyDescent="0.3">
      <c r="A1111" s="71"/>
      <c r="B1111" s="140"/>
      <c r="C1111" s="139"/>
      <c r="D1111" s="138"/>
      <c r="E1111" s="137"/>
    </row>
    <row r="1112" spans="1:5" s="74" customFormat="1" ht="16.5" thickBot="1" x14ac:dyDescent="0.3">
      <c r="A1112" s="71"/>
      <c r="B1112" s="140"/>
      <c r="C1112" s="139"/>
      <c r="D1112" s="138"/>
      <c r="E1112" s="137"/>
    </row>
    <row r="1113" spans="1:5" s="74" customFormat="1" ht="16.5" thickBot="1" x14ac:dyDescent="0.3">
      <c r="A1113" s="71"/>
      <c r="B1113" s="140"/>
      <c r="C1113" s="139"/>
      <c r="D1113" s="138"/>
      <c r="E1113" s="137"/>
    </row>
    <row r="1114" spans="1:5" s="74" customFormat="1" ht="16.5" thickBot="1" x14ac:dyDescent="0.3">
      <c r="A1114" s="71"/>
      <c r="B1114" s="140"/>
      <c r="C1114" s="139"/>
      <c r="D1114" s="138"/>
      <c r="E1114" s="137"/>
    </row>
    <row r="1115" spans="1:5" s="74" customFormat="1" ht="16.5" thickBot="1" x14ac:dyDescent="0.3">
      <c r="A1115" s="71"/>
      <c r="B1115" s="140"/>
      <c r="C1115" s="139"/>
      <c r="D1115" s="138"/>
      <c r="E1115" s="137"/>
    </row>
    <row r="1116" spans="1:5" s="74" customFormat="1" ht="16.5" thickBot="1" x14ac:dyDescent="0.3">
      <c r="A1116" s="71"/>
      <c r="B1116" s="140"/>
      <c r="C1116" s="139"/>
      <c r="D1116" s="138"/>
      <c r="E1116" s="137"/>
    </row>
    <row r="1117" spans="1:5" s="74" customFormat="1" ht="16.5" thickBot="1" x14ac:dyDescent="0.3">
      <c r="A1117" s="71"/>
      <c r="B1117" s="140"/>
      <c r="C1117" s="139"/>
      <c r="D1117" s="138"/>
      <c r="E1117" s="137"/>
    </row>
    <row r="1118" spans="1:5" s="74" customFormat="1" ht="16.5" thickBot="1" x14ac:dyDescent="0.3">
      <c r="A1118" s="71"/>
      <c r="B1118" s="140"/>
      <c r="C1118" s="139"/>
      <c r="D1118" s="138"/>
      <c r="E1118" s="137"/>
    </row>
    <row r="1119" spans="1:5" s="74" customFormat="1" ht="16.5" thickBot="1" x14ac:dyDescent="0.3">
      <c r="A1119" s="71"/>
      <c r="B1119" s="140"/>
      <c r="C1119" s="139"/>
      <c r="D1119" s="138"/>
      <c r="E1119" s="137"/>
    </row>
    <row r="1120" spans="1:5" s="74" customFormat="1" ht="16.5" thickBot="1" x14ac:dyDescent="0.3">
      <c r="A1120" s="71"/>
      <c r="B1120" s="140"/>
      <c r="C1120" s="139"/>
      <c r="D1120" s="138"/>
      <c r="E1120" s="137"/>
    </row>
    <row r="1121" spans="1:5" s="74" customFormat="1" ht="16.5" thickBot="1" x14ac:dyDescent="0.3">
      <c r="A1121" s="71"/>
      <c r="B1121" s="140"/>
      <c r="C1121" s="139"/>
      <c r="D1121" s="138"/>
      <c r="E1121" s="137"/>
    </row>
    <row r="1122" spans="1:5" s="74" customFormat="1" ht="16.5" thickBot="1" x14ac:dyDescent="0.3">
      <c r="A1122" s="71"/>
      <c r="B1122" s="140"/>
      <c r="C1122" s="139"/>
      <c r="D1122" s="138"/>
      <c r="E1122" s="137"/>
    </row>
    <row r="1123" spans="1:5" s="74" customFormat="1" ht="16.5" thickBot="1" x14ac:dyDescent="0.3">
      <c r="A1123" s="71"/>
      <c r="B1123" s="140"/>
      <c r="C1123" s="139"/>
      <c r="D1123" s="138"/>
      <c r="E1123" s="137"/>
    </row>
    <row r="1124" spans="1:5" s="74" customFormat="1" ht="16.5" thickBot="1" x14ac:dyDescent="0.3">
      <c r="A1124" s="71"/>
      <c r="B1124" s="140"/>
      <c r="C1124" s="139"/>
      <c r="D1124" s="138"/>
      <c r="E1124" s="137"/>
    </row>
    <row r="1125" spans="1:5" s="74" customFormat="1" ht="16.5" thickBot="1" x14ac:dyDescent="0.3">
      <c r="A1125" s="71"/>
      <c r="B1125" s="140"/>
      <c r="C1125" s="139"/>
      <c r="D1125" s="138"/>
      <c r="E1125" s="137"/>
    </row>
    <row r="1126" spans="1:5" s="74" customFormat="1" ht="16.5" thickBot="1" x14ac:dyDescent="0.3">
      <c r="A1126" s="71"/>
      <c r="B1126" s="140"/>
      <c r="C1126" s="139"/>
      <c r="D1126" s="138"/>
      <c r="E1126" s="137"/>
    </row>
    <row r="1127" spans="1:5" s="74" customFormat="1" ht="16.5" thickBot="1" x14ac:dyDescent="0.3">
      <c r="A1127" s="71"/>
      <c r="B1127" s="140"/>
      <c r="C1127" s="139"/>
      <c r="D1127" s="138"/>
      <c r="E1127" s="137"/>
    </row>
    <row r="1128" spans="1:5" s="74" customFormat="1" ht="16.5" thickBot="1" x14ac:dyDescent="0.3">
      <c r="A1128" s="71"/>
      <c r="B1128" s="140"/>
      <c r="C1128" s="139"/>
      <c r="D1128" s="138"/>
      <c r="E1128" s="137"/>
    </row>
    <row r="1129" spans="1:5" s="74" customFormat="1" ht="16.5" thickBot="1" x14ac:dyDescent="0.3">
      <c r="A1129" s="71"/>
      <c r="B1129" s="140"/>
      <c r="C1129" s="139"/>
      <c r="D1129" s="138"/>
      <c r="E1129" s="137"/>
    </row>
    <row r="1130" spans="1:5" s="74" customFormat="1" ht="16.5" thickBot="1" x14ac:dyDescent="0.3">
      <c r="A1130" s="71"/>
      <c r="B1130" s="140"/>
      <c r="C1130" s="139"/>
      <c r="D1130" s="138"/>
      <c r="E1130" s="137"/>
    </row>
    <row r="1131" spans="1:5" s="74" customFormat="1" ht="16.5" thickBot="1" x14ac:dyDescent="0.3">
      <c r="A1131" s="71"/>
      <c r="B1131" s="140"/>
      <c r="C1131" s="139"/>
      <c r="D1131" s="138"/>
      <c r="E1131" s="137"/>
    </row>
    <row r="1132" spans="1:5" s="74" customFormat="1" ht="16.5" thickBot="1" x14ac:dyDescent="0.3">
      <c r="A1132" s="71"/>
      <c r="B1132" s="140"/>
      <c r="C1132" s="139"/>
      <c r="D1132" s="138"/>
      <c r="E1132" s="137"/>
    </row>
    <row r="1133" spans="1:5" s="74" customFormat="1" ht="16.5" thickBot="1" x14ac:dyDescent="0.3">
      <c r="A1133" s="71"/>
      <c r="B1133" s="140"/>
      <c r="C1133" s="139"/>
      <c r="D1133" s="138"/>
      <c r="E1133" s="137"/>
    </row>
    <row r="1134" spans="1:5" s="74" customFormat="1" ht="16.5" thickBot="1" x14ac:dyDescent="0.3">
      <c r="A1134" s="71"/>
      <c r="B1134" s="140"/>
      <c r="C1134" s="139"/>
      <c r="D1134" s="138"/>
      <c r="E1134" s="137"/>
    </row>
    <row r="1135" spans="1:5" s="74" customFormat="1" ht="16.5" thickBot="1" x14ac:dyDescent="0.3">
      <c r="A1135" s="71"/>
      <c r="B1135" s="140"/>
      <c r="C1135" s="139"/>
      <c r="D1135" s="138"/>
      <c r="E1135" s="137"/>
    </row>
    <row r="1136" spans="1:5" s="74" customFormat="1" ht="16.5" thickBot="1" x14ac:dyDescent="0.3">
      <c r="A1136" s="71"/>
      <c r="B1136" s="140"/>
      <c r="C1136" s="139"/>
      <c r="D1136" s="138"/>
      <c r="E1136" s="137"/>
    </row>
    <row r="1137" spans="1:5" s="74" customFormat="1" ht="16.5" thickBot="1" x14ac:dyDescent="0.3">
      <c r="A1137" s="71"/>
      <c r="B1137" s="140"/>
      <c r="C1137" s="139"/>
      <c r="D1137" s="138"/>
      <c r="E1137" s="137"/>
    </row>
    <row r="1138" spans="1:5" s="74" customFormat="1" ht="16.5" thickBot="1" x14ac:dyDescent="0.3">
      <c r="A1138" s="71"/>
      <c r="B1138" s="140"/>
      <c r="C1138" s="139"/>
      <c r="D1138" s="138"/>
      <c r="E1138" s="137"/>
    </row>
    <row r="1139" spans="1:5" s="74" customFormat="1" ht="16.5" thickBot="1" x14ac:dyDescent="0.3">
      <c r="A1139" s="71"/>
      <c r="B1139" s="140"/>
      <c r="C1139" s="139"/>
      <c r="D1139" s="138"/>
      <c r="E1139" s="137"/>
    </row>
    <row r="1140" spans="1:5" s="74" customFormat="1" ht="16.5" thickBot="1" x14ac:dyDescent="0.3">
      <c r="A1140" s="71"/>
      <c r="B1140" s="140"/>
      <c r="C1140" s="139"/>
      <c r="D1140" s="138"/>
      <c r="E1140" s="137"/>
    </row>
    <row r="1141" spans="1:5" s="74" customFormat="1" ht="16.5" thickBot="1" x14ac:dyDescent="0.3">
      <c r="A1141" s="71"/>
      <c r="B1141" s="140"/>
      <c r="C1141" s="139"/>
      <c r="D1141" s="138"/>
      <c r="E1141" s="137"/>
    </row>
    <row r="1142" spans="1:5" s="74" customFormat="1" ht="16.5" thickBot="1" x14ac:dyDescent="0.3">
      <c r="A1142" s="71"/>
      <c r="B1142" s="140"/>
      <c r="C1142" s="139"/>
      <c r="D1142" s="138"/>
      <c r="E1142" s="137"/>
    </row>
    <row r="1143" spans="1:5" s="74" customFormat="1" ht="16.5" thickBot="1" x14ac:dyDescent="0.3">
      <c r="A1143" s="71"/>
      <c r="B1143" s="140"/>
      <c r="C1143" s="139"/>
      <c r="D1143" s="138"/>
      <c r="E1143" s="137"/>
    </row>
    <row r="1144" spans="1:5" s="74" customFormat="1" ht="16.5" thickBot="1" x14ac:dyDescent="0.3">
      <c r="A1144" s="71"/>
      <c r="B1144" s="140"/>
      <c r="C1144" s="139"/>
      <c r="D1144" s="138"/>
      <c r="E1144" s="137"/>
    </row>
    <row r="1145" spans="1:5" s="74" customFormat="1" ht="16.5" thickBot="1" x14ac:dyDescent="0.3">
      <c r="A1145" s="71"/>
      <c r="B1145" s="140"/>
      <c r="C1145" s="139"/>
      <c r="D1145" s="138"/>
      <c r="E1145" s="137"/>
    </row>
    <row r="1146" spans="1:5" s="74" customFormat="1" ht="16.5" thickBot="1" x14ac:dyDescent="0.3">
      <c r="A1146" s="71"/>
      <c r="B1146" s="140"/>
      <c r="C1146" s="139"/>
      <c r="D1146" s="138"/>
      <c r="E1146" s="137"/>
    </row>
    <row r="1147" spans="1:5" s="74" customFormat="1" ht="16.5" thickBot="1" x14ac:dyDescent="0.3">
      <c r="A1147" s="71"/>
      <c r="B1147" s="140"/>
      <c r="C1147" s="139"/>
      <c r="D1147" s="138"/>
      <c r="E1147" s="137"/>
    </row>
    <row r="1148" spans="1:5" s="74" customFormat="1" ht="16.5" thickBot="1" x14ac:dyDescent="0.3">
      <c r="A1148" s="71"/>
      <c r="B1148" s="140"/>
      <c r="C1148" s="139"/>
      <c r="D1148" s="138"/>
      <c r="E1148" s="137"/>
    </row>
    <row r="1149" spans="1:5" s="74" customFormat="1" ht="16.5" thickBot="1" x14ac:dyDescent="0.3">
      <c r="A1149" s="71"/>
      <c r="B1149" s="140"/>
      <c r="C1149" s="139"/>
      <c r="D1149" s="138"/>
      <c r="E1149" s="137"/>
    </row>
    <row r="1150" spans="1:5" s="74" customFormat="1" ht="16.5" thickBot="1" x14ac:dyDescent="0.3">
      <c r="A1150" s="71"/>
      <c r="B1150" s="140"/>
      <c r="C1150" s="139"/>
      <c r="D1150" s="138"/>
      <c r="E1150" s="137"/>
    </row>
    <row r="1151" spans="1:5" s="74" customFormat="1" ht="16.5" thickBot="1" x14ac:dyDescent="0.3">
      <c r="A1151" s="71"/>
      <c r="B1151" s="140"/>
      <c r="C1151" s="139"/>
      <c r="D1151" s="138"/>
      <c r="E1151" s="137"/>
    </row>
    <row r="1152" spans="1:5" s="74" customFormat="1" ht="16.5" thickBot="1" x14ac:dyDescent="0.3">
      <c r="A1152" s="71"/>
      <c r="B1152" s="140"/>
      <c r="C1152" s="139"/>
      <c r="D1152" s="138"/>
      <c r="E1152" s="137"/>
    </row>
    <row r="1153" spans="1:5" s="74" customFormat="1" ht="16.5" thickBot="1" x14ac:dyDescent="0.3">
      <c r="A1153" s="71"/>
      <c r="B1153" s="140"/>
      <c r="C1153" s="139"/>
      <c r="D1153" s="138"/>
      <c r="E1153" s="137"/>
    </row>
    <row r="1154" spans="1:5" s="74" customFormat="1" ht="16.5" thickBot="1" x14ac:dyDescent="0.3">
      <c r="A1154" s="71"/>
      <c r="B1154" s="140"/>
      <c r="C1154" s="139"/>
      <c r="D1154" s="138"/>
      <c r="E1154" s="137"/>
    </row>
    <row r="1155" spans="1:5" s="74" customFormat="1" ht="16.5" thickBot="1" x14ac:dyDescent="0.3">
      <c r="A1155" s="71"/>
      <c r="B1155" s="140"/>
      <c r="C1155" s="139"/>
      <c r="D1155" s="138"/>
      <c r="E1155" s="137"/>
    </row>
    <row r="1156" spans="1:5" s="74" customFormat="1" ht="16.5" thickBot="1" x14ac:dyDescent="0.3">
      <c r="A1156" s="71"/>
      <c r="B1156" s="140"/>
      <c r="C1156" s="139"/>
      <c r="D1156" s="138"/>
      <c r="E1156" s="137"/>
    </row>
    <row r="1157" spans="1:5" s="74" customFormat="1" ht="16.5" thickBot="1" x14ac:dyDescent="0.3">
      <c r="A1157" s="71"/>
      <c r="B1157" s="140"/>
      <c r="C1157" s="139"/>
      <c r="D1157" s="138"/>
      <c r="E1157" s="137"/>
    </row>
    <row r="1158" spans="1:5" s="74" customFormat="1" ht="16.5" thickBot="1" x14ac:dyDescent="0.3">
      <c r="A1158" s="71"/>
      <c r="B1158" s="140"/>
      <c r="C1158" s="139"/>
      <c r="D1158" s="138"/>
      <c r="E1158" s="137"/>
    </row>
    <row r="1159" spans="1:5" s="74" customFormat="1" ht="16.5" thickBot="1" x14ac:dyDescent="0.3">
      <c r="A1159" s="71"/>
      <c r="B1159" s="140"/>
      <c r="C1159" s="139"/>
      <c r="D1159" s="138"/>
      <c r="E1159" s="137"/>
    </row>
    <row r="1160" spans="1:5" s="74" customFormat="1" ht="16.5" thickBot="1" x14ac:dyDescent="0.3">
      <c r="A1160" s="71"/>
      <c r="B1160" s="140"/>
      <c r="C1160" s="139"/>
      <c r="D1160" s="138"/>
      <c r="E1160" s="137"/>
    </row>
    <row r="1161" spans="1:5" s="74" customFormat="1" ht="16.5" thickBot="1" x14ac:dyDescent="0.3">
      <c r="A1161" s="71"/>
      <c r="B1161" s="140"/>
      <c r="C1161" s="139"/>
      <c r="D1161" s="138"/>
      <c r="E1161" s="137"/>
    </row>
    <row r="1162" spans="1:5" s="74" customFormat="1" ht="16.5" thickBot="1" x14ac:dyDescent="0.3">
      <c r="A1162" s="71"/>
      <c r="B1162" s="140"/>
      <c r="C1162" s="139"/>
      <c r="D1162" s="138"/>
      <c r="E1162" s="137"/>
    </row>
    <row r="1163" spans="1:5" s="74" customFormat="1" ht="16.5" thickBot="1" x14ac:dyDescent="0.3">
      <c r="A1163" s="71"/>
      <c r="B1163" s="140"/>
      <c r="C1163" s="139"/>
      <c r="D1163" s="138"/>
      <c r="E1163" s="137"/>
    </row>
    <row r="1164" spans="1:5" s="74" customFormat="1" ht="16.5" thickBot="1" x14ac:dyDescent="0.3">
      <c r="A1164" s="71"/>
      <c r="B1164" s="140"/>
      <c r="C1164" s="139"/>
      <c r="D1164" s="138"/>
      <c r="E1164" s="137"/>
    </row>
    <row r="1165" spans="1:5" s="74" customFormat="1" ht="16.5" thickBot="1" x14ac:dyDescent="0.3">
      <c r="A1165" s="71"/>
      <c r="B1165" s="140"/>
      <c r="C1165" s="139"/>
      <c r="D1165" s="138"/>
      <c r="E1165" s="137"/>
    </row>
    <row r="1166" spans="1:5" s="74" customFormat="1" ht="16.5" thickBot="1" x14ac:dyDescent="0.3">
      <c r="A1166" s="71"/>
      <c r="B1166" s="140"/>
      <c r="C1166" s="139"/>
      <c r="D1166" s="138"/>
      <c r="E1166" s="137"/>
    </row>
    <row r="1167" spans="1:5" s="74" customFormat="1" ht="16.5" thickBot="1" x14ac:dyDescent="0.3">
      <c r="A1167" s="71"/>
      <c r="B1167" s="140"/>
      <c r="C1167" s="139"/>
      <c r="D1167" s="138"/>
      <c r="E1167" s="137"/>
    </row>
    <row r="1168" spans="1:5" s="74" customFormat="1" ht="16.5" thickBot="1" x14ac:dyDescent="0.3">
      <c r="A1168" s="71"/>
      <c r="B1168" s="140"/>
      <c r="C1168" s="139"/>
      <c r="D1168" s="138"/>
      <c r="E1168" s="137"/>
    </row>
    <row r="1169" spans="1:5" s="74" customFormat="1" ht="16.5" thickBot="1" x14ac:dyDescent="0.3">
      <c r="A1169" s="71"/>
      <c r="B1169" s="140"/>
      <c r="C1169" s="139"/>
      <c r="D1169" s="138"/>
      <c r="E1169" s="137"/>
    </row>
    <row r="1170" spans="1:5" s="74" customFormat="1" ht="16.5" thickBot="1" x14ac:dyDescent="0.3">
      <c r="A1170" s="71"/>
      <c r="B1170" s="140"/>
      <c r="C1170" s="139"/>
      <c r="D1170" s="138"/>
      <c r="E1170" s="137"/>
    </row>
    <row r="1171" spans="1:5" s="74" customFormat="1" ht="16.5" thickBot="1" x14ac:dyDescent="0.3">
      <c r="A1171" s="71"/>
      <c r="B1171" s="140"/>
      <c r="C1171" s="139"/>
      <c r="D1171" s="138"/>
      <c r="E1171" s="137"/>
    </row>
    <row r="1172" spans="1:5" s="74" customFormat="1" ht="16.5" thickBot="1" x14ac:dyDescent="0.3">
      <c r="A1172" s="71"/>
      <c r="B1172" s="140"/>
      <c r="C1172" s="139"/>
      <c r="D1172" s="138"/>
      <c r="E1172" s="137"/>
    </row>
    <row r="1173" spans="1:5" s="74" customFormat="1" ht="16.5" thickBot="1" x14ac:dyDescent="0.3">
      <c r="A1173" s="71"/>
      <c r="B1173" s="140"/>
      <c r="C1173" s="139"/>
      <c r="D1173" s="138"/>
      <c r="E1173" s="137"/>
    </row>
    <row r="1174" spans="1:5" s="74" customFormat="1" ht="16.5" thickBot="1" x14ac:dyDescent="0.3">
      <c r="A1174" s="71"/>
      <c r="B1174" s="140"/>
      <c r="C1174" s="139"/>
      <c r="D1174" s="138"/>
      <c r="E1174" s="137"/>
    </row>
    <row r="1175" spans="1:5" s="74" customFormat="1" ht="16.5" thickBot="1" x14ac:dyDescent="0.3">
      <c r="A1175" s="71"/>
      <c r="B1175" s="140"/>
      <c r="C1175" s="139"/>
      <c r="D1175" s="138"/>
      <c r="E1175" s="137"/>
    </row>
    <row r="1176" spans="1:5" s="74" customFormat="1" ht="16.5" thickBot="1" x14ac:dyDescent="0.3">
      <c r="A1176" s="71"/>
      <c r="B1176" s="140"/>
      <c r="C1176" s="139"/>
      <c r="D1176" s="138"/>
      <c r="E1176" s="137"/>
    </row>
    <row r="1177" spans="1:5" s="74" customFormat="1" ht="16.5" thickBot="1" x14ac:dyDescent="0.3">
      <c r="A1177" s="71"/>
      <c r="B1177" s="140"/>
      <c r="C1177" s="139"/>
      <c r="D1177" s="138"/>
      <c r="E1177" s="137"/>
    </row>
    <row r="1178" spans="1:5" s="74" customFormat="1" ht="16.5" thickBot="1" x14ac:dyDescent="0.3">
      <c r="A1178" s="71"/>
      <c r="B1178" s="140"/>
      <c r="C1178" s="139"/>
      <c r="D1178" s="138"/>
      <c r="E1178" s="137"/>
    </row>
    <row r="1179" spans="1:5" s="74" customFormat="1" ht="16.5" thickBot="1" x14ac:dyDescent="0.3">
      <c r="A1179" s="71"/>
      <c r="B1179" s="140"/>
      <c r="C1179" s="139"/>
      <c r="D1179" s="138"/>
      <c r="E1179" s="137"/>
    </row>
    <row r="1180" spans="1:5" s="74" customFormat="1" ht="16.5" thickBot="1" x14ac:dyDescent="0.3">
      <c r="A1180" s="71"/>
      <c r="B1180" s="140"/>
      <c r="C1180" s="139"/>
      <c r="D1180" s="138"/>
      <c r="E1180" s="137"/>
    </row>
    <row r="1181" spans="1:5" s="74" customFormat="1" ht="16.5" thickBot="1" x14ac:dyDescent="0.3">
      <c r="A1181" s="71"/>
      <c r="B1181" s="140"/>
      <c r="C1181" s="139"/>
      <c r="D1181" s="138"/>
      <c r="E1181" s="137"/>
    </row>
    <row r="1182" spans="1:5" s="74" customFormat="1" ht="16.5" thickBot="1" x14ac:dyDescent="0.3">
      <c r="A1182" s="71"/>
      <c r="B1182" s="140"/>
      <c r="C1182" s="139"/>
      <c r="D1182" s="138"/>
      <c r="E1182" s="137"/>
    </row>
    <row r="1183" spans="1:5" s="74" customFormat="1" ht="16.5" thickBot="1" x14ac:dyDescent="0.3">
      <c r="A1183" s="71"/>
      <c r="B1183" s="140"/>
      <c r="C1183" s="139"/>
      <c r="D1183" s="138"/>
      <c r="E1183" s="137"/>
    </row>
    <row r="1184" spans="1:5" s="74" customFormat="1" ht="16.5" thickBot="1" x14ac:dyDescent="0.3">
      <c r="A1184" s="71"/>
      <c r="B1184" s="140"/>
      <c r="C1184" s="139"/>
      <c r="D1184" s="138"/>
      <c r="E1184" s="137"/>
    </row>
    <row r="1185" spans="1:5" s="74" customFormat="1" ht="16.5" thickBot="1" x14ac:dyDescent="0.3">
      <c r="A1185" s="71"/>
      <c r="B1185" s="140"/>
      <c r="C1185" s="139"/>
      <c r="D1185" s="138"/>
      <c r="E1185" s="137"/>
    </row>
    <row r="1186" spans="1:5" s="74" customFormat="1" ht="16.5" thickBot="1" x14ac:dyDescent="0.3">
      <c r="A1186" s="71"/>
      <c r="B1186" s="140"/>
      <c r="C1186" s="139"/>
      <c r="D1186" s="138"/>
      <c r="E1186" s="137"/>
    </row>
    <row r="1187" spans="1:5" s="74" customFormat="1" ht="16.5" thickBot="1" x14ac:dyDescent="0.3">
      <c r="A1187" s="71"/>
      <c r="B1187" s="140"/>
      <c r="C1187" s="139"/>
      <c r="D1187" s="138"/>
      <c r="E1187" s="137"/>
    </row>
    <row r="1188" spans="1:5" s="74" customFormat="1" ht="16.5" thickBot="1" x14ac:dyDescent="0.3">
      <c r="A1188" s="71"/>
      <c r="B1188" s="140"/>
      <c r="C1188" s="139"/>
      <c r="D1188" s="138"/>
      <c r="E1188" s="137"/>
    </row>
    <row r="1189" spans="1:5" s="74" customFormat="1" ht="16.5" thickBot="1" x14ac:dyDescent="0.3">
      <c r="A1189" s="71"/>
      <c r="B1189" s="140"/>
      <c r="C1189" s="139"/>
      <c r="D1189" s="138"/>
      <c r="E1189" s="137"/>
    </row>
    <row r="1190" spans="1:5" s="74" customFormat="1" ht="16.5" thickBot="1" x14ac:dyDescent="0.3">
      <c r="A1190" s="71"/>
      <c r="B1190" s="140"/>
      <c r="C1190" s="139"/>
      <c r="D1190" s="138"/>
      <c r="E1190" s="137"/>
    </row>
    <row r="1191" spans="1:5" s="74" customFormat="1" ht="16.5" thickBot="1" x14ac:dyDescent="0.3">
      <c r="A1191" s="71"/>
      <c r="B1191" s="140"/>
      <c r="C1191" s="139"/>
      <c r="D1191" s="138"/>
      <c r="E1191" s="137"/>
    </row>
    <row r="1192" spans="1:5" s="74" customFormat="1" ht="16.5" thickBot="1" x14ac:dyDescent="0.3">
      <c r="A1192" s="71"/>
      <c r="B1192" s="140"/>
      <c r="C1192" s="139"/>
      <c r="D1192" s="138"/>
      <c r="E1192" s="137"/>
    </row>
    <row r="1193" spans="1:5" s="74" customFormat="1" ht="16.5" thickBot="1" x14ac:dyDescent="0.3">
      <c r="A1193" s="71"/>
      <c r="B1193" s="140"/>
      <c r="C1193" s="139"/>
      <c r="D1193" s="138"/>
      <c r="E1193" s="137"/>
    </row>
    <row r="1194" spans="1:5" s="74" customFormat="1" ht="16.5" thickBot="1" x14ac:dyDescent="0.3">
      <c r="A1194" s="71"/>
      <c r="B1194" s="140"/>
      <c r="C1194" s="139"/>
      <c r="D1194" s="138"/>
      <c r="E1194" s="137"/>
    </row>
    <row r="1195" spans="1:5" s="74" customFormat="1" ht="16.5" thickBot="1" x14ac:dyDescent="0.3">
      <c r="A1195" s="71"/>
      <c r="B1195" s="140"/>
      <c r="C1195" s="139"/>
      <c r="D1195" s="138"/>
      <c r="E1195" s="137"/>
    </row>
    <row r="1196" spans="1:5" s="74" customFormat="1" ht="16.5" thickBot="1" x14ac:dyDescent="0.3">
      <c r="A1196" s="71"/>
      <c r="B1196" s="140"/>
      <c r="C1196" s="139"/>
      <c r="D1196" s="138"/>
      <c r="E1196" s="137"/>
    </row>
    <row r="1197" spans="1:5" s="74" customFormat="1" ht="16.5" thickBot="1" x14ac:dyDescent="0.3">
      <c r="A1197" s="71"/>
      <c r="B1197" s="140"/>
      <c r="C1197" s="139"/>
      <c r="D1197" s="138"/>
      <c r="E1197" s="137"/>
    </row>
    <row r="1198" spans="1:5" s="74" customFormat="1" ht="16.5" thickBot="1" x14ac:dyDescent="0.3">
      <c r="A1198" s="71"/>
      <c r="B1198" s="140"/>
      <c r="C1198" s="139"/>
      <c r="D1198" s="138"/>
      <c r="E1198" s="137"/>
    </row>
    <row r="1199" spans="1:5" s="74" customFormat="1" ht="16.5" thickBot="1" x14ac:dyDescent="0.3">
      <c r="A1199" s="71"/>
      <c r="B1199" s="140"/>
      <c r="C1199" s="139"/>
      <c r="D1199" s="138"/>
      <c r="E1199" s="137"/>
    </row>
    <row r="1200" spans="1:5" s="74" customFormat="1" ht="16.5" thickBot="1" x14ac:dyDescent="0.3">
      <c r="A1200" s="71"/>
      <c r="B1200" s="140"/>
      <c r="C1200" s="139"/>
      <c r="D1200" s="138"/>
      <c r="E1200" s="137"/>
    </row>
    <row r="1201" spans="1:5" s="74" customFormat="1" ht="16.5" thickBot="1" x14ac:dyDescent="0.3">
      <c r="A1201" s="71"/>
      <c r="B1201" s="140"/>
      <c r="C1201" s="139"/>
      <c r="D1201" s="138"/>
      <c r="E1201" s="137"/>
    </row>
    <row r="1202" spans="1:5" s="74" customFormat="1" ht="16.5" thickBot="1" x14ac:dyDescent="0.3">
      <c r="A1202" s="71"/>
      <c r="B1202" s="140"/>
      <c r="C1202" s="139"/>
      <c r="D1202" s="138"/>
      <c r="E1202" s="137"/>
    </row>
    <row r="1203" spans="1:5" s="74" customFormat="1" ht="16.5" thickBot="1" x14ac:dyDescent="0.3">
      <c r="A1203" s="71"/>
      <c r="B1203" s="140"/>
      <c r="C1203" s="139"/>
      <c r="D1203" s="138"/>
      <c r="E1203" s="137"/>
    </row>
    <row r="1204" spans="1:5" s="74" customFormat="1" ht="16.5" thickBot="1" x14ac:dyDescent="0.3">
      <c r="A1204" s="71"/>
      <c r="B1204" s="140"/>
      <c r="C1204" s="139"/>
      <c r="D1204" s="138"/>
      <c r="E1204" s="137"/>
    </row>
    <row r="1205" spans="1:5" s="74" customFormat="1" ht="16.5" thickBot="1" x14ac:dyDescent="0.3">
      <c r="A1205" s="71"/>
      <c r="B1205" s="140"/>
      <c r="C1205" s="139"/>
      <c r="D1205" s="138"/>
      <c r="E1205" s="137"/>
    </row>
    <row r="1206" spans="1:5" s="74" customFormat="1" ht="16.5" thickBot="1" x14ac:dyDescent="0.3">
      <c r="A1206" s="71"/>
      <c r="B1206" s="140"/>
      <c r="C1206" s="139"/>
      <c r="D1206" s="138"/>
      <c r="E1206" s="137"/>
    </row>
    <row r="1207" spans="1:5" s="74" customFormat="1" ht="16.5" thickBot="1" x14ac:dyDescent="0.3">
      <c r="A1207" s="71"/>
      <c r="B1207" s="140"/>
      <c r="C1207" s="139"/>
      <c r="D1207" s="138"/>
      <c r="E1207" s="137"/>
    </row>
    <row r="1208" spans="1:5" s="74" customFormat="1" ht="16.5" thickBot="1" x14ac:dyDescent="0.3">
      <c r="A1208" s="71"/>
      <c r="B1208" s="140"/>
      <c r="C1208" s="139"/>
      <c r="D1208" s="138"/>
      <c r="E1208" s="137"/>
    </row>
    <row r="1209" spans="1:5" s="74" customFormat="1" ht="16.5" thickBot="1" x14ac:dyDescent="0.3">
      <c r="A1209" s="71"/>
      <c r="B1209" s="140"/>
      <c r="C1209" s="139"/>
      <c r="D1209" s="138"/>
      <c r="E1209" s="137"/>
    </row>
    <row r="1210" spans="1:5" s="74" customFormat="1" ht="16.5" thickBot="1" x14ac:dyDescent="0.3">
      <c r="A1210" s="71"/>
      <c r="B1210" s="140"/>
      <c r="C1210" s="139"/>
      <c r="D1210" s="138"/>
      <c r="E1210" s="137"/>
    </row>
    <row r="1211" spans="1:5" s="74" customFormat="1" ht="16.5" thickBot="1" x14ac:dyDescent="0.3">
      <c r="A1211" s="71"/>
      <c r="B1211" s="140"/>
      <c r="C1211" s="139"/>
      <c r="D1211" s="138"/>
      <c r="E1211" s="137"/>
    </row>
    <row r="1212" spans="1:5" s="74" customFormat="1" ht="16.5" thickBot="1" x14ac:dyDescent="0.3">
      <c r="A1212" s="71"/>
      <c r="B1212" s="140"/>
      <c r="C1212" s="139"/>
      <c r="D1212" s="138"/>
      <c r="E1212" s="137"/>
    </row>
    <row r="1213" spans="1:5" s="74" customFormat="1" ht="16.5" thickBot="1" x14ac:dyDescent="0.3">
      <c r="A1213" s="71"/>
      <c r="B1213" s="140"/>
      <c r="C1213" s="139"/>
      <c r="D1213" s="138"/>
      <c r="E1213" s="137"/>
    </row>
    <row r="1214" spans="1:5" s="74" customFormat="1" ht="16.5" thickBot="1" x14ac:dyDescent="0.3">
      <c r="A1214" s="71"/>
      <c r="B1214" s="140"/>
      <c r="C1214" s="139"/>
      <c r="D1214" s="138"/>
      <c r="E1214" s="137"/>
    </row>
    <row r="1215" spans="1:5" s="74" customFormat="1" ht="16.5" thickBot="1" x14ac:dyDescent="0.3">
      <c r="A1215" s="71"/>
      <c r="B1215" s="140"/>
      <c r="C1215" s="139"/>
      <c r="D1215" s="138"/>
      <c r="E1215" s="137"/>
    </row>
    <row r="1216" spans="1:5" s="74" customFormat="1" ht="16.5" thickBot="1" x14ac:dyDescent="0.3">
      <c r="A1216" s="71"/>
      <c r="B1216" s="140"/>
      <c r="C1216" s="139"/>
      <c r="D1216" s="138"/>
      <c r="E1216" s="137"/>
    </row>
    <row r="1217" spans="1:5" s="74" customFormat="1" ht="16.5" thickBot="1" x14ac:dyDescent="0.3">
      <c r="A1217" s="71"/>
      <c r="B1217" s="140"/>
      <c r="C1217" s="139"/>
      <c r="D1217" s="138"/>
      <c r="E1217" s="137"/>
    </row>
    <row r="1218" spans="1:5" s="74" customFormat="1" ht="16.5" thickBot="1" x14ac:dyDescent="0.3">
      <c r="A1218" s="71"/>
      <c r="B1218" s="140"/>
      <c r="C1218" s="139"/>
      <c r="D1218" s="138"/>
      <c r="E1218" s="137"/>
    </row>
    <row r="1219" spans="1:5" s="74" customFormat="1" ht="16.5" thickBot="1" x14ac:dyDescent="0.3">
      <c r="A1219" s="71"/>
      <c r="B1219" s="140"/>
      <c r="C1219" s="139"/>
      <c r="D1219" s="138"/>
      <c r="E1219" s="137"/>
    </row>
    <row r="1220" spans="1:5" s="74" customFormat="1" ht="16.5" thickBot="1" x14ac:dyDescent="0.3">
      <c r="A1220" s="71"/>
      <c r="B1220" s="140"/>
      <c r="C1220" s="139"/>
      <c r="D1220" s="138"/>
      <c r="E1220" s="137"/>
    </row>
    <row r="1221" spans="1:5" s="74" customFormat="1" ht="16.5" thickBot="1" x14ac:dyDescent="0.3">
      <c r="A1221" s="71"/>
      <c r="B1221" s="140"/>
      <c r="C1221" s="139"/>
      <c r="D1221" s="138"/>
      <c r="E1221" s="137"/>
    </row>
    <row r="1222" spans="1:5" s="74" customFormat="1" ht="16.5" thickBot="1" x14ac:dyDescent="0.3">
      <c r="A1222" s="71"/>
      <c r="B1222" s="140"/>
      <c r="C1222" s="139"/>
      <c r="D1222" s="138"/>
      <c r="E1222" s="137"/>
    </row>
    <row r="1223" spans="1:5" s="74" customFormat="1" ht="16.5" thickBot="1" x14ac:dyDescent="0.3">
      <c r="A1223" s="71"/>
      <c r="B1223" s="140"/>
      <c r="C1223" s="139"/>
      <c r="D1223" s="138"/>
      <c r="E1223" s="137"/>
    </row>
    <row r="1224" spans="1:5" s="74" customFormat="1" ht="16.5" thickBot="1" x14ac:dyDescent="0.3">
      <c r="A1224" s="71"/>
      <c r="B1224" s="140"/>
      <c r="C1224" s="139"/>
      <c r="D1224" s="138"/>
      <c r="E1224" s="137"/>
    </row>
    <row r="1225" spans="1:5" s="74" customFormat="1" ht="16.5" thickBot="1" x14ac:dyDescent="0.3">
      <c r="A1225" s="71"/>
      <c r="B1225" s="140"/>
      <c r="C1225" s="139"/>
      <c r="D1225" s="138"/>
      <c r="E1225" s="137"/>
    </row>
    <row r="1226" spans="1:5" s="74" customFormat="1" ht="16.5" thickBot="1" x14ac:dyDescent="0.3">
      <c r="A1226" s="71"/>
      <c r="B1226" s="140"/>
      <c r="C1226" s="139"/>
      <c r="D1226" s="138"/>
      <c r="E1226" s="137"/>
    </row>
    <row r="1227" spans="1:5" s="74" customFormat="1" ht="16.5" thickBot="1" x14ac:dyDescent="0.3">
      <c r="A1227" s="71"/>
      <c r="B1227" s="140"/>
      <c r="C1227" s="139"/>
      <c r="D1227" s="138"/>
      <c r="E1227" s="137"/>
    </row>
    <row r="1228" spans="1:5" s="74" customFormat="1" ht="16.5" thickBot="1" x14ac:dyDescent="0.3">
      <c r="A1228" s="71"/>
      <c r="B1228" s="140"/>
      <c r="C1228" s="139"/>
      <c r="D1228" s="138"/>
      <c r="E1228" s="137"/>
    </row>
    <row r="1229" spans="1:5" s="74" customFormat="1" ht="16.5" thickBot="1" x14ac:dyDescent="0.3">
      <c r="A1229" s="71"/>
      <c r="B1229" s="140"/>
      <c r="C1229" s="139"/>
      <c r="D1229" s="138"/>
      <c r="E1229" s="137"/>
    </row>
    <row r="1230" spans="1:5" s="74" customFormat="1" ht="16.5" thickBot="1" x14ac:dyDescent="0.3">
      <c r="A1230" s="71"/>
      <c r="B1230" s="140"/>
      <c r="C1230" s="139"/>
      <c r="D1230" s="138"/>
      <c r="E1230" s="137"/>
    </row>
    <row r="1231" spans="1:5" s="74" customFormat="1" ht="16.5" thickBot="1" x14ac:dyDescent="0.3">
      <c r="A1231" s="71"/>
      <c r="B1231" s="140"/>
      <c r="C1231" s="139"/>
      <c r="D1231" s="138"/>
      <c r="E1231" s="137"/>
    </row>
    <row r="1232" spans="1:5" s="74" customFormat="1" ht="16.5" thickBot="1" x14ac:dyDescent="0.3">
      <c r="A1232" s="71"/>
      <c r="B1232" s="140"/>
      <c r="C1232" s="139"/>
      <c r="D1232" s="138"/>
      <c r="E1232" s="137"/>
    </row>
    <row r="1233" spans="1:5" s="74" customFormat="1" ht="16.5" thickBot="1" x14ac:dyDescent="0.3">
      <c r="A1233" s="71"/>
      <c r="B1233" s="140"/>
      <c r="C1233" s="139"/>
      <c r="D1233" s="138"/>
      <c r="E1233" s="137"/>
    </row>
    <row r="1234" spans="1:5" s="74" customFormat="1" ht="16.5" thickBot="1" x14ac:dyDescent="0.3">
      <c r="A1234" s="71"/>
      <c r="B1234" s="140"/>
      <c r="C1234" s="139"/>
      <c r="D1234" s="138"/>
      <c r="E1234" s="137"/>
    </row>
    <row r="1235" spans="1:5" s="74" customFormat="1" ht="16.5" thickBot="1" x14ac:dyDescent="0.3">
      <c r="A1235" s="71"/>
      <c r="B1235" s="140"/>
      <c r="C1235" s="139"/>
      <c r="D1235" s="138"/>
      <c r="E1235" s="137"/>
    </row>
    <row r="1236" spans="1:5" s="74" customFormat="1" ht="16.5" thickBot="1" x14ac:dyDescent="0.3">
      <c r="A1236" s="71"/>
      <c r="B1236" s="140"/>
      <c r="C1236" s="139"/>
      <c r="D1236" s="138"/>
      <c r="E1236" s="137"/>
    </row>
    <row r="1237" spans="1:5" s="74" customFormat="1" ht="16.5" thickBot="1" x14ac:dyDescent="0.3">
      <c r="A1237" s="71"/>
      <c r="B1237" s="140"/>
      <c r="C1237" s="139"/>
      <c r="D1237" s="138"/>
      <c r="E1237" s="137"/>
    </row>
    <row r="1238" spans="1:5" s="74" customFormat="1" ht="16.5" thickBot="1" x14ac:dyDescent="0.3">
      <c r="A1238" s="71"/>
      <c r="B1238" s="140"/>
      <c r="C1238" s="139"/>
      <c r="D1238" s="138"/>
      <c r="E1238" s="137"/>
    </row>
    <row r="1239" spans="1:5" s="74" customFormat="1" ht="16.5" thickBot="1" x14ac:dyDescent="0.3">
      <c r="A1239" s="71"/>
      <c r="B1239" s="140"/>
      <c r="C1239" s="139"/>
      <c r="D1239" s="138"/>
      <c r="E1239" s="137"/>
    </row>
    <row r="1240" spans="1:5" s="74" customFormat="1" ht="16.5" thickBot="1" x14ac:dyDescent="0.3">
      <c r="A1240" s="71"/>
      <c r="B1240" s="140"/>
      <c r="C1240" s="139"/>
      <c r="D1240" s="138"/>
      <c r="E1240" s="137"/>
    </row>
    <row r="1241" spans="1:5" s="74" customFormat="1" ht="16.5" thickBot="1" x14ac:dyDescent="0.3">
      <c r="A1241" s="71"/>
      <c r="B1241" s="140"/>
      <c r="C1241" s="139"/>
      <c r="D1241" s="138"/>
      <c r="E1241" s="137"/>
    </row>
    <row r="1242" spans="1:5" s="74" customFormat="1" ht="16.5" thickBot="1" x14ac:dyDescent="0.3">
      <c r="A1242" s="71"/>
      <c r="B1242" s="140"/>
      <c r="C1242" s="139"/>
      <c r="D1242" s="138"/>
      <c r="E1242" s="137"/>
    </row>
    <row r="1243" spans="1:5" s="74" customFormat="1" ht="16.5" thickBot="1" x14ac:dyDescent="0.3">
      <c r="A1243" s="71"/>
      <c r="B1243" s="140"/>
      <c r="C1243" s="139"/>
      <c r="D1243" s="138"/>
      <c r="E1243" s="137"/>
    </row>
    <row r="1244" spans="1:5" s="74" customFormat="1" ht="16.5" thickBot="1" x14ac:dyDescent="0.3">
      <c r="A1244" s="71"/>
      <c r="B1244" s="140"/>
      <c r="C1244" s="139"/>
      <c r="D1244" s="138"/>
      <c r="E1244" s="137"/>
    </row>
    <row r="1245" spans="1:5" s="74" customFormat="1" ht="16.5" thickBot="1" x14ac:dyDescent="0.3">
      <c r="A1245" s="71"/>
      <c r="B1245" s="140"/>
      <c r="C1245" s="139"/>
      <c r="D1245" s="138"/>
      <c r="E1245" s="137"/>
    </row>
    <row r="1246" spans="1:5" s="74" customFormat="1" ht="16.5" thickBot="1" x14ac:dyDescent="0.3">
      <c r="A1246" s="71"/>
      <c r="B1246" s="140"/>
      <c r="C1246" s="139"/>
      <c r="D1246" s="138"/>
      <c r="E1246" s="137"/>
    </row>
    <row r="1247" spans="1:5" s="74" customFormat="1" ht="16.5" thickBot="1" x14ac:dyDescent="0.3">
      <c r="A1247" s="71"/>
      <c r="B1247" s="140"/>
      <c r="C1247" s="139"/>
      <c r="D1247" s="138"/>
      <c r="E1247" s="137"/>
    </row>
    <row r="1248" spans="1:5" s="74" customFormat="1" ht="16.5" thickBot="1" x14ac:dyDescent="0.3">
      <c r="A1248" s="71"/>
      <c r="B1248" s="140"/>
      <c r="C1248" s="139"/>
      <c r="D1248" s="138"/>
      <c r="E1248" s="137"/>
    </row>
    <row r="1249" spans="1:5" s="74" customFormat="1" ht="16.5" thickBot="1" x14ac:dyDescent="0.3">
      <c r="A1249" s="71"/>
      <c r="B1249" s="140"/>
      <c r="C1249" s="139"/>
      <c r="D1249" s="138"/>
      <c r="E1249" s="137"/>
    </row>
    <row r="1250" spans="1:5" s="74" customFormat="1" ht="16.5" thickBot="1" x14ac:dyDescent="0.3">
      <c r="A1250" s="71"/>
      <c r="B1250" s="140"/>
      <c r="C1250" s="139"/>
      <c r="D1250" s="138"/>
      <c r="E1250" s="137"/>
    </row>
    <row r="1251" spans="1:5" s="74" customFormat="1" ht="16.5" thickBot="1" x14ac:dyDescent="0.3">
      <c r="A1251" s="71"/>
      <c r="B1251" s="140"/>
      <c r="C1251" s="139"/>
      <c r="D1251" s="138"/>
      <c r="E1251" s="137"/>
    </row>
    <row r="1252" spans="1:5" s="74" customFormat="1" ht="16.5" thickBot="1" x14ac:dyDescent="0.3">
      <c r="A1252" s="71"/>
      <c r="B1252" s="140"/>
      <c r="C1252" s="139"/>
      <c r="D1252" s="138"/>
      <c r="E1252" s="137"/>
    </row>
    <row r="1253" spans="1:5" s="74" customFormat="1" ht="16.5" thickBot="1" x14ac:dyDescent="0.3">
      <c r="A1253" s="71"/>
      <c r="B1253" s="140"/>
      <c r="C1253" s="139"/>
      <c r="D1253" s="138"/>
      <c r="E1253" s="137"/>
    </row>
    <row r="1254" spans="1:5" s="74" customFormat="1" ht="16.5" thickBot="1" x14ac:dyDescent="0.3">
      <c r="A1254" s="71"/>
      <c r="B1254" s="140"/>
      <c r="C1254" s="139"/>
      <c r="D1254" s="138"/>
      <c r="E1254" s="137"/>
    </row>
    <row r="1255" spans="1:5" s="74" customFormat="1" ht="16.5" thickBot="1" x14ac:dyDescent="0.3">
      <c r="A1255" s="71"/>
      <c r="B1255" s="140"/>
      <c r="C1255" s="139"/>
      <c r="D1255" s="138"/>
      <c r="E1255" s="137"/>
    </row>
    <row r="1256" spans="1:5" s="74" customFormat="1" ht="16.5" thickBot="1" x14ac:dyDescent="0.3">
      <c r="A1256" s="71"/>
      <c r="B1256" s="140"/>
      <c r="C1256" s="139"/>
      <c r="D1256" s="138"/>
      <c r="E1256" s="137"/>
    </row>
    <row r="1257" spans="1:5" s="74" customFormat="1" ht="16.5" thickBot="1" x14ac:dyDescent="0.3">
      <c r="A1257" s="71"/>
      <c r="B1257" s="140"/>
      <c r="C1257" s="139"/>
      <c r="D1257" s="138"/>
      <c r="E1257" s="137"/>
    </row>
    <row r="1258" spans="1:5" s="74" customFormat="1" ht="16.5" thickBot="1" x14ac:dyDescent="0.3">
      <c r="A1258" s="71"/>
      <c r="B1258" s="140"/>
      <c r="C1258" s="139"/>
      <c r="D1258" s="138"/>
      <c r="E1258" s="137"/>
    </row>
    <row r="1259" spans="1:5" s="74" customFormat="1" ht="16.5" thickBot="1" x14ac:dyDescent="0.3">
      <c r="A1259" s="71"/>
      <c r="B1259" s="140"/>
      <c r="C1259" s="139"/>
      <c r="D1259" s="138"/>
      <c r="E1259" s="137"/>
    </row>
    <row r="1260" spans="1:5" s="74" customFormat="1" ht="16.5" thickBot="1" x14ac:dyDescent="0.3">
      <c r="A1260" s="71"/>
      <c r="B1260" s="140"/>
      <c r="C1260" s="139"/>
      <c r="D1260" s="138"/>
      <c r="E1260" s="137"/>
    </row>
    <row r="1261" spans="1:5" s="74" customFormat="1" ht="16.5" thickBot="1" x14ac:dyDescent="0.3">
      <c r="A1261" s="71"/>
      <c r="B1261" s="140"/>
      <c r="C1261" s="139"/>
      <c r="D1261" s="138"/>
      <c r="E1261" s="137"/>
    </row>
    <row r="1262" spans="1:5" s="74" customFormat="1" ht="16.5" thickBot="1" x14ac:dyDescent="0.3">
      <c r="A1262" s="71"/>
      <c r="B1262" s="140"/>
      <c r="C1262" s="139"/>
      <c r="D1262" s="138"/>
      <c r="E1262" s="137"/>
    </row>
    <row r="1263" spans="1:5" s="74" customFormat="1" ht="16.5" thickBot="1" x14ac:dyDescent="0.3">
      <c r="A1263" s="71"/>
      <c r="B1263" s="140"/>
      <c r="C1263" s="139"/>
      <c r="D1263" s="138"/>
      <c r="E1263" s="137"/>
    </row>
    <row r="1264" spans="1:5" s="74" customFormat="1" ht="16.5" thickBot="1" x14ac:dyDescent="0.3">
      <c r="A1264" s="71"/>
      <c r="B1264" s="140"/>
      <c r="C1264" s="139"/>
      <c r="D1264" s="138"/>
      <c r="E1264" s="137"/>
    </row>
    <row r="1265" spans="1:5" s="74" customFormat="1" ht="16.5" thickBot="1" x14ac:dyDescent="0.3">
      <c r="A1265" s="71"/>
      <c r="B1265" s="140"/>
      <c r="C1265" s="139"/>
      <c r="D1265" s="138"/>
      <c r="E1265" s="137"/>
    </row>
    <row r="1266" spans="1:5" s="74" customFormat="1" ht="16.5" thickBot="1" x14ac:dyDescent="0.3">
      <c r="A1266" s="71"/>
      <c r="B1266" s="140"/>
      <c r="C1266" s="139"/>
      <c r="D1266" s="138"/>
      <c r="E1266" s="137"/>
    </row>
    <row r="1267" spans="1:5" s="74" customFormat="1" ht="16.5" thickBot="1" x14ac:dyDescent="0.3">
      <c r="A1267" s="71"/>
      <c r="B1267" s="140"/>
      <c r="C1267" s="139"/>
      <c r="D1267" s="138"/>
      <c r="E1267" s="137"/>
    </row>
    <row r="1268" spans="1:5" s="74" customFormat="1" ht="16.5" thickBot="1" x14ac:dyDescent="0.3">
      <c r="A1268" s="71"/>
      <c r="B1268" s="140"/>
      <c r="C1268" s="139"/>
      <c r="D1268" s="138"/>
      <c r="E1268" s="137"/>
    </row>
    <row r="1269" spans="1:5" s="74" customFormat="1" ht="16.5" thickBot="1" x14ac:dyDescent="0.3">
      <c r="A1269" s="71"/>
      <c r="B1269" s="140"/>
      <c r="C1269" s="139"/>
      <c r="D1269" s="138"/>
      <c r="E1269" s="137"/>
    </row>
    <row r="1270" spans="1:5" s="74" customFormat="1" ht="16.5" thickBot="1" x14ac:dyDescent="0.3">
      <c r="A1270" s="71"/>
      <c r="B1270" s="140"/>
      <c r="C1270" s="139"/>
      <c r="D1270" s="138"/>
      <c r="E1270" s="137"/>
    </row>
    <row r="1271" spans="1:5" s="74" customFormat="1" ht="16.5" thickBot="1" x14ac:dyDescent="0.3">
      <c r="A1271" s="71"/>
      <c r="B1271" s="140"/>
      <c r="C1271" s="139"/>
      <c r="D1271" s="138"/>
      <c r="E1271" s="137"/>
    </row>
    <row r="1272" spans="1:5" s="74" customFormat="1" ht="16.5" thickBot="1" x14ac:dyDescent="0.3">
      <c r="A1272" s="71"/>
      <c r="B1272" s="140"/>
      <c r="C1272" s="139"/>
      <c r="D1272" s="138"/>
      <c r="E1272" s="137"/>
    </row>
    <row r="1273" spans="1:5" s="74" customFormat="1" ht="16.5" thickBot="1" x14ac:dyDescent="0.3">
      <c r="A1273" s="71"/>
      <c r="B1273" s="140"/>
      <c r="C1273" s="139"/>
      <c r="D1273" s="138"/>
      <c r="E1273" s="137"/>
    </row>
    <row r="1274" spans="1:5" s="74" customFormat="1" ht="16.5" thickBot="1" x14ac:dyDescent="0.3">
      <c r="A1274" s="71"/>
      <c r="B1274" s="140"/>
      <c r="C1274" s="139"/>
      <c r="D1274" s="138"/>
      <c r="E1274" s="137"/>
    </row>
    <row r="1275" spans="1:5" s="74" customFormat="1" ht="16.5" thickBot="1" x14ac:dyDescent="0.3">
      <c r="A1275" s="71"/>
      <c r="B1275" s="140"/>
      <c r="C1275" s="139"/>
      <c r="D1275" s="138"/>
      <c r="E1275" s="137"/>
    </row>
    <row r="1276" spans="1:5" s="74" customFormat="1" ht="16.5" thickBot="1" x14ac:dyDescent="0.3">
      <c r="A1276" s="71"/>
      <c r="B1276" s="140"/>
      <c r="C1276" s="139"/>
      <c r="D1276" s="138"/>
      <c r="E1276" s="137"/>
    </row>
    <row r="1277" spans="1:5" s="74" customFormat="1" ht="16.5" thickBot="1" x14ac:dyDescent="0.3">
      <c r="A1277" s="71"/>
      <c r="B1277" s="140"/>
      <c r="C1277" s="139"/>
      <c r="D1277" s="138"/>
      <c r="E1277" s="137"/>
    </row>
    <row r="1278" spans="1:5" s="74" customFormat="1" ht="16.5" thickBot="1" x14ac:dyDescent="0.3">
      <c r="A1278" s="71"/>
      <c r="B1278" s="140"/>
      <c r="C1278" s="139"/>
      <c r="D1278" s="138"/>
      <c r="E1278" s="137"/>
    </row>
    <row r="1279" spans="1:5" s="74" customFormat="1" ht="16.5" thickBot="1" x14ac:dyDescent="0.3">
      <c r="A1279" s="71"/>
      <c r="B1279" s="140"/>
      <c r="C1279" s="139"/>
      <c r="D1279" s="138"/>
      <c r="E1279" s="137"/>
    </row>
    <row r="1280" spans="1:5" s="74" customFormat="1" ht="16.5" thickBot="1" x14ac:dyDescent="0.3">
      <c r="A1280" s="71"/>
      <c r="B1280" s="140"/>
      <c r="C1280" s="139"/>
      <c r="D1280" s="138"/>
      <c r="E1280" s="137"/>
    </row>
    <row r="1281" spans="1:5" s="74" customFormat="1" ht="16.5" thickBot="1" x14ac:dyDescent="0.3">
      <c r="A1281" s="71"/>
      <c r="B1281" s="140"/>
      <c r="C1281" s="139"/>
      <c r="D1281" s="138"/>
      <c r="E1281" s="137"/>
    </row>
    <row r="1282" spans="1:5" s="74" customFormat="1" ht="16.5" thickBot="1" x14ac:dyDescent="0.3">
      <c r="A1282" s="71"/>
      <c r="B1282" s="140"/>
      <c r="C1282" s="139"/>
      <c r="D1282" s="138"/>
      <c r="E1282" s="137"/>
    </row>
    <row r="1283" spans="1:5" s="74" customFormat="1" ht="16.5" thickBot="1" x14ac:dyDescent="0.3">
      <c r="A1283" s="71"/>
      <c r="B1283" s="140"/>
      <c r="C1283" s="139"/>
      <c r="D1283" s="138"/>
      <c r="E1283" s="137"/>
    </row>
    <row r="1284" spans="1:5" s="74" customFormat="1" ht="16.5" thickBot="1" x14ac:dyDescent="0.3">
      <c r="A1284" s="71"/>
      <c r="B1284" s="140"/>
      <c r="C1284" s="139"/>
      <c r="D1284" s="138"/>
      <c r="E1284" s="137"/>
    </row>
    <row r="1285" spans="1:5" s="74" customFormat="1" ht="16.5" thickBot="1" x14ac:dyDescent="0.3">
      <c r="A1285" s="71"/>
      <c r="B1285" s="140"/>
      <c r="C1285" s="139"/>
      <c r="D1285" s="138"/>
      <c r="E1285" s="137"/>
    </row>
    <row r="1286" spans="1:5" s="74" customFormat="1" ht="16.5" thickBot="1" x14ac:dyDescent="0.3">
      <c r="A1286" s="71"/>
      <c r="B1286" s="140"/>
      <c r="C1286" s="139"/>
      <c r="D1286" s="138"/>
      <c r="E1286" s="137"/>
    </row>
    <row r="1287" spans="1:5" s="74" customFormat="1" ht="16.5" thickBot="1" x14ac:dyDescent="0.3">
      <c r="A1287" s="71"/>
      <c r="B1287" s="140"/>
      <c r="C1287" s="139"/>
      <c r="D1287" s="138"/>
      <c r="E1287" s="137"/>
    </row>
    <row r="1288" spans="1:5" s="74" customFormat="1" ht="16.5" thickBot="1" x14ac:dyDescent="0.3">
      <c r="A1288" s="71"/>
      <c r="B1288" s="140"/>
      <c r="C1288" s="139"/>
      <c r="D1288" s="138"/>
      <c r="E1288" s="137"/>
    </row>
    <row r="1289" spans="1:5" s="74" customFormat="1" ht="16.5" thickBot="1" x14ac:dyDescent="0.3">
      <c r="A1289" s="71"/>
      <c r="B1289" s="140"/>
      <c r="C1289" s="139"/>
      <c r="D1289" s="138"/>
      <c r="E1289" s="137"/>
    </row>
    <row r="1290" spans="1:5" s="74" customFormat="1" ht="16.5" thickBot="1" x14ac:dyDescent="0.3">
      <c r="A1290" s="71"/>
      <c r="B1290" s="140"/>
      <c r="C1290" s="139"/>
      <c r="D1290" s="138"/>
      <c r="E1290" s="137"/>
    </row>
    <row r="1291" spans="1:5" s="74" customFormat="1" ht="16.5" thickBot="1" x14ac:dyDescent="0.3">
      <c r="A1291" s="71"/>
      <c r="B1291" s="140"/>
      <c r="C1291" s="139"/>
      <c r="D1291" s="138"/>
      <c r="E1291" s="137"/>
    </row>
    <row r="1292" spans="1:5" s="74" customFormat="1" ht="16.5" thickBot="1" x14ac:dyDescent="0.3">
      <c r="A1292" s="71"/>
      <c r="B1292" s="140"/>
      <c r="C1292" s="139"/>
      <c r="D1292" s="138"/>
      <c r="E1292" s="137"/>
    </row>
    <row r="1293" spans="1:5" s="74" customFormat="1" ht="16.5" thickBot="1" x14ac:dyDescent="0.3">
      <c r="A1293" s="71"/>
      <c r="B1293" s="140"/>
      <c r="C1293" s="139"/>
      <c r="D1293" s="138"/>
      <c r="E1293" s="137"/>
    </row>
    <row r="1294" spans="1:5" s="74" customFormat="1" ht="16.5" thickBot="1" x14ac:dyDescent="0.3">
      <c r="A1294" s="71"/>
      <c r="B1294" s="140"/>
      <c r="C1294" s="139"/>
      <c r="D1294" s="138"/>
      <c r="E1294" s="137"/>
    </row>
    <row r="1295" spans="1:5" s="74" customFormat="1" ht="16.5" thickBot="1" x14ac:dyDescent="0.3">
      <c r="A1295" s="71"/>
      <c r="B1295" s="140"/>
      <c r="C1295" s="139"/>
      <c r="D1295" s="138"/>
      <c r="E1295" s="137"/>
    </row>
    <row r="1296" spans="1:5" s="74" customFormat="1" ht="16.5" thickBot="1" x14ac:dyDescent="0.3">
      <c r="A1296" s="71"/>
      <c r="B1296" s="140"/>
      <c r="C1296" s="139"/>
      <c r="D1296" s="138"/>
      <c r="E1296" s="137"/>
    </row>
    <row r="1297" spans="1:5" s="74" customFormat="1" ht="16.5" thickBot="1" x14ac:dyDescent="0.3">
      <c r="A1297" s="71"/>
      <c r="B1297" s="140"/>
      <c r="C1297" s="139"/>
      <c r="D1297" s="138"/>
      <c r="E1297" s="137"/>
    </row>
    <row r="1298" spans="1:5" s="74" customFormat="1" ht="16.5" thickBot="1" x14ac:dyDescent="0.3">
      <c r="A1298" s="71"/>
      <c r="B1298" s="140"/>
      <c r="C1298" s="139"/>
      <c r="D1298" s="138"/>
      <c r="E1298" s="137"/>
    </row>
    <row r="1299" spans="1:5" s="74" customFormat="1" ht="16.5" thickBot="1" x14ac:dyDescent="0.3">
      <c r="A1299" s="71"/>
      <c r="B1299" s="140"/>
      <c r="C1299" s="139"/>
      <c r="D1299" s="138"/>
      <c r="E1299" s="137"/>
    </row>
    <row r="1300" spans="1:5" s="74" customFormat="1" ht="16.5" thickBot="1" x14ac:dyDescent="0.3">
      <c r="A1300" s="71"/>
      <c r="B1300" s="140"/>
      <c r="C1300" s="139"/>
      <c r="D1300" s="138"/>
      <c r="E1300" s="137"/>
    </row>
    <row r="1301" spans="1:5" s="74" customFormat="1" ht="16.5" thickBot="1" x14ac:dyDescent="0.3">
      <c r="A1301" s="71"/>
      <c r="B1301" s="140"/>
      <c r="C1301" s="139"/>
      <c r="D1301" s="138"/>
      <c r="E1301" s="137"/>
    </row>
    <row r="1302" spans="1:5" s="74" customFormat="1" ht="16.5" thickBot="1" x14ac:dyDescent="0.3">
      <c r="A1302" s="71"/>
      <c r="B1302" s="140"/>
      <c r="C1302" s="139"/>
      <c r="D1302" s="138"/>
      <c r="E1302" s="137"/>
    </row>
    <row r="1303" spans="1:5" s="74" customFormat="1" ht="16.5" thickBot="1" x14ac:dyDescent="0.3">
      <c r="A1303" s="71"/>
      <c r="B1303" s="140"/>
      <c r="C1303" s="139"/>
      <c r="D1303" s="138"/>
      <c r="E1303" s="137"/>
    </row>
    <row r="1304" spans="1:5" s="74" customFormat="1" ht="16.5" thickBot="1" x14ac:dyDescent="0.3">
      <c r="A1304" s="71"/>
      <c r="B1304" s="140"/>
      <c r="C1304" s="139"/>
      <c r="D1304" s="138"/>
      <c r="E1304" s="137"/>
    </row>
    <row r="1305" spans="1:5" s="74" customFormat="1" ht="16.5" thickBot="1" x14ac:dyDescent="0.3">
      <c r="A1305" s="71"/>
      <c r="B1305" s="140"/>
      <c r="C1305" s="139"/>
      <c r="D1305" s="138"/>
      <c r="E1305" s="137"/>
    </row>
    <row r="1306" spans="1:5" s="74" customFormat="1" ht="16.5" thickBot="1" x14ac:dyDescent="0.3">
      <c r="A1306" s="71"/>
      <c r="B1306" s="140"/>
      <c r="C1306" s="139"/>
      <c r="D1306" s="138"/>
      <c r="E1306" s="137"/>
    </row>
    <row r="1307" spans="1:5" s="74" customFormat="1" ht="16.5" thickBot="1" x14ac:dyDescent="0.3">
      <c r="A1307" s="71"/>
      <c r="B1307" s="140"/>
      <c r="C1307" s="139"/>
      <c r="D1307" s="138"/>
      <c r="E1307" s="137"/>
    </row>
    <row r="1308" spans="1:5" s="74" customFormat="1" ht="16.5" thickBot="1" x14ac:dyDescent="0.3">
      <c r="A1308" s="71"/>
      <c r="B1308" s="140"/>
      <c r="C1308" s="139"/>
      <c r="D1308" s="138"/>
      <c r="E1308" s="137"/>
    </row>
    <row r="1309" spans="1:5" s="74" customFormat="1" ht="16.5" thickBot="1" x14ac:dyDescent="0.3">
      <c r="A1309" s="71"/>
      <c r="B1309" s="140"/>
      <c r="C1309" s="139"/>
      <c r="D1309" s="138"/>
      <c r="E1309" s="137"/>
    </row>
    <row r="1310" spans="1:5" s="74" customFormat="1" ht="16.5" thickBot="1" x14ac:dyDescent="0.3">
      <c r="A1310" s="71"/>
      <c r="B1310" s="140"/>
      <c r="C1310" s="139"/>
      <c r="D1310" s="138"/>
      <c r="E1310" s="137"/>
    </row>
    <row r="1311" spans="1:5" s="74" customFormat="1" ht="16.5" thickBot="1" x14ac:dyDescent="0.3">
      <c r="A1311" s="71"/>
      <c r="B1311" s="140"/>
      <c r="C1311" s="139"/>
      <c r="D1311" s="138"/>
      <c r="E1311" s="137"/>
    </row>
    <row r="1312" spans="1:5" s="74" customFormat="1" ht="16.5" thickBot="1" x14ac:dyDescent="0.3">
      <c r="A1312" s="71"/>
      <c r="B1312" s="140"/>
      <c r="C1312" s="139"/>
      <c r="D1312" s="138"/>
      <c r="E1312" s="137"/>
    </row>
    <row r="1313" spans="1:5" s="74" customFormat="1" ht="16.5" thickBot="1" x14ac:dyDescent="0.3">
      <c r="A1313" s="71"/>
      <c r="B1313" s="140"/>
      <c r="C1313" s="139"/>
      <c r="D1313" s="138"/>
      <c r="E1313" s="137"/>
    </row>
    <row r="1314" spans="1:5" s="74" customFormat="1" ht="16.5" thickBot="1" x14ac:dyDescent="0.3">
      <c r="A1314" s="71"/>
      <c r="B1314" s="140"/>
      <c r="C1314" s="139"/>
      <c r="D1314" s="138"/>
      <c r="E1314" s="137"/>
    </row>
    <row r="1315" spans="1:5" s="74" customFormat="1" ht="16.5" thickBot="1" x14ac:dyDescent="0.3">
      <c r="A1315" s="71"/>
      <c r="B1315" s="140"/>
      <c r="C1315" s="139"/>
      <c r="D1315" s="138"/>
      <c r="E1315" s="137"/>
    </row>
    <row r="1316" spans="1:5" s="74" customFormat="1" ht="16.5" thickBot="1" x14ac:dyDescent="0.3">
      <c r="A1316" s="71"/>
      <c r="B1316" s="140"/>
      <c r="C1316" s="139"/>
      <c r="D1316" s="138"/>
      <c r="E1316" s="137"/>
    </row>
    <row r="1317" spans="1:5" s="74" customFormat="1" ht="16.5" thickBot="1" x14ac:dyDescent="0.3">
      <c r="A1317" s="71"/>
      <c r="B1317" s="140"/>
      <c r="C1317" s="139"/>
      <c r="D1317" s="138"/>
      <c r="E1317" s="137"/>
    </row>
    <row r="1318" spans="1:5" s="74" customFormat="1" ht="16.5" thickBot="1" x14ac:dyDescent="0.3">
      <c r="A1318" s="71"/>
      <c r="B1318" s="140"/>
      <c r="C1318" s="139"/>
      <c r="D1318" s="138"/>
      <c r="E1318" s="137"/>
    </row>
    <row r="1319" spans="1:5" s="74" customFormat="1" ht="16.5" thickBot="1" x14ac:dyDescent="0.3">
      <c r="A1319" s="71"/>
      <c r="B1319" s="140"/>
      <c r="C1319" s="139"/>
      <c r="D1319" s="138"/>
      <c r="E1319" s="137"/>
    </row>
    <row r="1320" spans="1:5" s="74" customFormat="1" ht="16.5" thickBot="1" x14ac:dyDescent="0.3">
      <c r="A1320" s="71"/>
      <c r="B1320" s="140"/>
      <c r="C1320" s="139"/>
      <c r="D1320" s="138"/>
      <c r="E1320" s="137"/>
    </row>
    <row r="1321" spans="1:5" s="74" customFormat="1" ht="16.5" thickBot="1" x14ac:dyDescent="0.3">
      <c r="A1321" s="71"/>
      <c r="B1321" s="140"/>
      <c r="C1321" s="139"/>
      <c r="D1321" s="138"/>
      <c r="E1321" s="137"/>
    </row>
    <row r="1322" spans="1:5" s="74" customFormat="1" ht="16.5" thickBot="1" x14ac:dyDescent="0.3">
      <c r="A1322" s="71"/>
      <c r="B1322" s="140"/>
      <c r="C1322" s="139"/>
      <c r="D1322" s="138"/>
      <c r="E1322" s="137"/>
    </row>
    <row r="1323" spans="1:5" s="74" customFormat="1" ht="16.5" thickBot="1" x14ac:dyDescent="0.3">
      <c r="A1323" s="71"/>
      <c r="B1323" s="140"/>
      <c r="C1323" s="139"/>
      <c r="D1323" s="138"/>
      <c r="E1323" s="137"/>
    </row>
    <row r="1324" spans="1:5" s="74" customFormat="1" ht="16.5" thickBot="1" x14ac:dyDescent="0.3">
      <c r="A1324" s="71"/>
      <c r="B1324" s="140"/>
      <c r="C1324" s="139"/>
      <c r="D1324" s="138"/>
      <c r="E1324" s="137"/>
    </row>
    <row r="1325" spans="1:5" s="74" customFormat="1" ht="16.5" thickBot="1" x14ac:dyDescent="0.3">
      <c r="A1325" s="71"/>
      <c r="B1325" s="140"/>
      <c r="C1325" s="139"/>
      <c r="D1325" s="138"/>
      <c r="E1325" s="137"/>
    </row>
    <row r="1326" spans="1:5" s="74" customFormat="1" ht="16.5" thickBot="1" x14ac:dyDescent="0.3">
      <c r="A1326" s="71"/>
      <c r="B1326" s="140"/>
      <c r="C1326" s="139"/>
      <c r="D1326" s="138"/>
      <c r="E1326" s="137"/>
    </row>
    <row r="1327" spans="1:5" s="74" customFormat="1" ht="16.5" thickBot="1" x14ac:dyDescent="0.3">
      <c r="A1327" s="71"/>
      <c r="B1327" s="140"/>
      <c r="C1327" s="139"/>
      <c r="D1327" s="138"/>
      <c r="E1327" s="137"/>
    </row>
    <row r="1328" spans="1:5" s="74" customFormat="1" ht="16.5" thickBot="1" x14ac:dyDescent="0.3">
      <c r="A1328" s="71"/>
      <c r="B1328" s="140"/>
      <c r="C1328" s="139"/>
      <c r="D1328" s="138"/>
      <c r="E1328" s="137"/>
    </row>
    <row r="1329" spans="1:5" s="74" customFormat="1" ht="16.5" thickBot="1" x14ac:dyDescent="0.3">
      <c r="A1329" s="71"/>
      <c r="B1329" s="140"/>
      <c r="C1329" s="139"/>
      <c r="D1329" s="138"/>
      <c r="E1329" s="137"/>
    </row>
    <row r="1330" spans="1:5" s="74" customFormat="1" ht="16.5" thickBot="1" x14ac:dyDescent="0.3">
      <c r="A1330" s="71"/>
      <c r="B1330" s="140"/>
      <c r="C1330" s="139"/>
      <c r="D1330" s="138"/>
      <c r="E1330" s="137"/>
    </row>
    <row r="1331" spans="1:5" s="74" customFormat="1" ht="16.5" thickBot="1" x14ac:dyDescent="0.3">
      <c r="A1331" s="71"/>
      <c r="B1331" s="140"/>
      <c r="C1331" s="139"/>
      <c r="D1331" s="138"/>
      <c r="E1331" s="137"/>
    </row>
    <row r="1332" spans="1:5" s="74" customFormat="1" ht="16.5" thickBot="1" x14ac:dyDescent="0.3">
      <c r="A1332" s="71"/>
      <c r="B1332" s="140"/>
      <c r="C1332" s="139"/>
      <c r="D1332" s="138"/>
      <c r="E1332" s="137"/>
    </row>
    <row r="1333" spans="1:5" s="74" customFormat="1" ht="16.5" thickBot="1" x14ac:dyDescent="0.3">
      <c r="A1333" s="71"/>
      <c r="B1333" s="140"/>
      <c r="C1333" s="139"/>
      <c r="D1333" s="138"/>
      <c r="E1333" s="137"/>
    </row>
    <row r="1334" spans="1:5" s="74" customFormat="1" ht="16.5" thickBot="1" x14ac:dyDescent="0.3">
      <c r="A1334" s="71"/>
      <c r="B1334" s="140"/>
      <c r="C1334" s="139"/>
      <c r="D1334" s="138"/>
      <c r="E1334" s="137"/>
    </row>
    <row r="1335" spans="1:5" s="74" customFormat="1" ht="16.5" thickBot="1" x14ac:dyDescent="0.3">
      <c r="A1335" s="71"/>
      <c r="B1335" s="140"/>
      <c r="C1335" s="139"/>
      <c r="D1335" s="138"/>
      <c r="E1335" s="137"/>
    </row>
    <row r="1336" spans="1:5" s="74" customFormat="1" ht="16.5" thickBot="1" x14ac:dyDescent="0.3">
      <c r="A1336" s="71"/>
      <c r="B1336" s="140"/>
      <c r="C1336" s="139"/>
      <c r="D1336" s="138"/>
      <c r="E1336" s="137"/>
    </row>
    <row r="1337" spans="1:5" s="74" customFormat="1" ht="16.5" thickBot="1" x14ac:dyDescent="0.3">
      <c r="A1337" s="71"/>
      <c r="B1337" s="140"/>
      <c r="C1337" s="139"/>
      <c r="D1337" s="138"/>
      <c r="E1337" s="137"/>
    </row>
    <row r="1338" spans="1:5" s="74" customFormat="1" ht="16.5" thickBot="1" x14ac:dyDescent="0.3">
      <c r="A1338" s="71"/>
      <c r="B1338" s="140"/>
      <c r="C1338" s="139"/>
      <c r="D1338" s="138"/>
      <c r="E1338" s="137"/>
    </row>
    <row r="1339" spans="1:5" s="74" customFormat="1" ht="16.5" thickBot="1" x14ac:dyDescent="0.3">
      <c r="A1339" s="71"/>
      <c r="B1339" s="140"/>
      <c r="C1339" s="139"/>
      <c r="D1339" s="138"/>
      <c r="E1339" s="137"/>
    </row>
    <row r="1340" spans="1:5" s="74" customFormat="1" ht="16.5" thickBot="1" x14ac:dyDescent="0.3">
      <c r="A1340" s="71"/>
      <c r="B1340" s="140"/>
      <c r="C1340" s="139"/>
      <c r="D1340" s="138"/>
      <c r="E1340" s="137"/>
    </row>
    <row r="1341" spans="1:5" s="74" customFormat="1" ht="16.5" thickBot="1" x14ac:dyDescent="0.3">
      <c r="A1341" s="71"/>
      <c r="B1341" s="140"/>
      <c r="C1341" s="139"/>
      <c r="D1341" s="138"/>
      <c r="E1341" s="137"/>
    </row>
    <row r="1342" spans="1:5" s="74" customFormat="1" ht="16.5" thickBot="1" x14ac:dyDescent="0.3">
      <c r="A1342" s="71"/>
      <c r="B1342" s="140"/>
      <c r="C1342" s="139"/>
      <c r="D1342" s="138"/>
      <c r="E1342" s="137"/>
    </row>
    <row r="1343" spans="1:5" s="74" customFormat="1" ht="16.5" thickBot="1" x14ac:dyDescent="0.3">
      <c r="A1343" s="71"/>
      <c r="B1343" s="140"/>
      <c r="C1343" s="139"/>
      <c r="D1343" s="138"/>
      <c r="E1343" s="137"/>
    </row>
    <row r="1344" spans="1:5" ht="16.5" thickBot="1" x14ac:dyDescent="0.3">
      <c r="A1344" s="66"/>
      <c r="B1344" s="136"/>
      <c r="C1344" s="135"/>
      <c r="D1344" s="134"/>
      <c r="E1344" s="133"/>
    </row>
    <row r="1345" spans="1:5" ht="16.5" thickBot="1" x14ac:dyDescent="0.3">
      <c r="A1345" s="61">
        <f>MAX(A11:A667)</f>
        <v>43155</v>
      </c>
      <c r="B1345" s="132"/>
      <c r="C1345" s="132"/>
      <c r="D1345" s="132"/>
      <c r="E1345" s="131"/>
    </row>
    <row r="1346" spans="1:5" ht="15.75" x14ac:dyDescent="0.25">
      <c r="A1346" s="58" t="s">
        <v>37</v>
      </c>
      <c r="B1346" s="129"/>
      <c r="C1346" s="130">
        <f>MAX(C11:C667)</f>
        <v>0</v>
      </c>
      <c r="D1346" s="129"/>
      <c r="E1346" s="128"/>
    </row>
    <row r="1347" spans="1:5" ht="15.75" x14ac:dyDescent="0.25">
      <c r="A1347" s="55"/>
      <c r="B1347" s="127"/>
      <c r="C1347" s="126"/>
      <c r="D1347" s="125"/>
      <c r="E1347" s="124"/>
    </row>
    <row r="1348" spans="1:5" ht="15.75" x14ac:dyDescent="0.25">
      <c r="A1348" s="47"/>
      <c r="B1348" s="121"/>
      <c r="C1348" s="121"/>
      <c r="D1348" s="121"/>
      <c r="E1348" s="120"/>
    </row>
    <row r="1349" spans="1:5" ht="15.75" x14ac:dyDescent="0.25">
      <c r="A1349" s="50"/>
      <c r="B1349" s="123"/>
      <c r="C1349" s="123"/>
      <c r="D1349" s="123"/>
      <c r="E1349" s="122"/>
    </row>
    <row r="1350" spans="1:5" ht="15.75" x14ac:dyDescent="0.25">
      <c r="A1350" s="50"/>
      <c r="B1350" s="123"/>
      <c r="C1350" s="123"/>
      <c r="D1350" s="123"/>
      <c r="E1350" s="122"/>
    </row>
    <row r="1351" spans="1:5" ht="15.75" x14ac:dyDescent="0.25">
      <c r="A1351" s="50"/>
      <c r="B1351" s="123"/>
      <c r="C1351" s="123"/>
      <c r="D1351" s="123"/>
      <c r="E1351" s="122"/>
    </row>
    <row r="1352" spans="1:5" ht="15.75" x14ac:dyDescent="0.25">
      <c r="A1352" s="47"/>
      <c r="B1352" s="121"/>
      <c r="C1352" s="121"/>
      <c r="D1352" s="121"/>
      <c r="E1352" s="120"/>
    </row>
    <row r="1353" spans="1:5" ht="15.75" x14ac:dyDescent="0.25">
      <c r="A1353" s="47"/>
      <c r="B1353" s="121"/>
      <c r="C1353" s="121"/>
      <c r="D1353" s="121"/>
      <c r="E1353" s="120"/>
    </row>
    <row r="1354" spans="1:5" ht="15.75" x14ac:dyDescent="0.25">
      <c r="A1354" s="47"/>
      <c r="B1354" s="121"/>
      <c r="C1354" s="121"/>
      <c r="D1354" s="121"/>
      <c r="E1354" s="120"/>
    </row>
    <row r="1355" spans="1:5" ht="15.75" x14ac:dyDescent="0.25">
      <c r="A1355" s="47"/>
      <c r="B1355" s="121"/>
      <c r="C1355" s="121"/>
      <c r="D1355" s="121"/>
      <c r="E1355" s="120"/>
    </row>
    <row r="1356" spans="1:5" ht="15.75" x14ac:dyDescent="0.25">
      <c r="A1356" s="47"/>
      <c r="B1356" s="121"/>
      <c r="C1356" s="121"/>
      <c r="D1356" s="121"/>
      <c r="E1356" s="120"/>
    </row>
    <row r="1357" spans="1:5" ht="15.75" x14ac:dyDescent="0.25">
      <c r="A1357" s="47"/>
      <c r="B1357" s="121"/>
      <c r="C1357" s="121"/>
      <c r="D1357" s="121"/>
      <c r="E1357" s="120"/>
    </row>
    <row r="1358" spans="1:5" ht="15.75" x14ac:dyDescent="0.25">
      <c r="A1358" s="47"/>
      <c r="B1358" s="121"/>
      <c r="C1358" s="121"/>
      <c r="D1358" s="121"/>
      <c r="E1358" s="120"/>
    </row>
    <row r="1359" spans="1:5" ht="15.75" x14ac:dyDescent="0.25">
      <c r="A1359" s="44" t="s">
        <v>36</v>
      </c>
      <c r="B1359" s="294"/>
      <c r="C1359" s="294"/>
      <c r="D1359" s="119"/>
      <c r="E1359" s="118"/>
    </row>
    <row r="1360" spans="1:5" ht="15.75" x14ac:dyDescent="0.25">
      <c r="A1360" s="40" t="s">
        <v>35</v>
      </c>
      <c r="B1360" s="295" t="s">
        <v>34</v>
      </c>
      <c r="C1360" s="295"/>
      <c r="D1360" s="119"/>
      <c r="E1360" s="118"/>
    </row>
    <row r="1361" spans="1:5" ht="15.75" x14ac:dyDescent="0.25">
      <c r="A1361" s="40" t="s">
        <v>33</v>
      </c>
      <c r="B1361" s="296">
        <f>IF(B1362&lt;A1391,B1362,(IF(B1360=[1]Lists!$C$2,A1391+8,A1391)))</f>
        <v>0</v>
      </c>
      <c r="C1361" s="296"/>
      <c r="D1361" s="119"/>
      <c r="E1361" s="118"/>
    </row>
    <row r="1362" spans="1:5" ht="15.75" x14ac:dyDescent="0.25">
      <c r="A1362" s="40" t="s">
        <v>32</v>
      </c>
      <c r="B1362" s="289">
        <f>COUNTIF(B11:B1343,"&gt;0")</f>
        <v>0</v>
      </c>
      <c r="C1362" s="289"/>
      <c r="D1362" s="119"/>
      <c r="E1362" s="118"/>
    </row>
    <row r="1363" spans="1:5" ht="15.75" x14ac:dyDescent="0.25">
      <c r="A1363" s="37">
        <f t="shared" ref="A1363:A1389" si="0">A1364-1</f>
        <v>43128</v>
      </c>
      <c r="B1363" s="117">
        <f t="shared" ref="B1363:B1390" si="1">VLOOKUP(A1363,$A$5:$E$1343, 2, FALSE)</f>
        <v>0</v>
      </c>
      <c r="C1363" s="116">
        <f t="shared" ref="C1363:C1390" si="2">VLOOKUP(A1363,$A$5:$E$1343, 3, FALSE)</f>
        <v>0</v>
      </c>
      <c r="D1363" s="115"/>
      <c r="E1363" s="114"/>
    </row>
    <row r="1364" spans="1:5" ht="15.75" x14ac:dyDescent="0.25">
      <c r="A1364" s="34">
        <f t="shared" si="0"/>
        <v>43129</v>
      </c>
      <c r="B1364" s="113">
        <f t="shared" si="1"/>
        <v>0</v>
      </c>
      <c r="C1364" s="112">
        <f t="shared" si="2"/>
        <v>0</v>
      </c>
      <c r="D1364" s="111"/>
      <c r="E1364" s="110"/>
    </row>
    <row r="1365" spans="1:5" ht="15.75" x14ac:dyDescent="0.25">
      <c r="A1365" s="34">
        <f t="shared" si="0"/>
        <v>43130</v>
      </c>
      <c r="B1365" s="113">
        <f t="shared" si="1"/>
        <v>0</v>
      </c>
      <c r="C1365" s="112">
        <f t="shared" si="2"/>
        <v>0</v>
      </c>
      <c r="D1365" s="111"/>
      <c r="E1365" s="110"/>
    </row>
    <row r="1366" spans="1:5" ht="15.75" x14ac:dyDescent="0.25">
      <c r="A1366" s="34">
        <f t="shared" si="0"/>
        <v>43131</v>
      </c>
      <c r="B1366" s="113">
        <f t="shared" si="1"/>
        <v>0</v>
      </c>
      <c r="C1366" s="112">
        <f t="shared" si="2"/>
        <v>0</v>
      </c>
      <c r="D1366" s="111"/>
      <c r="E1366" s="110"/>
    </row>
    <row r="1367" spans="1:5" ht="15.75" x14ac:dyDescent="0.25">
      <c r="A1367" s="34">
        <f t="shared" si="0"/>
        <v>43132</v>
      </c>
      <c r="B1367" s="113">
        <f t="shared" si="1"/>
        <v>0</v>
      </c>
      <c r="C1367" s="112">
        <f t="shared" si="2"/>
        <v>0</v>
      </c>
      <c r="D1367" s="111"/>
      <c r="E1367" s="110"/>
    </row>
    <row r="1368" spans="1:5" ht="15.75" x14ac:dyDescent="0.25">
      <c r="A1368" s="34">
        <f t="shared" si="0"/>
        <v>43133</v>
      </c>
      <c r="B1368" s="113">
        <f t="shared" si="1"/>
        <v>0</v>
      </c>
      <c r="C1368" s="112">
        <f t="shared" si="2"/>
        <v>0</v>
      </c>
      <c r="D1368" s="111"/>
      <c r="E1368" s="110"/>
    </row>
    <row r="1369" spans="1:5" ht="15.75" x14ac:dyDescent="0.25">
      <c r="A1369" s="34">
        <f t="shared" si="0"/>
        <v>43134</v>
      </c>
      <c r="B1369" s="113">
        <f t="shared" si="1"/>
        <v>0</v>
      </c>
      <c r="C1369" s="112">
        <f t="shared" si="2"/>
        <v>0</v>
      </c>
      <c r="D1369" s="111"/>
      <c r="E1369" s="110"/>
    </row>
    <row r="1370" spans="1:5" ht="15.75" x14ac:dyDescent="0.25">
      <c r="A1370" s="34">
        <f t="shared" si="0"/>
        <v>43135</v>
      </c>
      <c r="B1370" s="113">
        <f t="shared" si="1"/>
        <v>0</v>
      </c>
      <c r="C1370" s="112">
        <f t="shared" si="2"/>
        <v>0</v>
      </c>
      <c r="D1370" s="111"/>
      <c r="E1370" s="110"/>
    </row>
    <row r="1371" spans="1:5" ht="15.75" x14ac:dyDescent="0.25">
      <c r="A1371" s="34">
        <f t="shared" si="0"/>
        <v>43136</v>
      </c>
      <c r="B1371" s="113">
        <f t="shared" si="1"/>
        <v>0</v>
      </c>
      <c r="C1371" s="112">
        <f t="shared" si="2"/>
        <v>0</v>
      </c>
      <c r="D1371" s="111"/>
      <c r="E1371" s="110"/>
    </row>
    <row r="1372" spans="1:5" ht="15.75" x14ac:dyDescent="0.25">
      <c r="A1372" s="34">
        <f t="shared" si="0"/>
        <v>43137</v>
      </c>
      <c r="B1372" s="113">
        <f t="shared" si="1"/>
        <v>0</v>
      </c>
      <c r="C1372" s="112">
        <f t="shared" si="2"/>
        <v>0</v>
      </c>
      <c r="D1372" s="111"/>
      <c r="E1372" s="110"/>
    </row>
    <row r="1373" spans="1:5" ht="15.75" x14ac:dyDescent="0.25">
      <c r="A1373" s="34">
        <f t="shared" si="0"/>
        <v>43138</v>
      </c>
      <c r="B1373" s="113">
        <f t="shared" si="1"/>
        <v>0</v>
      </c>
      <c r="C1373" s="112">
        <f t="shared" si="2"/>
        <v>0</v>
      </c>
      <c r="D1373" s="111"/>
      <c r="E1373" s="110"/>
    </row>
    <row r="1374" spans="1:5" ht="15.75" x14ac:dyDescent="0.25">
      <c r="A1374" s="34">
        <f t="shared" si="0"/>
        <v>43139</v>
      </c>
      <c r="B1374" s="113">
        <f t="shared" si="1"/>
        <v>0</v>
      </c>
      <c r="C1374" s="112">
        <f t="shared" si="2"/>
        <v>0</v>
      </c>
      <c r="D1374" s="111"/>
      <c r="E1374" s="110"/>
    </row>
    <row r="1375" spans="1:5" ht="15.75" x14ac:dyDescent="0.25">
      <c r="A1375" s="34">
        <f t="shared" si="0"/>
        <v>43140</v>
      </c>
      <c r="B1375" s="113">
        <f t="shared" si="1"/>
        <v>0</v>
      </c>
      <c r="C1375" s="112">
        <f t="shared" si="2"/>
        <v>0</v>
      </c>
      <c r="D1375" s="111"/>
      <c r="E1375" s="110"/>
    </row>
    <row r="1376" spans="1:5" ht="15.75" x14ac:dyDescent="0.25">
      <c r="A1376" s="34">
        <f t="shared" si="0"/>
        <v>43141</v>
      </c>
      <c r="B1376" s="113">
        <f t="shared" si="1"/>
        <v>0</v>
      </c>
      <c r="C1376" s="112">
        <f t="shared" si="2"/>
        <v>0</v>
      </c>
      <c r="D1376" s="111"/>
      <c r="E1376" s="110"/>
    </row>
    <row r="1377" spans="1:5" ht="15.75" x14ac:dyDescent="0.25">
      <c r="A1377" s="34">
        <f t="shared" si="0"/>
        <v>43142</v>
      </c>
      <c r="B1377" s="113">
        <f t="shared" si="1"/>
        <v>0</v>
      </c>
      <c r="C1377" s="112">
        <f t="shared" si="2"/>
        <v>0</v>
      </c>
      <c r="D1377" s="111"/>
      <c r="E1377" s="110"/>
    </row>
    <row r="1378" spans="1:5" ht="15.75" x14ac:dyDescent="0.25">
      <c r="A1378" s="34">
        <f t="shared" si="0"/>
        <v>43143</v>
      </c>
      <c r="B1378" s="113">
        <f t="shared" si="1"/>
        <v>0</v>
      </c>
      <c r="C1378" s="112">
        <f t="shared" si="2"/>
        <v>0</v>
      </c>
      <c r="D1378" s="111"/>
      <c r="E1378" s="110"/>
    </row>
    <row r="1379" spans="1:5" ht="15.75" x14ac:dyDescent="0.25">
      <c r="A1379" s="34">
        <f t="shared" si="0"/>
        <v>43144</v>
      </c>
      <c r="B1379" s="113">
        <f t="shared" si="1"/>
        <v>0</v>
      </c>
      <c r="C1379" s="112">
        <f t="shared" si="2"/>
        <v>0</v>
      </c>
      <c r="D1379" s="111"/>
      <c r="E1379" s="110"/>
    </row>
    <row r="1380" spans="1:5" ht="15.75" x14ac:dyDescent="0.25">
      <c r="A1380" s="34">
        <f t="shared" si="0"/>
        <v>43145</v>
      </c>
      <c r="B1380" s="113">
        <f t="shared" si="1"/>
        <v>0</v>
      </c>
      <c r="C1380" s="112">
        <f t="shared" si="2"/>
        <v>0</v>
      </c>
      <c r="D1380" s="111"/>
      <c r="E1380" s="110"/>
    </row>
    <row r="1381" spans="1:5" ht="15.75" x14ac:dyDescent="0.25">
      <c r="A1381" s="34">
        <f t="shared" si="0"/>
        <v>43146</v>
      </c>
      <c r="B1381" s="113">
        <f t="shared" si="1"/>
        <v>0</v>
      </c>
      <c r="C1381" s="112">
        <f t="shared" si="2"/>
        <v>0</v>
      </c>
      <c r="D1381" s="111"/>
      <c r="E1381" s="110"/>
    </row>
    <row r="1382" spans="1:5" ht="15.75" x14ac:dyDescent="0.25">
      <c r="A1382" s="34">
        <f t="shared" si="0"/>
        <v>43147</v>
      </c>
      <c r="B1382" s="113">
        <f t="shared" si="1"/>
        <v>0</v>
      </c>
      <c r="C1382" s="112">
        <f t="shared" si="2"/>
        <v>0</v>
      </c>
      <c r="D1382" s="111"/>
      <c r="E1382" s="110"/>
    </row>
    <row r="1383" spans="1:5" ht="15.75" x14ac:dyDescent="0.25">
      <c r="A1383" s="34">
        <f t="shared" si="0"/>
        <v>43148</v>
      </c>
      <c r="B1383" s="113">
        <f t="shared" si="1"/>
        <v>0</v>
      </c>
      <c r="C1383" s="112">
        <f t="shared" si="2"/>
        <v>0</v>
      </c>
      <c r="D1383" s="111"/>
      <c r="E1383" s="110"/>
    </row>
    <row r="1384" spans="1:5" ht="15.75" x14ac:dyDescent="0.25">
      <c r="A1384" s="34">
        <f t="shared" si="0"/>
        <v>43149</v>
      </c>
      <c r="B1384" s="113">
        <f t="shared" si="1"/>
        <v>0</v>
      </c>
      <c r="C1384" s="112">
        <f t="shared" si="2"/>
        <v>0</v>
      </c>
      <c r="D1384" s="111"/>
      <c r="E1384" s="110"/>
    </row>
    <row r="1385" spans="1:5" ht="15.75" x14ac:dyDescent="0.25">
      <c r="A1385" s="34">
        <f t="shared" si="0"/>
        <v>43150</v>
      </c>
      <c r="B1385" s="113">
        <f t="shared" si="1"/>
        <v>0</v>
      </c>
      <c r="C1385" s="112">
        <f t="shared" si="2"/>
        <v>0</v>
      </c>
      <c r="D1385" s="111"/>
      <c r="E1385" s="110"/>
    </row>
    <row r="1386" spans="1:5" ht="15.75" x14ac:dyDescent="0.25">
      <c r="A1386" s="34">
        <f t="shared" si="0"/>
        <v>43151</v>
      </c>
      <c r="B1386" s="113">
        <f t="shared" si="1"/>
        <v>0</v>
      </c>
      <c r="C1386" s="112">
        <f t="shared" si="2"/>
        <v>0</v>
      </c>
      <c r="D1386" s="111"/>
      <c r="E1386" s="110"/>
    </row>
    <row r="1387" spans="1:5" ht="15.75" x14ac:dyDescent="0.25">
      <c r="A1387" s="34">
        <f t="shared" si="0"/>
        <v>43152</v>
      </c>
      <c r="B1387" s="113">
        <f t="shared" si="1"/>
        <v>0</v>
      </c>
      <c r="C1387" s="112">
        <f t="shared" si="2"/>
        <v>0</v>
      </c>
      <c r="D1387" s="111"/>
      <c r="E1387" s="110"/>
    </row>
    <row r="1388" spans="1:5" ht="15.75" x14ac:dyDescent="0.25">
      <c r="A1388" s="34">
        <f t="shared" si="0"/>
        <v>43153</v>
      </c>
      <c r="B1388" s="113">
        <f t="shared" si="1"/>
        <v>0</v>
      </c>
      <c r="C1388" s="112">
        <f t="shared" si="2"/>
        <v>0</v>
      </c>
      <c r="D1388" s="111"/>
      <c r="E1388" s="110"/>
    </row>
    <row r="1389" spans="1:5" ht="15.75" x14ac:dyDescent="0.25">
      <c r="A1389" s="34">
        <f t="shared" si="0"/>
        <v>43154</v>
      </c>
      <c r="B1389" s="113">
        <f t="shared" si="1"/>
        <v>0</v>
      </c>
      <c r="C1389" s="112">
        <f t="shared" si="2"/>
        <v>0</v>
      </c>
      <c r="D1389" s="111"/>
      <c r="E1389" s="110"/>
    </row>
    <row r="1390" spans="1:5" ht="15.75" x14ac:dyDescent="0.25">
      <c r="A1390" s="34">
        <f>VLOOKUP(A1345,A11:A1343,1)</f>
        <v>43155</v>
      </c>
      <c r="B1390" s="113">
        <f t="shared" si="1"/>
        <v>0</v>
      </c>
      <c r="C1390" s="112">
        <f t="shared" si="2"/>
        <v>0</v>
      </c>
      <c r="D1390" s="111"/>
      <c r="E1390" s="110"/>
    </row>
    <row r="1391" spans="1:5" ht="18" x14ac:dyDescent="0.25">
      <c r="A1391" s="30">
        <f>NETWORKDAYS(A1363,A1390,[1]Holidays!$A$2:$A$36)</f>
        <v>20</v>
      </c>
      <c r="B1391" s="109">
        <f>MAX(B1363:B1390)</f>
        <v>0</v>
      </c>
      <c r="C1391" s="108" t="e">
        <f>SUMIF(C1363:C1390,"&lt;&gt;#N/A")/B1361</f>
        <v>#DIV/0!</v>
      </c>
      <c r="D1391" s="107"/>
      <c r="E1391" s="106"/>
    </row>
  </sheetData>
  <mergeCells count="13">
    <mergeCell ref="D2:E2"/>
    <mergeCell ref="B3:C3"/>
    <mergeCell ref="D3:E3"/>
    <mergeCell ref="A4:A9"/>
    <mergeCell ref="B4:C4"/>
    <mergeCell ref="D8:E8"/>
    <mergeCell ref="B9:C9"/>
    <mergeCell ref="D9:E9"/>
    <mergeCell ref="B1359:C1359"/>
    <mergeCell ref="B1360:C1360"/>
    <mergeCell ref="B1361:C1361"/>
    <mergeCell ref="B1362:C1362"/>
    <mergeCell ref="B2:C2"/>
  </mergeCells>
  <phoneticPr fontId="3" type="noConversion"/>
  <dataValidations count="5">
    <dataValidation type="list" allowBlank="1" showInputMessage="1" showErrorMessage="1" sqref="D11:D71 D88:D1344 D76:D86">
      <formula1>StatusList</formula1>
    </dataValidation>
    <dataValidation type="whole" operator="greaterThan" allowBlank="1" sqref="C88:C1344 C11:C86">
      <formula1>0</formula1>
    </dataValidation>
    <dataValidation type="list" allowBlank="1" showInputMessage="1" showErrorMessage="1" sqref="B4">
      <formula1>Cells</formula1>
    </dataValidation>
    <dataValidation type="list" allowBlank="1" showInputMessage="1" showErrorMessage="1" sqref="B1360:C1360">
      <formula1>Weekends</formula1>
    </dataValidation>
    <dataValidation type="list" allowBlank="1" showInputMessage="1" showErrorMessage="1" sqref="D72:D75">
      <formula1>"Finished,Ongoing,Terminate,Running Incident,Working in Progress"</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11"/>
  <sheetViews>
    <sheetView zoomScale="80" zoomScaleNormal="80" workbookViewId="0">
      <pane ySplit="10" topLeftCell="A100" activePane="bottomLeft" state="frozen"/>
      <selection activeCell="D201" sqref="D201"/>
      <selection pane="bottomLeft" activeCell="D201" sqref="D201"/>
    </sheetView>
  </sheetViews>
  <sheetFormatPr defaultRowHeight="15" x14ac:dyDescent="0.2"/>
  <cols>
    <col min="1" max="1" width="32.5" style="25" customWidth="1"/>
    <col min="2" max="4" width="23.375" style="105" customWidth="1"/>
    <col min="5" max="5" width="70.625" style="104" customWidth="1"/>
    <col min="6" max="6" width="12.5" style="104" customWidth="1"/>
    <col min="7" max="7" width="57.875" style="21" customWidth="1"/>
    <col min="8" max="16384" width="9" style="21"/>
  </cols>
  <sheetData>
    <row r="1" spans="1:15" s="153" customFormat="1" ht="15.75" thickBot="1" x14ac:dyDescent="0.25">
      <c r="A1" s="168"/>
      <c r="B1" s="167"/>
      <c r="C1" s="167"/>
      <c r="D1" s="167"/>
      <c r="E1" s="166"/>
      <c r="F1" s="166"/>
    </row>
    <row r="2" spans="1:15" ht="21" thickBot="1" x14ac:dyDescent="0.35">
      <c r="A2" s="102"/>
      <c r="B2" s="280" t="s">
        <v>100</v>
      </c>
      <c r="C2" s="281"/>
      <c r="D2" s="282" t="s">
        <v>99</v>
      </c>
      <c r="E2" s="283"/>
      <c r="F2" s="188"/>
      <c r="G2" s="99" t="s">
        <v>62</v>
      </c>
    </row>
    <row r="3" spans="1:15" ht="21" thickBot="1" x14ac:dyDescent="0.35">
      <c r="A3" s="100" t="s">
        <v>61</v>
      </c>
      <c r="B3" s="284" t="s">
        <v>98</v>
      </c>
      <c r="C3" s="285"/>
      <c r="D3" s="286" t="s">
        <v>15</v>
      </c>
      <c r="E3" s="287"/>
      <c r="F3" s="188"/>
      <c r="G3" s="99" t="s">
        <v>97</v>
      </c>
    </row>
    <row r="4" spans="1:15" ht="30.75" thickBot="1" x14ac:dyDescent="0.3">
      <c r="A4" s="274"/>
      <c r="B4" s="290" t="s">
        <v>58</v>
      </c>
      <c r="C4" s="291"/>
      <c r="D4" s="165" t="s">
        <v>87</v>
      </c>
      <c r="E4" s="161" t="s">
        <v>1</v>
      </c>
      <c r="F4" s="189"/>
    </row>
    <row r="5" spans="1:15" ht="18" x14ac:dyDescent="0.25">
      <c r="A5" s="274"/>
      <c r="B5" s="164" t="s">
        <v>86</v>
      </c>
      <c r="C5" s="163">
        <v>500000</v>
      </c>
      <c r="D5" s="162" t="s">
        <v>55</v>
      </c>
      <c r="E5" s="161" t="s">
        <v>13</v>
      </c>
      <c r="F5" s="189"/>
    </row>
    <row r="6" spans="1:15" hidden="1" x14ac:dyDescent="0.2">
      <c r="A6" s="274"/>
      <c r="B6" s="160" t="s">
        <v>54</v>
      </c>
      <c r="C6" s="159"/>
      <c r="D6" s="155" t="s">
        <v>53</v>
      </c>
      <c r="E6" s="158"/>
      <c r="F6" s="190"/>
    </row>
    <row r="7" spans="1:15" ht="21.75" hidden="1" customHeight="1" x14ac:dyDescent="0.2">
      <c r="A7" s="274"/>
      <c r="B7" s="157" t="s">
        <v>52</v>
      </c>
      <c r="C7" s="156" t="s">
        <v>96</v>
      </c>
      <c r="D7" s="155" t="s">
        <v>51</v>
      </c>
      <c r="E7" s="154" t="s">
        <v>96</v>
      </c>
      <c r="F7" s="191"/>
      <c r="G7" s="153"/>
      <c r="H7" s="153"/>
      <c r="I7" s="153"/>
      <c r="J7" s="153"/>
      <c r="K7" s="153"/>
      <c r="L7" s="153"/>
      <c r="M7" s="153"/>
      <c r="N7" s="153"/>
      <c r="O7" s="153"/>
    </row>
    <row r="8" spans="1:15" ht="15" customHeight="1" x14ac:dyDescent="0.2">
      <c r="A8" s="274"/>
      <c r="B8" s="152"/>
      <c r="C8" s="151" t="s">
        <v>49</v>
      </c>
      <c r="D8" s="288" t="s">
        <v>95</v>
      </c>
      <c r="E8" s="288"/>
      <c r="F8" s="192"/>
    </row>
    <row r="9" spans="1:15" ht="15.75" hidden="1" customHeight="1" x14ac:dyDescent="0.25">
      <c r="A9" s="275"/>
      <c r="B9" s="292" t="s">
        <v>47</v>
      </c>
      <c r="C9" s="293"/>
      <c r="D9" s="278"/>
      <c r="E9" s="279"/>
      <c r="F9" s="193"/>
    </row>
    <row r="10" spans="1:15" ht="16.5" thickBot="1" x14ac:dyDescent="0.25">
      <c r="A10" s="150"/>
      <c r="B10" s="149" t="s">
        <v>84</v>
      </c>
      <c r="C10" s="149" t="s">
        <v>83</v>
      </c>
      <c r="D10" s="149" t="s">
        <v>44</v>
      </c>
      <c r="E10" s="149" t="s">
        <v>43</v>
      </c>
      <c r="F10" s="194"/>
    </row>
    <row r="11" spans="1:15" s="80" customFormat="1" ht="18.75" thickBot="1" x14ac:dyDescent="0.3">
      <c r="A11" s="147">
        <v>42948</v>
      </c>
      <c r="B11" s="172"/>
      <c r="C11" s="171" t="str">
        <f t="shared" ref="C11:C30" si="0">IF(B11&gt;0, (B11-B10), "")</f>
        <v/>
      </c>
      <c r="D11" s="148" t="s">
        <v>72</v>
      </c>
      <c r="E11" s="169" t="s">
        <v>94</v>
      </c>
      <c r="F11" s="195"/>
    </row>
    <row r="12" spans="1:15" s="80" customFormat="1" ht="18.75" thickBot="1" x14ac:dyDescent="0.3">
      <c r="A12" s="147">
        <v>42949</v>
      </c>
      <c r="B12" s="170"/>
      <c r="C12" s="144" t="str">
        <f t="shared" si="0"/>
        <v/>
      </c>
      <c r="D12" s="148" t="s">
        <v>72</v>
      </c>
      <c r="E12" s="169" t="s">
        <v>94</v>
      </c>
      <c r="F12" s="195"/>
    </row>
    <row r="13" spans="1:15" s="80" customFormat="1" ht="18.75" thickBot="1" x14ac:dyDescent="0.3">
      <c r="A13" s="147">
        <v>42950</v>
      </c>
      <c r="B13" s="146"/>
      <c r="C13" s="144" t="str">
        <f t="shared" si="0"/>
        <v/>
      </c>
      <c r="D13" s="148" t="s">
        <v>72</v>
      </c>
      <c r="E13" s="169" t="s">
        <v>94</v>
      </c>
      <c r="F13" s="195"/>
    </row>
    <row r="14" spans="1:15" s="80" customFormat="1" ht="18.75" thickBot="1" x14ac:dyDescent="0.3">
      <c r="A14" s="147">
        <v>42951</v>
      </c>
      <c r="B14" s="146"/>
      <c r="C14" s="144" t="str">
        <f t="shared" si="0"/>
        <v/>
      </c>
      <c r="D14" s="148" t="s">
        <v>72</v>
      </c>
      <c r="E14" s="169" t="s">
        <v>93</v>
      </c>
      <c r="F14" s="195"/>
    </row>
    <row r="15" spans="1:15" s="80" customFormat="1" ht="18.75" thickBot="1" x14ac:dyDescent="0.3">
      <c r="A15" s="147">
        <v>42952</v>
      </c>
      <c r="B15" s="146"/>
      <c r="C15" s="144" t="str">
        <f t="shared" si="0"/>
        <v/>
      </c>
      <c r="D15" s="148" t="s">
        <v>72</v>
      </c>
      <c r="E15" s="169" t="s">
        <v>93</v>
      </c>
      <c r="F15" s="195"/>
    </row>
    <row r="16" spans="1:15" s="80" customFormat="1" ht="18.75" thickBot="1" x14ac:dyDescent="0.3">
      <c r="A16" s="147">
        <v>42953</v>
      </c>
      <c r="B16" s="146"/>
      <c r="C16" s="144" t="str">
        <f t="shared" si="0"/>
        <v/>
      </c>
      <c r="D16" s="148" t="s">
        <v>72</v>
      </c>
      <c r="E16" s="169" t="s">
        <v>93</v>
      </c>
      <c r="F16" s="195"/>
    </row>
    <row r="17" spans="1:6" s="80" customFormat="1" ht="18.75" thickBot="1" x14ac:dyDescent="0.3">
      <c r="A17" s="147">
        <v>42954</v>
      </c>
      <c r="B17" s="146"/>
      <c r="C17" s="144" t="str">
        <f t="shared" si="0"/>
        <v/>
      </c>
      <c r="D17" s="148" t="s">
        <v>72</v>
      </c>
      <c r="E17" s="169" t="s">
        <v>93</v>
      </c>
      <c r="F17" s="195"/>
    </row>
    <row r="18" spans="1:6" s="80" customFormat="1" ht="18.75" thickBot="1" x14ac:dyDescent="0.3">
      <c r="A18" s="147">
        <v>42955</v>
      </c>
      <c r="B18" s="146"/>
      <c r="C18" s="144" t="str">
        <f t="shared" si="0"/>
        <v/>
      </c>
      <c r="D18" s="148" t="s">
        <v>72</v>
      </c>
      <c r="E18" s="169" t="s">
        <v>93</v>
      </c>
      <c r="F18" s="195"/>
    </row>
    <row r="19" spans="1:6" s="80" customFormat="1" ht="18.75" thickBot="1" x14ac:dyDescent="0.3">
      <c r="A19" s="147">
        <v>42956</v>
      </c>
      <c r="B19" s="146"/>
      <c r="C19" s="144" t="str">
        <f t="shared" si="0"/>
        <v/>
      </c>
      <c r="D19" s="148" t="s">
        <v>72</v>
      </c>
      <c r="E19" s="169" t="s">
        <v>93</v>
      </c>
      <c r="F19" s="195"/>
    </row>
    <row r="20" spans="1:6" s="80" customFormat="1" ht="18.75" thickBot="1" x14ac:dyDescent="0.3">
      <c r="A20" s="147">
        <v>42957</v>
      </c>
      <c r="B20" s="146"/>
      <c r="C20" s="144" t="str">
        <f t="shared" si="0"/>
        <v/>
      </c>
      <c r="D20" s="148" t="s">
        <v>72</v>
      </c>
      <c r="E20" s="169" t="s">
        <v>93</v>
      </c>
      <c r="F20" s="195"/>
    </row>
    <row r="21" spans="1:6" s="80" customFormat="1" ht="18.75" thickBot="1" x14ac:dyDescent="0.3">
      <c r="A21" s="147">
        <v>42958</v>
      </c>
      <c r="B21" s="146"/>
      <c r="C21" s="144" t="str">
        <f t="shared" si="0"/>
        <v/>
      </c>
      <c r="D21" s="148" t="s">
        <v>72</v>
      </c>
      <c r="E21" s="169" t="s">
        <v>93</v>
      </c>
      <c r="F21" s="195"/>
    </row>
    <row r="22" spans="1:6" s="80" customFormat="1" ht="18.75" thickBot="1" x14ac:dyDescent="0.3">
      <c r="A22" s="147">
        <v>42959</v>
      </c>
      <c r="B22" s="146"/>
      <c r="C22" s="144" t="str">
        <f t="shared" si="0"/>
        <v/>
      </c>
      <c r="D22" s="148" t="s">
        <v>72</v>
      </c>
      <c r="E22" s="169" t="s">
        <v>93</v>
      </c>
      <c r="F22" s="195"/>
    </row>
    <row r="23" spans="1:6" s="80" customFormat="1" ht="18.75" thickBot="1" x14ac:dyDescent="0.3">
      <c r="A23" s="147">
        <v>42960</v>
      </c>
      <c r="B23" s="146"/>
      <c r="C23" s="144" t="str">
        <f t="shared" si="0"/>
        <v/>
      </c>
      <c r="D23" s="148" t="s">
        <v>72</v>
      </c>
      <c r="E23" s="169" t="s">
        <v>93</v>
      </c>
      <c r="F23" s="195"/>
    </row>
    <row r="24" spans="1:6" s="80" customFormat="1" ht="18.75" thickBot="1" x14ac:dyDescent="0.3">
      <c r="A24" s="147">
        <v>42961</v>
      </c>
      <c r="B24" s="146"/>
      <c r="C24" s="144" t="str">
        <f t="shared" si="0"/>
        <v/>
      </c>
      <c r="D24" s="148" t="s">
        <v>72</v>
      </c>
      <c r="E24" s="169" t="s">
        <v>92</v>
      </c>
      <c r="F24" s="195"/>
    </row>
    <row r="25" spans="1:6" s="80" customFormat="1" ht="18.75" thickBot="1" x14ac:dyDescent="0.3">
      <c r="A25" s="147">
        <v>42962</v>
      </c>
      <c r="B25" s="146"/>
      <c r="C25" s="144" t="str">
        <f t="shared" si="0"/>
        <v/>
      </c>
      <c r="D25" s="148" t="s">
        <v>72</v>
      </c>
      <c r="E25" s="169" t="s">
        <v>92</v>
      </c>
      <c r="F25" s="195"/>
    </row>
    <row r="26" spans="1:6" s="80" customFormat="1" ht="18.75" thickBot="1" x14ac:dyDescent="0.3">
      <c r="A26" s="147">
        <v>42963</v>
      </c>
      <c r="B26" s="146"/>
      <c r="C26" s="144" t="str">
        <f t="shared" si="0"/>
        <v/>
      </c>
      <c r="D26" s="148" t="s">
        <v>72</v>
      </c>
      <c r="E26" s="169" t="s">
        <v>92</v>
      </c>
      <c r="F26" s="195"/>
    </row>
    <row r="27" spans="1:6" s="80" customFormat="1" ht="18.75" thickBot="1" x14ac:dyDescent="0.3">
      <c r="A27" s="147">
        <v>42964</v>
      </c>
      <c r="B27" s="146"/>
      <c r="C27" s="144" t="str">
        <f t="shared" si="0"/>
        <v/>
      </c>
      <c r="D27" s="148" t="s">
        <v>72</v>
      </c>
      <c r="E27" s="169" t="s">
        <v>92</v>
      </c>
      <c r="F27" s="195"/>
    </row>
    <row r="28" spans="1:6" s="80" customFormat="1" ht="18.75" thickBot="1" x14ac:dyDescent="0.3">
      <c r="A28" s="147">
        <v>42965</v>
      </c>
      <c r="B28" s="146"/>
      <c r="C28" s="144" t="str">
        <f t="shared" si="0"/>
        <v/>
      </c>
      <c r="D28" s="148" t="s">
        <v>72</v>
      </c>
      <c r="E28" s="169" t="s">
        <v>92</v>
      </c>
      <c r="F28" s="195"/>
    </row>
    <row r="29" spans="1:6" s="80" customFormat="1" ht="18.75" thickBot="1" x14ac:dyDescent="0.3">
      <c r="A29" s="147">
        <v>42966</v>
      </c>
      <c r="B29" s="146"/>
      <c r="C29" s="144" t="str">
        <f t="shared" si="0"/>
        <v/>
      </c>
      <c r="D29" s="148" t="s">
        <v>72</v>
      </c>
      <c r="E29" s="169" t="s">
        <v>92</v>
      </c>
      <c r="F29" s="195"/>
    </row>
    <row r="30" spans="1:6" s="80" customFormat="1" ht="18.75" thickBot="1" x14ac:dyDescent="0.3">
      <c r="A30" s="147">
        <v>42967</v>
      </c>
      <c r="B30" s="146"/>
      <c r="C30" s="144" t="str">
        <f t="shared" si="0"/>
        <v/>
      </c>
      <c r="D30" s="148" t="s">
        <v>72</v>
      </c>
      <c r="E30" s="169" t="s">
        <v>92</v>
      </c>
      <c r="F30" s="195"/>
    </row>
    <row r="31" spans="1:6" s="80" customFormat="1" ht="37.5" customHeight="1" thickBot="1" x14ac:dyDescent="0.3">
      <c r="A31" s="147">
        <v>42968</v>
      </c>
      <c r="B31" s="146"/>
      <c r="C31" s="144"/>
      <c r="D31" s="148" t="s">
        <v>91</v>
      </c>
      <c r="E31" s="169" t="s">
        <v>90</v>
      </c>
      <c r="F31" s="195"/>
    </row>
    <row r="32" spans="1:6" s="80" customFormat="1" ht="38.25" customHeight="1" thickBot="1" x14ac:dyDescent="0.3">
      <c r="A32" s="147">
        <v>42969</v>
      </c>
      <c r="B32" s="146"/>
      <c r="C32" s="144"/>
      <c r="D32" s="148" t="s">
        <v>91</v>
      </c>
      <c r="E32" s="169" t="s">
        <v>90</v>
      </c>
      <c r="F32" s="195"/>
    </row>
    <row r="33" spans="1:6" s="80" customFormat="1" ht="37.5" customHeight="1" thickBot="1" x14ac:dyDescent="0.3">
      <c r="A33" s="147">
        <v>42970</v>
      </c>
      <c r="B33" s="146"/>
      <c r="C33" s="144"/>
      <c r="D33" s="148" t="s">
        <v>101</v>
      </c>
      <c r="E33" s="169" t="s">
        <v>90</v>
      </c>
      <c r="F33" s="195"/>
    </row>
    <row r="34" spans="1:6" s="80" customFormat="1" ht="18.75" thickBot="1" x14ac:dyDescent="0.3">
      <c r="A34" s="147">
        <v>42971</v>
      </c>
      <c r="B34" s="146"/>
      <c r="C34" s="144"/>
      <c r="D34" s="148" t="s">
        <v>101</v>
      </c>
      <c r="E34" s="169" t="s">
        <v>90</v>
      </c>
      <c r="F34" s="195"/>
    </row>
    <row r="35" spans="1:6" s="80" customFormat="1" ht="18.75" thickBot="1" x14ac:dyDescent="0.3">
      <c r="A35" s="147">
        <v>42972</v>
      </c>
      <c r="B35" s="146"/>
      <c r="C35" s="144"/>
      <c r="D35" s="148" t="s">
        <v>101</v>
      </c>
      <c r="E35" s="169" t="s">
        <v>107</v>
      </c>
      <c r="F35" s="195"/>
    </row>
    <row r="36" spans="1:6" s="80" customFormat="1" ht="18.75" thickBot="1" x14ac:dyDescent="0.3">
      <c r="A36" s="147">
        <v>42973</v>
      </c>
      <c r="B36" s="146"/>
      <c r="C36" s="144"/>
      <c r="D36" s="143"/>
      <c r="E36" s="142"/>
      <c r="F36" s="195"/>
    </row>
    <row r="37" spans="1:6" s="80" customFormat="1" ht="18.75" thickBot="1" x14ac:dyDescent="0.3">
      <c r="A37" s="147">
        <v>42974</v>
      </c>
      <c r="B37" s="146"/>
      <c r="C37" s="144"/>
      <c r="D37" s="143"/>
      <c r="E37" s="142"/>
      <c r="F37" s="195"/>
    </row>
    <row r="38" spans="1:6" s="80" customFormat="1" ht="18.75" thickBot="1" x14ac:dyDescent="0.3">
      <c r="A38" s="147">
        <v>42975</v>
      </c>
      <c r="B38" s="146"/>
      <c r="C38" s="144"/>
      <c r="D38" s="148" t="s">
        <v>101</v>
      </c>
      <c r="E38" s="169" t="s">
        <v>107</v>
      </c>
      <c r="F38" s="195"/>
    </row>
    <row r="39" spans="1:6" s="80" customFormat="1" ht="18.75" thickBot="1" x14ac:dyDescent="0.3">
      <c r="A39" s="147">
        <v>42976</v>
      </c>
      <c r="B39" s="146"/>
      <c r="C39" s="144"/>
      <c r="D39" s="148" t="s">
        <v>101</v>
      </c>
      <c r="E39" s="169" t="s">
        <v>107</v>
      </c>
      <c r="F39" s="195"/>
    </row>
    <row r="40" spans="1:6" s="80" customFormat="1" ht="18.75" thickBot="1" x14ac:dyDescent="0.3">
      <c r="A40" s="147">
        <v>42977</v>
      </c>
      <c r="B40" s="146"/>
      <c r="C40" s="144"/>
      <c r="D40" s="148" t="s">
        <v>101</v>
      </c>
      <c r="E40" s="142" t="s">
        <v>113</v>
      </c>
      <c r="F40" s="195"/>
    </row>
    <row r="41" spans="1:6" s="80" customFormat="1" ht="18.75" thickBot="1" x14ac:dyDescent="0.3">
      <c r="A41" s="147">
        <v>42978</v>
      </c>
      <c r="B41" s="146"/>
      <c r="C41" s="144"/>
      <c r="D41" s="148" t="s">
        <v>101</v>
      </c>
      <c r="E41" s="142" t="s">
        <v>113</v>
      </c>
      <c r="F41" s="195"/>
    </row>
    <row r="42" spans="1:6" s="80" customFormat="1" ht="18.75" thickBot="1" x14ac:dyDescent="0.3">
      <c r="A42" s="147">
        <v>42979</v>
      </c>
      <c r="B42" s="146"/>
      <c r="C42" s="144"/>
      <c r="D42" s="148" t="s">
        <v>101</v>
      </c>
      <c r="E42" s="142" t="s">
        <v>113</v>
      </c>
      <c r="F42" s="195"/>
    </row>
    <row r="43" spans="1:6" s="80" customFormat="1" ht="18.75" thickBot="1" x14ac:dyDescent="0.3">
      <c r="A43" s="147">
        <v>42980</v>
      </c>
      <c r="B43" s="146"/>
      <c r="C43" s="144"/>
      <c r="D43" s="143"/>
      <c r="E43" s="142"/>
      <c r="F43" s="195"/>
    </row>
    <row r="44" spans="1:6" s="80" customFormat="1" ht="18.75" thickBot="1" x14ac:dyDescent="0.3">
      <c r="A44" s="147">
        <v>42981</v>
      </c>
      <c r="B44" s="146"/>
      <c r="C44" s="144"/>
      <c r="D44" s="143"/>
      <c r="E44" s="142"/>
      <c r="F44" s="195"/>
    </row>
    <row r="45" spans="1:6" s="80" customFormat="1" ht="18.75" thickBot="1" x14ac:dyDescent="0.3">
      <c r="A45" s="147">
        <v>42982</v>
      </c>
      <c r="B45" s="146"/>
      <c r="C45" s="144"/>
      <c r="D45" s="148" t="s">
        <v>101</v>
      </c>
      <c r="E45" s="142" t="s">
        <v>115</v>
      </c>
      <c r="F45" s="195"/>
    </row>
    <row r="46" spans="1:6" s="80" customFormat="1" ht="18.75" thickBot="1" x14ac:dyDescent="0.3">
      <c r="A46" s="147">
        <v>42983</v>
      </c>
      <c r="B46" s="146"/>
      <c r="C46" s="144"/>
      <c r="D46" s="143"/>
      <c r="E46" s="142" t="s">
        <v>117</v>
      </c>
      <c r="F46" s="195"/>
    </row>
    <row r="47" spans="1:6" s="80" customFormat="1" ht="18.75" thickBot="1" x14ac:dyDescent="0.3">
      <c r="A47" s="147">
        <v>42984</v>
      </c>
      <c r="B47" s="146"/>
      <c r="C47" s="144"/>
      <c r="D47" s="143"/>
      <c r="E47" s="142" t="s">
        <v>117</v>
      </c>
      <c r="F47" s="195"/>
    </row>
    <row r="48" spans="1:6" s="80" customFormat="1" ht="18.75" thickBot="1" x14ac:dyDescent="0.3">
      <c r="A48" s="147">
        <v>42985</v>
      </c>
      <c r="B48" s="146"/>
      <c r="C48" s="144"/>
      <c r="D48" s="143"/>
      <c r="E48" s="142" t="s">
        <v>117</v>
      </c>
      <c r="F48" s="195"/>
    </row>
    <row r="49" spans="1:7" s="80" customFormat="1" ht="18.75" thickBot="1" x14ac:dyDescent="0.3">
      <c r="A49" s="147">
        <v>42986</v>
      </c>
      <c r="B49" s="146"/>
      <c r="C49" s="144"/>
      <c r="D49" s="143"/>
      <c r="E49" s="142" t="s">
        <v>121</v>
      </c>
      <c r="F49" s="195"/>
    </row>
    <row r="50" spans="1:7" s="80" customFormat="1" ht="18.75" thickBot="1" x14ac:dyDescent="0.3">
      <c r="A50" s="147">
        <v>42987</v>
      </c>
      <c r="B50" s="146"/>
      <c r="C50" s="144"/>
      <c r="D50" s="143"/>
      <c r="E50" s="142"/>
      <c r="F50" s="195"/>
    </row>
    <row r="51" spans="1:7" s="80" customFormat="1" ht="18.75" thickBot="1" x14ac:dyDescent="0.3">
      <c r="A51" s="147">
        <v>42988</v>
      </c>
      <c r="B51" s="146"/>
      <c r="C51" s="144"/>
      <c r="D51" s="143"/>
      <c r="E51" s="142"/>
      <c r="F51" s="195"/>
    </row>
    <row r="52" spans="1:7" s="80" customFormat="1" ht="18.75" thickBot="1" x14ac:dyDescent="0.3">
      <c r="A52" s="147">
        <v>42989</v>
      </c>
      <c r="B52" s="146">
        <v>1244</v>
      </c>
      <c r="C52" s="144">
        <f>IF(B52&gt;0, (B52-B51), "")</f>
        <v>1244</v>
      </c>
      <c r="D52" s="148" t="s">
        <v>101</v>
      </c>
      <c r="E52" s="142" t="s">
        <v>123</v>
      </c>
      <c r="F52" s="195"/>
    </row>
    <row r="53" spans="1:7" s="80" customFormat="1" ht="18.75" thickBot="1" x14ac:dyDescent="0.3">
      <c r="A53" s="147">
        <v>42990</v>
      </c>
      <c r="B53" s="146">
        <v>1244</v>
      </c>
      <c r="C53" s="144">
        <f t="shared" ref="C53:C55" si="1">IF(B53&gt;0, (B53-B52), "")</f>
        <v>0</v>
      </c>
      <c r="D53" s="148" t="s">
        <v>101</v>
      </c>
      <c r="E53" s="142" t="s">
        <v>125</v>
      </c>
      <c r="F53" s="195"/>
    </row>
    <row r="54" spans="1:7" s="80" customFormat="1" ht="31.5" thickBot="1" x14ac:dyDescent="0.3">
      <c r="A54" s="147">
        <v>42991</v>
      </c>
      <c r="B54" s="146">
        <v>1244</v>
      </c>
      <c r="C54" s="144">
        <f t="shared" si="1"/>
        <v>0</v>
      </c>
      <c r="D54" s="148" t="s">
        <v>101</v>
      </c>
      <c r="E54" s="142" t="s">
        <v>128</v>
      </c>
      <c r="F54" s="195"/>
      <c r="G54" s="80" t="s">
        <v>127</v>
      </c>
    </row>
    <row r="55" spans="1:7" s="80" customFormat="1" ht="76.5" thickBot="1" x14ac:dyDescent="0.3">
      <c r="A55" s="147">
        <v>42992</v>
      </c>
      <c r="B55" s="146">
        <v>1437</v>
      </c>
      <c r="C55" s="144">
        <f t="shared" si="1"/>
        <v>193</v>
      </c>
      <c r="D55" s="148" t="s">
        <v>38</v>
      </c>
      <c r="E55" s="142" t="s">
        <v>130</v>
      </c>
      <c r="F55" s="195"/>
      <c r="G55" s="182" t="s">
        <v>129</v>
      </c>
    </row>
    <row r="56" spans="1:7" s="80" customFormat="1" ht="18.75" thickBot="1" x14ac:dyDescent="0.3">
      <c r="A56" s="147">
        <v>42993</v>
      </c>
      <c r="B56" s="146">
        <v>2247</v>
      </c>
      <c r="C56" s="144">
        <f>IF(B56&gt;0, (B56-B55), "")</f>
        <v>810</v>
      </c>
      <c r="D56" s="148" t="s">
        <v>38</v>
      </c>
      <c r="E56" s="142"/>
      <c r="F56" s="195"/>
      <c r="G56" s="80" t="s">
        <v>131</v>
      </c>
    </row>
    <row r="57" spans="1:7" s="80" customFormat="1" ht="18.75" thickBot="1" x14ac:dyDescent="0.3">
      <c r="A57" s="147">
        <v>42994</v>
      </c>
      <c r="B57" s="146"/>
      <c r="C57" s="144" t="str">
        <f t="shared" ref="C57:C84" si="2">IF(B57&gt;0, (B57-B56), "")</f>
        <v/>
      </c>
      <c r="D57" s="143"/>
      <c r="E57" s="142"/>
      <c r="F57" s="195"/>
    </row>
    <row r="58" spans="1:7" s="80" customFormat="1" ht="18.75" thickBot="1" x14ac:dyDescent="0.3">
      <c r="A58" s="147">
        <v>42995</v>
      </c>
      <c r="B58" s="146"/>
      <c r="C58" s="144" t="str">
        <f t="shared" si="2"/>
        <v/>
      </c>
      <c r="D58" s="143"/>
      <c r="E58" s="142"/>
      <c r="F58" s="195"/>
    </row>
    <row r="59" spans="1:7" s="80" customFormat="1" ht="18.75" thickBot="1" x14ac:dyDescent="0.3">
      <c r="A59" s="147">
        <v>42996</v>
      </c>
      <c r="B59" s="146">
        <v>5498</v>
      </c>
      <c r="C59" s="144">
        <f t="shared" si="2"/>
        <v>5498</v>
      </c>
      <c r="D59" s="148" t="s">
        <v>101</v>
      </c>
      <c r="E59" s="142" t="s">
        <v>135</v>
      </c>
      <c r="F59" s="195"/>
      <c r="G59" s="80" t="s">
        <v>134</v>
      </c>
    </row>
    <row r="60" spans="1:7" s="80" customFormat="1" ht="18.75" thickBot="1" x14ac:dyDescent="0.3">
      <c r="A60" s="147">
        <v>42997</v>
      </c>
      <c r="B60" s="146">
        <v>6861</v>
      </c>
      <c r="C60" s="144">
        <f t="shared" si="2"/>
        <v>1363</v>
      </c>
      <c r="D60" s="143" t="s">
        <v>138</v>
      </c>
      <c r="E60" s="142"/>
      <c r="F60" s="195"/>
    </row>
    <row r="61" spans="1:7" s="80" customFormat="1" ht="18.75" thickBot="1" x14ac:dyDescent="0.3">
      <c r="A61" s="147">
        <v>42998</v>
      </c>
      <c r="B61" s="146">
        <v>8612</v>
      </c>
      <c r="C61" s="144">
        <f t="shared" si="2"/>
        <v>1751</v>
      </c>
      <c r="D61" s="143" t="s">
        <v>106</v>
      </c>
      <c r="E61" s="142"/>
      <c r="F61" s="195"/>
      <c r="G61" s="80" t="s">
        <v>139</v>
      </c>
    </row>
    <row r="62" spans="1:7" s="80" customFormat="1" ht="18.75" thickBot="1" x14ac:dyDescent="0.3">
      <c r="A62" s="147">
        <v>42999</v>
      </c>
      <c r="B62" s="146">
        <v>11391</v>
      </c>
      <c r="C62" s="144">
        <f t="shared" si="2"/>
        <v>2779</v>
      </c>
      <c r="D62" s="143" t="s">
        <v>106</v>
      </c>
      <c r="E62" s="142"/>
      <c r="F62" s="195"/>
    </row>
    <row r="63" spans="1:7" s="80" customFormat="1" ht="18.75" thickBot="1" x14ac:dyDescent="0.3">
      <c r="A63" s="147">
        <v>43000</v>
      </c>
      <c r="B63" s="146">
        <v>13528</v>
      </c>
      <c r="C63" s="144">
        <f t="shared" ref="C63" si="3">IF(B63&gt;0, (B63-B62), "")</f>
        <v>2137</v>
      </c>
      <c r="D63" s="143" t="s">
        <v>106</v>
      </c>
      <c r="E63" s="142"/>
      <c r="F63" s="195"/>
    </row>
    <row r="64" spans="1:7" s="80" customFormat="1" ht="18.75" thickBot="1" x14ac:dyDescent="0.3">
      <c r="A64" s="147">
        <v>43001</v>
      </c>
      <c r="B64" s="146"/>
      <c r="C64" s="144" t="str">
        <f t="shared" si="2"/>
        <v/>
      </c>
      <c r="D64" s="143"/>
      <c r="E64" s="142"/>
      <c r="F64" s="195"/>
    </row>
    <row r="65" spans="1:7" s="80" customFormat="1" ht="18.75" thickBot="1" x14ac:dyDescent="0.3">
      <c r="A65" s="147">
        <v>43002</v>
      </c>
      <c r="B65" s="146"/>
      <c r="C65" s="144" t="str">
        <f t="shared" si="2"/>
        <v/>
      </c>
      <c r="D65" s="143"/>
      <c r="E65" s="142"/>
      <c r="F65" s="195"/>
    </row>
    <row r="66" spans="1:7" s="80" customFormat="1" ht="18.75" thickBot="1" x14ac:dyDescent="0.3">
      <c r="A66" s="147">
        <v>43003</v>
      </c>
      <c r="B66" s="146">
        <v>19369</v>
      </c>
      <c r="C66" s="144">
        <f t="shared" si="2"/>
        <v>19369</v>
      </c>
      <c r="D66" s="143" t="s">
        <v>106</v>
      </c>
      <c r="E66" s="142"/>
      <c r="F66" s="195"/>
    </row>
    <row r="67" spans="1:7" s="80" customFormat="1" ht="18.75" thickBot="1" x14ac:dyDescent="0.3">
      <c r="A67" s="147">
        <v>43004</v>
      </c>
      <c r="B67" s="146">
        <v>21719</v>
      </c>
      <c r="C67" s="144">
        <f t="shared" si="2"/>
        <v>2350</v>
      </c>
      <c r="D67" s="143" t="s">
        <v>106</v>
      </c>
      <c r="E67" s="142"/>
      <c r="F67" s="195"/>
      <c r="G67" s="80" t="s">
        <v>142</v>
      </c>
    </row>
    <row r="68" spans="1:7" s="80" customFormat="1" ht="18.75" thickBot="1" x14ac:dyDescent="0.3">
      <c r="A68" s="147">
        <v>43005</v>
      </c>
      <c r="B68" s="146">
        <v>22870</v>
      </c>
      <c r="C68" s="144">
        <f t="shared" si="2"/>
        <v>1151</v>
      </c>
      <c r="D68" s="143" t="s">
        <v>106</v>
      </c>
      <c r="E68" s="142"/>
      <c r="F68" s="195"/>
      <c r="G68" s="186" t="s">
        <v>144</v>
      </c>
    </row>
    <row r="69" spans="1:7" s="80" customFormat="1" ht="18.75" thickBot="1" x14ac:dyDescent="0.3">
      <c r="A69" s="147">
        <v>43006</v>
      </c>
      <c r="B69" s="146">
        <v>25222</v>
      </c>
      <c r="C69" s="144">
        <f t="shared" si="2"/>
        <v>2352</v>
      </c>
      <c r="D69" s="143" t="s">
        <v>106</v>
      </c>
      <c r="E69" s="142"/>
      <c r="F69" s="195"/>
      <c r="G69" s="80" t="s">
        <v>145</v>
      </c>
    </row>
    <row r="70" spans="1:7" s="80" customFormat="1" ht="18.75" thickBot="1" x14ac:dyDescent="0.3">
      <c r="A70" s="147">
        <v>43007</v>
      </c>
      <c r="B70" s="146">
        <v>28138</v>
      </c>
      <c r="C70" s="144">
        <f t="shared" si="2"/>
        <v>2916</v>
      </c>
      <c r="D70" s="143" t="s">
        <v>106</v>
      </c>
      <c r="E70" s="142"/>
      <c r="F70" s="195"/>
      <c r="G70" s="80" t="s">
        <v>146</v>
      </c>
    </row>
    <row r="71" spans="1:7" s="80" customFormat="1" ht="18.75" thickBot="1" x14ac:dyDescent="0.3">
      <c r="A71" s="147">
        <v>43008</v>
      </c>
      <c r="B71" s="146">
        <v>31301</v>
      </c>
      <c r="C71" s="144">
        <f t="shared" si="2"/>
        <v>3163</v>
      </c>
      <c r="D71" s="143" t="s">
        <v>106</v>
      </c>
      <c r="E71" s="142"/>
      <c r="F71" s="195"/>
    </row>
    <row r="72" spans="1:7" s="80" customFormat="1" ht="18.75" thickBot="1" x14ac:dyDescent="0.3">
      <c r="A72" s="147">
        <v>43009</v>
      </c>
      <c r="B72" s="146"/>
      <c r="C72" s="144" t="str">
        <f t="shared" si="2"/>
        <v/>
      </c>
      <c r="D72" s="143"/>
      <c r="E72" s="142"/>
      <c r="F72" s="195"/>
    </row>
    <row r="73" spans="1:7" s="80" customFormat="1" ht="18.75" thickBot="1" x14ac:dyDescent="0.3">
      <c r="A73" s="147">
        <v>43010</v>
      </c>
      <c r="B73" s="146"/>
      <c r="C73" s="144" t="str">
        <f t="shared" si="2"/>
        <v/>
      </c>
      <c r="D73" s="143"/>
      <c r="E73" s="142"/>
      <c r="F73" s="195"/>
    </row>
    <row r="74" spans="1:7" s="80" customFormat="1" ht="18.75" thickBot="1" x14ac:dyDescent="0.3">
      <c r="A74" s="147">
        <v>43011</v>
      </c>
      <c r="B74" s="146"/>
      <c r="C74" s="144" t="str">
        <f t="shared" si="2"/>
        <v/>
      </c>
      <c r="D74" s="143"/>
      <c r="E74" s="142"/>
      <c r="F74" s="195"/>
    </row>
    <row r="75" spans="1:7" s="80" customFormat="1" ht="18.75" thickBot="1" x14ac:dyDescent="0.3">
      <c r="A75" s="147">
        <v>43012</v>
      </c>
      <c r="B75" s="146"/>
      <c r="C75" s="144" t="str">
        <f t="shared" si="2"/>
        <v/>
      </c>
      <c r="D75" s="143"/>
      <c r="E75" s="142"/>
      <c r="F75" s="195"/>
    </row>
    <row r="76" spans="1:7" s="80" customFormat="1" ht="18.75" thickBot="1" x14ac:dyDescent="0.3">
      <c r="A76" s="147">
        <v>43013</v>
      </c>
      <c r="B76" s="146"/>
      <c r="C76" s="144" t="str">
        <f t="shared" si="2"/>
        <v/>
      </c>
      <c r="D76" s="143"/>
      <c r="E76" s="142"/>
      <c r="F76" s="195"/>
    </row>
    <row r="77" spans="1:7" s="80" customFormat="1" ht="18.75" thickBot="1" x14ac:dyDescent="0.3">
      <c r="A77" s="147">
        <v>43014</v>
      </c>
      <c r="B77" s="146"/>
      <c r="C77" s="144" t="str">
        <f t="shared" si="2"/>
        <v/>
      </c>
      <c r="D77" s="143"/>
      <c r="E77" s="142"/>
      <c r="F77" s="195"/>
    </row>
    <row r="78" spans="1:7" s="80" customFormat="1" ht="18.75" thickBot="1" x14ac:dyDescent="0.3">
      <c r="A78" s="147">
        <v>43015</v>
      </c>
      <c r="B78" s="146"/>
      <c r="C78" s="144" t="str">
        <f t="shared" si="2"/>
        <v/>
      </c>
      <c r="D78" s="143"/>
      <c r="E78" s="142"/>
      <c r="F78" s="195"/>
    </row>
    <row r="79" spans="1:7" s="80" customFormat="1" ht="18.75" thickBot="1" x14ac:dyDescent="0.3">
      <c r="A79" s="147">
        <v>43016</v>
      </c>
      <c r="B79" s="146"/>
      <c r="C79" s="144" t="str">
        <f t="shared" si="2"/>
        <v/>
      </c>
      <c r="D79" s="143"/>
      <c r="E79" s="142"/>
      <c r="F79" s="195"/>
    </row>
    <row r="80" spans="1:7" s="80" customFormat="1" ht="45.75" thickBot="1" x14ac:dyDescent="0.3">
      <c r="A80" s="147">
        <v>43017</v>
      </c>
      <c r="B80" s="146">
        <v>57172</v>
      </c>
      <c r="C80" s="144">
        <f t="shared" si="2"/>
        <v>57172</v>
      </c>
      <c r="D80" s="143" t="s">
        <v>106</v>
      </c>
      <c r="E80" s="142"/>
      <c r="F80" s="195"/>
      <c r="G80" s="80" t="s">
        <v>150</v>
      </c>
    </row>
    <row r="81" spans="1:7" s="80" customFormat="1" ht="18.75" thickBot="1" x14ac:dyDescent="0.3">
      <c r="A81" s="147">
        <v>43018</v>
      </c>
      <c r="B81" s="146">
        <v>59517</v>
      </c>
      <c r="C81" s="144">
        <f t="shared" si="2"/>
        <v>2345</v>
      </c>
      <c r="D81" s="143" t="s">
        <v>106</v>
      </c>
      <c r="E81" s="142"/>
      <c r="F81" s="195"/>
    </row>
    <row r="82" spans="1:7" s="80" customFormat="1" ht="18.75" thickBot="1" x14ac:dyDescent="0.3">
      <c r="A82" s="147">
        <v>43019</v>
      </c>
      <c r="B82" s="146">
        <v>62263</v>
      </c>
      <c r="C82" s="144">
        <f t="shared" si="2"/>
        <v>2746</v>
      </c>
      <c r="D82" s="143" t="s">
        <v>106</v>
      </c>
      <c r="E82" s="142"/>
      <c r="F82" s="195"/>
    </row>
    <row r="83" spans="1:7" s="80" customFormat="1" ht="18.75" thickBot="1" x14ac:dyDescent="0.3">
      <c r="A83" s="147">
        <v>43020</v>
      </c>
      <c r="B83" s="146">
        <v>65304</v>
      </c>
      <c r="C83" s="144">
        <f t="shared" si="2"/>
        <v>3041</v>
      </c>
      <c r="D83" s="143" t="s">
        <v>106</v>
      </c>
      <c r="E83" s="142"/>
      <c r="F83" s="195"/>
    </row>
    <row r="84" spans="1:7" s="80" customFormat="1" ht="18.75" thickBot="1" x14ac:dyDescent="0.3">
      <c r="A84" s="147">
        <v>43021</v>
      </c>
      <c r="B84" s="146">
        <v>68259</v>
      </c>
      <c r="C84" s="144">
        <f t="shared" si="2"/>
        <v>2955</v>
      </c>
      <c r="D84" s="143" t="s">
        <v>106</v>
      </c>
      <c r="E84" s="142"/>
      <c r="F84" s="195"/>
    </row>
    <row r="85" spans="1:7" s="80" customFormat="1" ht="18.75" thickBot="1" x14ac:dyDescent="0.3">
      <c r="A85" s="147">
        <v>43022</v>
      </c>
      <c r="B85" s="146"/>
      <c r="C85" s="144" t="str">
        <f t="shared" ref="C85:C148" si="4">IF(B85&gt;0, (B85-B84), "")</f>
        <v/>
      </c>
      <c r="D85" s="143"/>
      <c r="E85" s="142"/>
      <c r="F85" s="195"/>
    </row>
    <row r="86" spans="1:7" s="80" customFormat="1" ht="18.75" thickBot="1" x14ac:dyDescent="0.3">
      <c r="A86" s="147">
        <v>43023</v>
      </c>
      <c r="B86" s="146"/>
      <c r="C86" s="144" t="str">
        <f t="shared" si="4"/>
        <v/>
      </c>
      <c r="D86" s="143"/>
      <c r="E86" s="142"/>
      <c r="F86" s="195"/>
    </row>
    <row r="87" spans="1:7" s="80" customFormat="1" ht="61.5" thickBot="1" x14ac:dyDescent="0.3">
      <c r="A87" s="147">
        <v>43024</v>
      </c>
      <c r="B87" s="146">
        <v>72875</v>
      </c>
      <c r="C87" s="144">
        <f t="shared" si="4"/>
        <v>72875</v>
      </c>
      <c r="D87" s="148" t="s">
        <v>91</v>
      </c>
      <c r="E87" s="142" t="s">
        <v>157</v>
      </c>
      <c r="F87" s="195"/>
      <c r="G87" s="80" t="s">
        <v>155</v>
      </c>
    </row>
    <row r="88" spans="1:7" s="80" customFormat="1" ht="18.75" thickBot="1" x14ac:dyDescent="0.3">
      <c r="A88" s="147">
        <v>43025</v>
      </c>
      <c r="B88" s="146">
        <v>75539</v>
      </c>
      <c r="C88" s="144">
        <f t="shared" si="4"/>
        <v>2664</v>
      </c>
      <c r="D88" s="143" t="s">
        <v>106</v>
      </c>
      <c r="E88" s="142"/>
      <c r="F88" s="195"/>
    </row>
    <row r="89" spans="1:7" s="80" customFormat="1" ht="18.75" thickBot="1" x14ac:dyDescent="0.3">
      <c r="A89" s="147">
        <v>43026</v>
      </c>
      <c r="B89" s="146">
        <v>78381</v>
      </c>
      <c r="C89" s="144">
        <f t="shared" si="4"/>
        <v>2842</v>
      </c>
      <c r="D89" s="143" t="s">
        <v>106</v>
      </c>
      <c r="E89" s="142"/>
      <c r="F89" s="195"/>
    </row>
    <row r="90" spans="1:7" s="80" customFormat="1" ht="31.5" thickBot="1" x14ac:dyDescent="0.3">
      <c r="A90" s="147">
        <v>43027</v>
      </c>
      <c r="B90" s="146">
        <v>81066</v>
      </c>
      <c r="C90" s="144">
        <f t="shared" si="4"/>
        <v>2685</v>
      </c>
      <c r="D90" s="143" t="s">
        <v>106</v>
      </c>
      <c r="E90" s="142"/>
      <c r="F90" s="195"/>
      <c r="G90" s="80" t="s">
        <v>163</v>
      </c>
    </row>
    <row r="91" spans="1:7" s="80" customFormat="1" ht="31.5" thickBot="1" x14ac:dyDescent="0.3">
      <c r="A91" s="147">
        <v>43028</v>
      </c>
      <c r="B91" s="146">
        <v>83846</v>
      </c>
      <c r="C91" s="144">
        <f t="shared" si="4"/>
        <v>2780</v>
      </c>
      <c r="D91" s="143" t="s">
        <v>106</v>
      </c>
      <c r="E91" s="142"/>
      <c r="F91" s="195"/>
      <c r="G91" s="80" t="s">
        <v>164</v>
      </c>
    </row>
    <row r="92" spans="1:7" s="80" customFormat="1" ht="18.75" thickBot="1" x14ac:dyDescent="0.3">
      <c r="A92" s="147">
        <v>43029</v>
      </c>
      <c r="B92" s="146"/>
      <c r="C92" s="144" t="str">
        <f t="shared" si="4"/>
        <v/>
      </c>
      <c r="D92" s="143"/>
      <c r="E92" s="142"/>
      <c r="F92" s="195"/>
    </row>
    <row r="93" spans="1:7" s="80" customFormat="1" ht="18.75" thickBot="1" x14ac:dyDescent="0.3">
      <c r="A93" s="147">
        <v>43030</v>
      </c>
      <c r="B93" s="146"/>
      <c r="C93" s="144" t="str">
        <f t="shared" si="4"/>
        <v/>
      </c>
      <c r="D93" s="143"/>
      <c r="E93" s="142"/>
      <c r="F93" s="195"/>
    </row>
    <row r="94" spans="1:7" s="80" customFormat="1" ht="31.5" thickBot="1" x14ac:dyDescent="0.3">
      <c r="A94" s="147">
        <v>43031</v>
      </c>
      <c r="B94" s="146">
        <v>90347</v>
      </c>
      <c r="C94" s="144">
        <f t="shared" si="4"/>
        <v>90347</v>
      </c>
      <c r="D94" s="143" t="s">
        <v>106</v>
      </c>
      <c r="E94" s="142"/>
      <c r="F94" s="195"/>
      <c r="G94" s="80" t="s">
        <v>165</v>
      </c>
    </row>
    <row r="95" spans="1:7" s="80" customFormat="1" ht="18.75" thickBot="1" x14ac:dyDescent="0.3">
      <c r="A95" s="147">
        <v>43032</v>
      </c>
      <c r="B95" s="146">
        <v>92656</v>
      </c>
      <c r="C95" s="144">
        <f t="shared" si="4"/>
        <v>2309</v>
      </c>
      <c r="D95" s="143" t="s">
        <v>106</v>
      </c>
      <c r="E95" s="142"/>
      <c r="F95" s="195"/>
    </row>
    <row r="96" spans="1:7" s="80" customFormat="1" ht="18.75" thickBot="1" x14ac:dyDescent="0.3">
      <c r="A96" s="147">
        <v>43033</v>
      </c>
      <c r="B96" s="146">
        <v>95511</v>
      </c>
      <c r="C96" s="144">
        <f t="shared" si="4"/>
        <v>2855</v>
      </c>
      <c r="D96" s="143" t="s">
        <v>106</v>
      </c>
      <c r="E96" s="142"/>
      <c r="F96" s="195"/>
    </row>
    <row r="97" spans="1:8" s="80" customFormat="1" ht="18.75" thickBot="1" x14ac:dyDescent="0.3">
      <c r="A97" s="147">
        <v>43034</v>
      </c>
      <c r="B97" s="146">
        <v>97876</v>
      </c>
      <c r="C97" s="144">
        <f t="shared" si="4"/>
        <v>2365</v>
      </c>
      <c r="D97" s="143" t="s">
        <v>106</v>
      </c>
      <c r="E97" s="142"/>
      <c r="F97" s="195"/>
    </row>
    <row r="98" spans="1:8" s="80" customFormat="1" ht="18.75" thickBot="1" x14ac:dyDescent="0.3">
      <c r="A98" s="147">
        <v>43035</v>
      </c>
      <c r="B98" s="146">
        <v>101025</v>
      </c>
      <c r="C98" s="144">
        <f t="shared" si="4"/>
        <v>3149</v>
      </c>
      <c r="D98" s="143" t="s">
        <v>106</v>
      </c>
      <c r="E98" s="142"/>
      <c r="F98" s="195"/>
    </row>
    <row r="99" spans="1:8" s="80" customFormat="1" ht="18.75" thickBot="1" x14ac:dyDescent="0.3">
      <c r="A99" s="147">
        <v>43036</v>
      </c>
      <c r="B99" s="146">
        <v>103956</v>
      </c>
      <c r="C99" s="144">
        <f t="shared" si="4"/>
        <v>2931</v>
      </c>
      <c r="D99" s="143" t="s">
        <v>106</v>
      </c>
      <c r="E99" s="142"/>
      <c r="F99" s="195"/>
    </row>
    <row r="100" spans="1:8" s="80" customFormat="1" ht="18.75" thickBot="1" x14ac:dyDescent="0.3">
      <c r="A100" s="147">
        <v>43037</v>
      </c>
      <c r="B100" s="146">
        <v>106800</v>
      </c>
      <c r="C100" s="144">
        <f t="shared" si="4"/>
        <v>2844</v>
      </c>
      <c r="D100" s="143" t="s">
        <v>106</v>
      </c>
      <c r="E100" s="142"/>
      <c r="F100" s="195"/>
    </row>
    <row r="101" spans="1:8" s="80" customFormat="1" ht="18.75" thickBot="1" x14ac:dyDescent="0.3">
      <c r="A101" s="147">
        <v>43038</v>
      </c>
      <c r="B101" s="146">
        <v>109520</v>
      </c>
      <c r="C101" s="144">
        <f t="shared" si="4"/>
        <v>2720</v>
      </c>
      <c r="D101" s="143" t="s">
        <v>106</v>
      </c>
      <c r="E101" s="142"/>
      <c r="F101" s="195"/>
    </row>
    <row r="102" spans="1:8" s="80" customFormat="1" ht="46.5" thickBot="1" x14ac:dyDescent="0.3">
      <c r="A102" s="147">
        <v>43039</v>
      </c>
      <c r="B102" s="146">
        <v>111615</v>
      </c>
      <c r="C102" s="144">
        <f t="shared" si="4"/>
        <v>2095</v>
      </c>
      <c r="D102" s="143" t="s">
        <v>106</v>
      </c>
      <c r="E102" s="142"/>
      <c r="F102" s="195"/>
      <c r="G102" s="80" t="s">
        <v>169</v>
      </c>
    </row>
    <row r="103" spans="1:8" s="80" customFormat="1" ht="18.75" thickBot="1" x14ac:dyDescent="0.3">
      <c r="A103" s="147">
        <v>43040</v>
      </c>
      <c r="B103" s="146">
        <v>114604</v>
      </c>
      <c r="C103" s="144">
        <f t="shared" si="4"/>
        <v>2989</v>
      </c>
      <c r="D103" s="143" t="s">
        <v>106</v>
      </c>
      <c r="E103" s="142"/>
      <c r="F103" s="195"/>
    </row>
    <row r="104" spans="1:8" s="80" customFormat="1" ht="31.5" thickBot="1" x14ac:dyDescent="0.3">
      <c r="A104" s="147">
        <v>43041</v>
      </c>
      <c r="B104" s="146">
        <v>116128</v>
      </c>
      <c r="C104" s="144">
        <f t="shared" si="4"/>
        <v>1524</v>
      </c>
      <c r="D104" s="143" t="s">
        <v>106</v>
      </c>
      <c r="E104" s="142"/>
      <c r="F104" s="195"/>
      <c r="G104" s="80" t="s">
        <v>176</v>
      </c>
    </row>
    <row r="105" spans="1:8" s="80" customFormat="1" ht="18.75" thickBot="1" x14ac:dyDescent="0.3">
      <c r="A105" s="147">
        <v>43042</v>
      </c>
      <c r="B105" s="146">
        <v>118920</v>
      </c>
      <c r="C105" s="144">
        <f t="shared" si="4"/>
        <v>2792</v>
      </c>
      <c r="D105" s="143" t="s">
        <v>106</v>
      </c>
      <c r="E105" s="142"/>
      <c r="F105" s="195"/>
      <c r="G105" s="80" t="s">
        <v>171</v>
      </c>
    </row>
    <row r="106" spans="1:8" s="80" customFormat="1" ht="18.75" thickBot="1" x14ac:dyDescent="0.3">
      <c r="A106" s="147">
        <v>43043</v>
      </c>
      <c r="B106" s="146">
        <f>B105+2900</f>
        <v>121820</v>
      </c>
      <c r="C106" s="144">
        <f t="shared" si="4"/>
        <v>2900</v>
      </c>
      <c r="D106" s="143" t="s">
        <v>106</v>
      </c>
      <c r="E106" s="142"/>
      <c r="F106" s="195"/>
      <c r="G106" s="187">
        <f>TREND(A95:A103,B95:B103,500000,TRUE)</f>
        <v>43179.788322667169</v>
      </c>
    </row>
    <row r="107" spans="1:8" s="80" customFormat="1" ht="18.75" thickBot="1" x14ac:dyDescent="0.3">
      <c r="A107" s="147">
        <v>43044</v>
      </c>
      <c r="B107" s="146">
        <f>B106+2926</f>
        <v>124746</v>
      </c>
      <c r="C107" s="144">
        <f t="shared" si="4"/>
        <v>2926</v>
      </c>
      <c r="D107" s="143" t="s">
        <v>106</v>
      </c>
      <c r="E107" s="142"/>
      <c r="F107" s="195"/>
      <c r="G107" s="80" t="s">
        <v>172</v>
      </c>
    </row>
    <row r="108" spans="1:8" s="80" customFormat="1" ht="18.75" thickBot="1" x14ac:dyDescent="0.3">
      <c r="A108" s="147">
        <v>43045</v>
      </c>
      <c r="B108" s="146">
        <v>127659</v>
      </c>
      <c r="C108" s="144">
        <f t="shared" si="4"/>
        <v>2913</v>
      </c>
      <c r="D108" s="143" t="s">
        <v>106</v>
      </c>
      <c r="E108" s="142"/>
      <c r="F108" s="195"/>
      <c r="G108" s="81">
        <f>G106-A11</f>
        <v>231.78832266716927</v>
      </c>
      <c r="H108" s="80" t="s">
        <v>173</v>
      </c>
    </row>
    <row r="109" spans="1:8" s="80" customFormat="1" ht="147" thickBot="1" x14ac:dyDescent="0.3">
      <c r="A109" s="147">
        <v>43046</v>
      </c>
      <c r="B109" s="146">
        <v>129488</v>
      </c>
      <c r="C109" s="144">
        <f t="shared" si="4"/>
        <v>1829</v>
      </c>
      <c r="D109" s="143" t="s">
        <v>106</v>
      </c>
      <c r="E109" s="142"/>
      <c r="F109" s="195" t="s">
        <v>180</v>
      </c>
      <c r="G109" s="80">
        <f>G108/30</f>
        <v>7.7262774222389758</v>
      </c>
      <c r="H109" s="80" t="s">
        <v>174</v>
      </c>
    </row>
    <row r="110" spans="1:8" s="80" customFormat="1" ht="18.75" thickBot="1" x14ac:dyDescent="0.3">
      <c r="A110" s="147">
        <v>43047</v>
      </c>
      <c r="B110" s="146"/>
      <c r="C110" s="144" t="str">
        <f t="shared" si="4"/>
        <v/>
      </c>
      <c r="D110" s="143"/>
      <c r="E110" s="142"/>
      <c r="F110" s="195"/>
      <c r="G110" s="80" t="s">
        <v>175</v>
      </c>
    </row>
    <row r="111" spans="1:8" s="80" customFormat="1" ht="18.75" thickBot="1" x14ac:dyDescent="0.3">
      <c r="A111" s="147">
        <v>43048</v>
      </c>
      <c r="B111" s="146"/>
      <c r="C111" s="144" t="str">
        <f t="shared" si="4"/>
        <v/>
      </c>
      <c r="D111" s="143"/>
      <c r="E111" s="142"/>
      <c r="F111" s="195"/>
      <c r="G111" s="80">
        <f>G106-A49</f>
        <v>193.78832266716927</v>
      </c>
    </row>
    <row r="112" spans="1:8" s="80" customFormat="1" ht="18.75" thickBot="1" x14ac:dyDescent="0.3">
      <c r="A112" s="147">
        <v>43049</v>
      </c>
      <c r="B112" s="146"/>
      <c r="C112" s="144" t="str">
        <f t="shared" si="4"/>
        <v/>
      </c>
      <c r="D112" s="143"/>
      <c r="E112" s="142"/>
      <c r="F112" s="195"/>
      <c r="G112" s="80">
        <f>G111/30</f>
        <v>6.4596107555723092</v>
      </c>
    </row>
    <row r="113" spans="1:7" s="80" customFormat="1" ht="18.75" thickBot="1" x14ac:dyDescent="0.3">
      <c r="A113" s="147">
        <v>43050</v>
      </c>
      <c r="B113" s="146"/>
      <c r="C113" s="144" t="str">
        <f t="shared" si="4"/>
        <v/>
      </c>
      <c r="D113" s="143"/>
      <c r="E113" s="142"/>
      <c r="F113" s="195"/>
    </row>
    <row r="114" spans="1:7" s="80" customFormat="1" ht="18.75" thickBot="1" x14ac:dyDescent="0.3">
      <c r="A114" s="147">
        <v>43051</v>
      </c>
      <c r="B114" s="146"/>
      <c r="C114" s="144" t="str">
        <f t="shared" si="4"/>
        <v/>
      </c>
      <c r="D114" s="143"/>
      <c r="E114" s="142"/>
      <c r="F114" s="195"/>
      <c r="G114" s="80">
        <f>500000/3300</f>
        <v>151.5151515151515</v>
      </c>
    </row>
    <row r="115" spans="1:7" s="80" customFormat="1" ht="18.75" thickBot="1" x14ac:dyDescent="0.3">
      <c r="A115" s="147">
        <v>43052</v>
      </c>
      <c r="B115" s="146"/>
      <c r="C115" s="144" t="str">
        <f t="shared" si="4"/>
        <v/>
      </c>
      <c r="D115" s="143"/>
      <c r="E115" s="142"/>
      <c r="F115" s="195"/>
      <c r="G115" s="80">
        <f>G114/30</f>
        <v>5.0505050505050502</v>
      </c>
    </row>
    <row r="116" spans="1:7" s="80" customFormat="1" ht="18.75" thickBot="1" x14ac:dyDescent="0.3">
      <c r="A116" s="147">
        <v>43053</v>
      </c>
      <c r="B116" s="146"/>
      <c r="C116" s="144" t="str">
        <f t="shared" si="4"/>
        <v/>
      </c>
      <c r="D116" s="143"/>
      <c r="E116" s="142"/>
      <c r="F116" s="195"/>
    </row>
    <row r="117" spans="1:7" s="80" customFormat="1" ht="18.75" thickBot="1" x14ac:dyDescent="0.3">
      <c r="A117" s="147">
        <v>43054</v>
      </c>
      <c r="B117" s="146"/>
      <c r="C117" s="144" t="str">
        <f t="shared" si="4"/>
        <v/>
      </c>
      <c r="D117" s="143"/>
      <c r="E117" s="142"/>
      <c r="F117" s="195"/>
    </row>
    <row r="118" spans="1:7" s="80" customFormat="1" ht="18.75" thickBot="1" x14ac:dyDescent="0.3">
      <c r="A118" s="147">
        <v>43055</v>
      </c>
      <c r="B118" s="146"/>
      <c r="C118" s="144" t="str">
        <f t="shared" si="4"/>
        <v/>
      </c>
      <c r="D118" s="143"/>
      <c r="E118" s="142"/>
      <c r="F118" s="195"/>
    </row>
    <row r="119" spans="1:7" s="80" customFormat="1" ht="18.75" thickBot="1" x14ac:dyDescent="0.3">
      <c r="A119" s="147">
        <v>43056</v>
      </c>
      <c r="B119" s="146"/>
      <c r="C119" s="144" t="str">
        <f t="shared" si="4"/>
        <v/>
      </c>
      <c r="D119" s="143"/>
      <c r="E119" s="142"/>
      <c r="F119" s="195"/>
    </row>
    <row r="120" spans="1:7" s="80" customFormat="1" ht="18.75" thickBot="1" x14ac:dyDescent="0.3">
      <c r="A120" s="147">
        <v>43057</v>
      </c>
      <c r="B120" s="146"/>
      <c r="C120" s="144" t="str">
        <f t="shared" si="4"/>
        <v/>
      </c>
      <c r="D120" s="143"/>
      <c r="E120" s="142"/>
      <c r="F120" s="195"/>
    </row>
    <row r="121" spans="1:7" s="80" customFormat="1" ht="18.75" thickBot="1" x14ac:dyDescent="0.3">
      <c r="A121" s="147">
        <v>43058</v>
      </c>
      <c r="B121" s="146"/>
      <c r="C121" s="144" t="str">
        <f t="shared" si="4"/>
        <v/>
      </c>
      <c r="D121" s="143"/>
      <c r="E121" s="142"/>
      <c r="F121" s="195"/>
    </row>
    <row r="122" spans="1:7" s="80" customFormat="1" ht="18.75" thickBot="1" x14ac:dyDescent="0.3">
      <c r="A122" s="147">
        <v>43059</v>
      </c>
      <c r="B122" s="146"/>
      <c r="C122" s="144" t="str">
        <f t="shared" si="4"/>
        <v/>
      </c>
      <c r="D122" s="143"/>
      <c r="E122" s="142"/>
      <c r="F122" s="195"/>
    </row>
    <row r="123" spans="1:7" s="80" customFormat="1" ht="18.75" thickBot="1" x14ac:dyDescent="0.3">
      <c r="A123" s="147">
        <v>43060</v>
      </c>
      <c r="B123" s="146"/>
      <c r="C123" s="144" t="str">
        <f t="shared" si="4"/>
        <v/>
      </c>
      <c r="D123" s="143"/>
      <c r="E123" s="142"/>
      <c r="F123" s="195"/>
    </row>
    <row r="124" spans="1:7" s="80" customFormat="1" ht="18.75" thickBot="1" x14ac:dyDescent="0.3">
      <c r="A124" s="147">
        <v>43061</v>
      </c>
      <c r="B124" s="146"/>
      <c r="C124" s="144" t="str">
        <f t="shared" si="4"/>
        <v/>
      </c>
      <c r="D124" s="143"/>
      <c r="E124" s="142"/>
      <c r="F124" s="195"/>
    </row>
    <row r="125" spans="1:7" s="80" customFormat="1" ht="18.75" thickBot="1" x14ac:dyDescent="0.3">
      <c r="A125" s="147">
        <v>43062</v>
      </c>
      <c r="B125" s="146"/>
      <c r="C125" s="144" t="str">
        <f t="shared" si="4"/>
        <v/>
      </c>
      <c r="D125" s="143"/>
      <c r="E125" s="142"/>
      <c r="F125" s="195"/>
    </row>
    <row r="126" spans="1:7" s="80" customFormat="1" ht="18.75" thickBot="1" x14ac:dyDescent="0.3">
      <c r="A126" s="147">
        <v>43063</v>
      </c>
      <c r="B126" s="146"/>
      <c r="C126" s="144" t="str">
        <f t="shared" si="4"/>
        <v/>
      </c>
      <c r="D126" s="143"/>
      <c r="E126" s="142"/>
      <c r="F126" s="195"/>
    </row>
    <row r="127" spans="1:7" s="80" customFormat="1" ht="18.75" thickBot="1" x14ac:dyDescent="0.3">
      <c r="A127" s="147">
        <v>43064</v>
      </c>
      <c r="B127" s="146"/>
      <c r="C127" s="144" t="str">
        <f t="shared" si="4"/>
        <v/>
      </c>
      <c r="D127" s="143"/>
      <c r="E127" s="142"/>
      <c r="F127" s="195"/>
    </row>
    <row r="128" spans="1:7" s="80" customFormat="1" ht="18.75" thickBot="1" x14ac:dyDescent="0.3">
      <c r="A128" s="147">
        <v>43065</v>
      </c>
      <c r="B128" s="146"/>
      <c r="C128" s="144" t="str">
        <f t="shared" si="4"/>
        <v/>
      </c>
      <c r="D128" s="143"/>
      <c r="E128" s="142"/>
      <c r="F128" s="195"/>
    </row>
    <row r="129" spans="1:6" s="80" customFormat="1" ht="18.75" thickBot="1" x14ac:dyDescent="0.3">
      <c r="A129" s="147">
        <v>43066</v>
      </c>
      <c r="B129" s="146"/>
      <c r="C129" s="144" t="str">
        <f t="shared" si="4"/>
        <v/>
      </c>
      <c r="D129" s="143"/>
      <c r="E129" s="142"/>
      <c r="F129" s="195"/>
    </row>
    <row r="130" spans="1:6" s="80" customFormat="1" ht="18.75" thickBot="1" x14ac:dyDescent="0.3">
      <c r="A130" s="147">
        <v>43067</v>
      </c>
      <c r="B130" s="146"/>
      <c r="C130" s="144" t="str">
        <f t="shared" si="4"/>
        <v/>
      </c>
      <c r="D130" s="143"/>
      <c r="E130" s="142"/>
      <c r="F130" s="195"/>
    </row>
    <row r="131" spans="1:6" s="80" customFormat="1" ht="18.75" thickBot="1" x14ac:dyDescent="0.3">
      <c r="A131" s="147">
        <v>43068</v>
      </c>
      <c r="B131" s="146"/>
      <c r="C131" s="144" t="str">
        <f t="shared" si="4"/>
        <v/>
      </c>
      <c r="D131" s="143"/>
      <c r="E131" s="142"/>
      <c r="F131" s="195"/>
    </row>
    <row r="132" spans="1:6" s="80" customFormat="1" ht="18.75" thickBot="1" x14ac:dyDescent="0.3">
      <c r="A132" s="147">
        <v>43069</v>
      </c>
      <c r="B132" s="146"/>
      <c r="C132" s="144" t="str">
        <f t="shared" si="4"/>
        <v/>
      </c>
      <c r="D132" s="143"/>
      <c r="E132" s="142"/>
      <c r="F132" s="195"/>
    </row>
    <row r="133" spans="1:6" s="80" customFormat="1" ht="18.75" thickBot="1" x14ac:dyDescent="0.3">
      <c r="A133" s="147">
        <v>43070</v>
      </c>
      <c r="B133" s="146"/>
      <c r="C133" s="144" t="str">
        <f t="shared" si="4"/>
        <v/>
      </c>
      <c r="D133" s="143"/>
      <c r="E133" s="142"/>
      <c r="F133" s="195"/>
    </row>
    <row r="134" spans="1:6" s="80" customFormat="1" ht="18.75" thickBot="1" x14ac:dyDescent="0.3">
      <c r="A134" s="147">
        <v>43071</v>
      </c>
      <c r="B134" s="146"/>
      <c r="C134" s="144" t="str">
        <f t="shared" si="4"/>
        <v/>
      </c>
      <c r="D134" s="143"/>
      <c r="E134" s="142"/>
      <c r="F134" s="195"/>
    </row>
    <row r="135" spans="1:6" s="80" customFormat="1" ht="18.75" thickBot="1" x14ac:dyDescent="0.3">
      <c r="A135" s="147">
        <v>43072</v>
      </c>
      <c r="B135" s="146"/>
      <c r="C135" s="144" t="str">
        <f t="shared" si="4"/>
        <v/>
      </c>
      <c r="D135" s="143"/>
      <c r="E135" s="142"/>
      <c r="F135" s="195"/>
    </row>
    <row r="136" spans="1:6" s="80" customFormat="1" ht="18.75" thickBot="1" x14ac:dyDescent="0.3">
      <c r="A136" s="147">
        <v>43073</v>
      </c>
      <c r="B136" s="146"/>
      <c r="C136" s="144" t="str">
        <f t="shared" si="4"/>
        <v/>
      </c>
      <c r="D136" s="143"/>
      <c r="E136" s="142"/>
      <c r="F136" s="195"/>
    </row>
    <row r="137" spans="1:6" s="80" customFormat="1" ht="18.75" thickBot="1" x14ac:dyDescent="0.3">
      <c r="A137" s="147">
        <v>43074</v>
      </c>
      <c r="B137" s="146"/>
      <c r="C137" s="144" t="str">
        <f t="shared" si="4"/>
        <v/>
      </c>
      <c r="D137" s="143"/>
      <c r="E137" s="142"/>
      <c r="F137" s="195"/>
    </row>
    <row r="138" spans="1:6" s="80" customFormat="1" ht="18.75" thickBot="1" x14ac:dyDescent="0.3">
      <c r="A138" s="147">
        <v>43075</v>
      </c>
      <c r="B138" s="146"/>
      <c r="C138" s="144" t="str">
        <f t="shared" si="4"/>
        <v/>
      </c>
      <c r="D138" s="143"/>
      <c r="E138" s="142"/>
      <c r="F138" s="195"/>
    </row>
    <row r="139" spans="1:6" s="80" customFormat="1" ht="18.75" thickBot="1" x14ac:dyDescent="0.3">
      <c r="A139" s="147">
        <v>43076</v>
      </c>
      <c r="B139" s="146"/>
      <c r="C139" s="144" t="str">
        <f t="shared" si="4"/>
        <v/>
      </c>
      <c r="D139" s="143"/>
      <c r="E139" s="142"/>
      <c r="F139" s="195"/>
    </row>
    <row r="140" spans="1:6" s="80" customFormat="1" ht="18.75" thickBot="1" x14ac:dyDescent="0.3">
      <c r="A140" s="147">
        <v>43077</v>
      </c>
      <c r="B140" s="146"/>
      <c r="C140" s="144" t="str">
        <f t="shared" si="4"/>
        <v/>
      </c>
      <c r="D140" s="143"/>
      <c r="E140" s="142"/>
      <c r="F140" s="195"/>
    </row>
    <row r="141" spans="1:6" s="80" customFormat="1" ht="18.75" thickBot="1" x14ac:dyDescent="0.3">
      <c r="A141" s="147">
        <v>43078</v>
      </c>
      <c r="B141" s="146"/>
      <c r="C141" s="144" t="str">
        <f t="shared" si="4"/>
        <v/>
      </c>
      <c r="D141" s="143"/>
      <c r="E141" s="142"/>
      <c r="F141" s="195"/>
    </row>
    <row r="142" spans="1:6" s="80" customFormat="1" ht="18.75" thickBot="1" x14ac:dyDescent="0.3">
      <c r="A142" s="147">
        <v>43079</v>
      </c>
      <c r="B142" s="146"/>
      <c r="C142" s="144" t="str">
        <f t="shared" si="4"/>
        <v/>
      </c>
      <c r="D142" s="143"/>
      <c r="E142" s="142"/>
      <c r="F142" s="195"/>
    </row>
    <row r="143" spans="1:6" s="80" customFormat="1" ht="18.75" thickBot="1" x14ac:dyDescent="0.3">
      <c r="A143" s="147">
        <v>43080</v>
      </c>
      <c r="B143" s="146"/>
      <c r="C143" s="144" t="str">
        <f t="shared" si="4"/>
        <v/>
      </c>
      <c r="D143" s="143"/>
      <c r="E143" s="142"/>
      <c r="F143" s="195"/>
    </row>
    <row r="144" spans="1:6" s="80" customFormat="1" ht="18.75" thickBot="1" x14ac:dyDescent="0.3">
      <c r="A144" s="147">
        <v>43081</v>
      </c>
      <c r="B144" s="146"/>
      <c r="C144" s="144" t="str">
        <f t="shared" si="4"/>
        <v/>
      </c>
      <c r="D144" s="143"/>
      <c r="E144" s="142"/>
      <c r="F144" s="195"/>
    </row>
    <row r="145" spans="1:6" s="80" customFormat="1" ht="18.75" thickBot="1" x14ac:dyDescent="0.3">
      <c r="A145" s="147">
        <v>43082</v>
      </c>
      <c r="B145" s="146"/>
      <c r="C145" s="144" t="str">
        <f t="shared" si="4"/>
        <v/>
      </c>
      <c r="D145" s="143"/>
      <c r="E145" s="142"/>
      <c r="F145" s="195"/>
    </row>
    <row r="146" spans="1:6" s="80" customFormat="1" ht="18.75" thickBot="1" x14ac:dyDescent="0.3">
      <c r="A146" s="147">
        <v>43083</v>
      </c>
      <c r="B146" s="146"/>
      <c r="C146" s="144" t="str">
        <f t="shared" si="4"/>
        <v/>
      </c>
      <c r="D146" s="143"/>
      <c r="E146" s="142"/>
      <c r="F146" s="195"/>
    </row>
    <row r="147" spans="1:6" s="80" customFormat="1" ht="18.75" thickBot="1" x14ac:dyDescent="0.3">
      <c r="A147" s="147">
        <v>43084</v>
      </c>
      <c r="B147" s="146"/>
      <c r="C147" s="144" t="str">
        <f t="shared" si="4"/>
        <v/>
      </c>
      <c r="D147" s="143"/>
      <c r="E147" s="142"/>
      <c r="F147" s="195"/>
    </row>
    <row r="148" spans="1:6" s="80" customFormat="1" ht="18.75" thickBot="1" x14ac:dyDescent="0.3">
      <c r="A148" s="147">
        <v>43085</v>
      </c>
      <c r="B148" s="146"/>
      <c r="C148" s="144" t="str">
        <f t="shared" si="4"/>
        <v/>
      </c>
      <c r="D148" s="143"/>
      <c r="E148" s="142"/>
      <c r="F148" s="195"/>
    </row>
    <row r="149" spans="1:6" s="80" customFormat="1" ht="18.75" thickBot="1" x14ac:dyDescent="0.3">
      <c r="A149" s="147">
        <v>43086</v>
      </c>
      <c r="B149" s="146"/>
      <c r="C149" s="144" t="str">
        <f t="shared" ref="C149:C212" si="5">IF(B149&gt;0, (B149-B148), "")</f>
        <v/>
      </c>
      <c r="D149" s="143"/>
      <c r="E149" s="142"/>
      <c r="F149" s="195"/>
    </row>
    <row r="150" spans="1:6" s="80" customFormat="1" ht="18.75" thickBot="1" x14ac:dyDescent="0.3">
      <c r="A150" s="147">
        <v>43087</v>
      </c>
      <c r="B150" s="146"/>
      <c r="C150" s="144" t="str">
        <f t="shared" si="5"/>
        <v/>
      </c>
      <c r="D150" s="143"/>
      <c r="E150" s="142"/>
      <c r="F150" s="195"/>
    </row>
    <row r="151" spans="1:6" s="80" customFormat="1" ht="18.75" thickBot="1" x14ac:dyDescent="0.3">
      <c r="A151" s="147">
        <v>43088</v>
      </c>
      <c r="B151" s="146"/>
      <c r="C151" s="144" t="str">
        <f t="shared" si="5"/>
        <v/>
      </c>
      <c r="D151" s="143"/>
      <c r="E151" s="142"/>
      <c r="F151" s="195"/>
    </row>
    <row r="152" spans="1:6" s="80" customFormat="1" ht="18.75" thickBot="1" x14ac:dyDescent="0.3">
      <c r="A152" s="147">
        <v>43089</v>
      </c>
      <c r="B152" s="146"/>
      <c r="C152" s="144" t="str">
        <f t="shared" si="5"/>
        <v/>
      </c>
      <c r="D152" s="143"/>
      <c r="E152" s="142"/>
      <c r="F152" s="195"/>
    </row>
    <row r="153" spans="1:6" s="80" customFormat="1" ht="18.75" thickBot="1" x14ac:dyDescent="0.3">
      <c r="A153" s="147">
        <v>43090</v>
      </c>
      <c r="B153" s="146"/>
      <c r="C153" s="144" t="str">
        <f t="shared" si="5"/>
        <v/>
      </c>
      <c r="D153" s="143"/>
      <c r="E153" s="142"/>
      <c r="F153" s="195"/>
    </row>
    <row r="154" spans="1:6" s="80" customFormat="1" ht="18.75" thickBot="1" x14ac:dyDescent="0.3">
      <c r="A154" s="147">
        <v>43091</v>
      </c>
      <c r="B154" s="146"/>
      <c r="C154" s="144" t="str">
        <f t="shared" si="5"/>
        <v/>
      </c>
      <c r="D154" s="143"/>
      <c r="E154" s="142"/>
      <c r="F154" s="195"/>
    </row>
    <row r="155" spans="1:6" s="80" customFormat="1" ht="18.75" thickBot="1" x14ac:dyDescent="0.3">
      <c r="A155" s="147">
        <v>43092</v>
      </c>
      <c r="B155" s="146"/>
      <c r="C155" s="144" t="str">
        <f t="shared" si="5"/>
        <v/>
      </c>
      <c r="D155" s="143"/>
      <c r="E155" s="142"/>
      <c r="F155" s="195"/>
    </row>
    <row r="156" spans="1:6" s="80" customFormat="1" ht="18.75" thickBot="1" x14ac:dyDescent="0.3">
      <c r="A156" s="147">
        <v>43093</v>
      </c>
      <c r="B156" s="146"/>
      <c r="C156" s="144" t="str">
        <f t="shared" si="5"/>
        <v/>
      </c>
      <c r="D156" s="143"/>
      <c r="E156" s="142"/>
      <c r="F156" s="195"/>
    </row>
    <row r="157" spans="1:6" s="80" customFormat="1" ht="18.75" thickBot="1" x14ac:dyDescent="0.3">
      <c r="A157" s="147">
        <v>43094</v>
      </c>
      <c r="B157" s="146"/>
      <c r="C157" s="144" t="str">
        <f t="shared" si="5"/>
        <v/>
      </c>
      <c r="D157" s="143"/>
      <c r="E157" s="142"/>
      <c r="F157" s="195"/>
    </row>
    <row r="158" spans="1:6" s="80" customFormat="1" ht="18.75" thickBot="1" x14ac:dyDescent="0.3">
      <c r="A158" s="147">
        <v>43095</v>
      </c>
      <c r="B158" s="146"/>
      <c r="C158" s="144" t="str">
        <f t="shared" si="5"/>
        <v/>
      </c>
      <c r="D158" s="143"/>
      <c r="E158" s="142"/>
      <c r="F158" s="195"/>
    </row>
    <row r="159" spans="1:6" s="80" customFormat="1" ht="18.75" thickBot="1" x14ac:dyDescent="0.3">
      <c r="A159" s="147">
        <v>43096</v>
      </c>
      <c r="B159" s="146"/>
      <c r="C159" s="144" t="str">
        <f t="shared" si="5"/>
        <v/>
      </c>
      <c r="D159" s="143"/>
      <c r="E159" s="142"/>
      <c r="F159" s="195"/>
    </row>
    <row r="160" spans="1:6" s="80" customFormat="1" ht="18.75" thickBot="1" x14ac:dyDescent="0.3">
      <c r="A160" s="147">
        <v>43097</v>
      </c>
      <c r="B160" s="146"/>
      <c r="C160" s="144" t="str">
        <f t="shared" si="5"/>
        <v/>
      </c>
      <c r="D160" s="143"/>
      <c r="E160" s="142"/>
      <c r="F160" s="195"/>
    </row>
    <row r="161" spans="1:6" s="80" customFormat="1" ht="18.75" thickBot="1" x14ac:dyDescent="0.3">
      <c r="A161" s="147">
        <v>43098</v>
      </c>
      <c r="B161" s="146"/>
      <c r="C161" s="144" t="str">
        <f t="shared" si="5"/>
        <v/>
      </c>
      <c r="D161" s="143"/>
      <c r="E161" s="142"/>
      <c r="F161" s="195"/>
    </row>
    <row r="162" spans="1:6" s="80" customFormat="1" ht="18.75" thickBot="1" x14ac:dyDescent="0.3">
      <c r="A162" s="147">
        <v>43099</v>
      </c>
      <c r="B162" s="146"/>
      <c r="C162" s="144" t="str">
        <f t="shared" si="5"/>
        <v/>
      </c>
      <c r="D162" s="143"/>
      <c r="E162" s="142"/>
      <c r="F162" s="195"/>
    </row>
    <row r="163" spans="1:6" s="80" customFormat="1" ht="18.75" thickBot="1" x14ac:dyDescent="0.3">
      <c r="A163" s="147">
        <v>43100</v>
      </c>
      <c r="B163" s="146"/>
      <c r="C163" s="144" t="str">
        <f t="shared" si="5"/>
        <v/>
      </c>
      <c r="D163" s="143"/>
      <c r="E163" s="142"/>
      <c r="F163" s="195"/>
    </row>
    <row r="164" spans="1:6" s="80" customFormat="1" ht="18.75" thickBot="1" x14ac:dyDescent="0.3">
      <c r="A164" s="147">
        <v>43101</v>
      </c>
      <c r="B164" s="146"/>
      <c r="C164" s="144" t="str">
        <f t="shared" si="5"/>
        <v/>
      </c>
      <c r="D164" s="143"/>
      <c r="E164" s="142"/>
      <c r="F164" s="195"/>
    </row>
    <row r="165" spans="1:6" s="80" customFormat="1" ht="18.75" thickBot="1" x14ac:dyDescent="0.3">
      <c r="A165" s="147">
        <v>43102</v>
      </c>
      <c r="B165" s="146"/>
      <c r="C165" s="144" t="str">
        <f t="shared" si="5"/>
        <v/>
      </c>
      <c r="D165" s="143"/>
      <c r="E165" s="142"/>
      <c r="F165" s="195"/>
    </row>
    <row r="166" spans="1:6" s="80" customFormat="1" ht="18.75" thickBot="1" x14ac:dyDescent="0.3">
      <c r="A166" s="147">
        <v>43103</v>
      </c>
      <c r="B166" s="146"/>
      <c r="C166" s="144" t="str">
        <f t="shared" si="5"/>
        <v/>
      </c>
      <c r="D166" s="143"/>
      <c r="E166" s="142"/>
      <c r="F166" s="195"/>
    </row>
    <row r="167" spans="1:6" s="80" customFormat="1" ht="18.75" thickBot="1" x14ac:dyDescent="0.3">
      <c r="A167" s="147">
        <v>43104</v>
      </c>
      <c r="B167" s="146"/>
      <c r="C167" s="144" t="str">
        <f t="shared" si="5"/>
        <v/>
      </c>
      <c r="D167" s="143"/>
      <c r="E167" s="142"/>
      <c r="F167" s="195"/>
    </row>
    <row r="168" spans="1:6" s="80" customFormat="1" ht="18.75" thickBot="1" x14ac:dyDescent="0.3">
      <c r="A168" s="147">
        <v>43105</v>
      </c>
      <c r="B168" s="146"/>
      <c r="C168" s="144" t="str">
        <f t="shared" si="5"/>
        <v/>
      </c>
      <c r="D168" s="143"/>
      <c r="E168" s="142"/>
      <c r="F168" s="195"/>
    </row>
    <row r="169" spans="1:6" s="80" customFormat="1" ht="18.75" thickBot="1" x14ac:dyDescent="0.3">
      <c r="A169" s="147">
        <v>43106</v>
      </c>
      <c r="B169" s="146"/>
      <c r="C169" s="144" t="str">
        <f t="shared" si="5"/>
        <v/>
      </c>
      <c r="D169" s="143"/>
      <c r="E169" s="142"/>
      <c r="F169" s="195"/>
    </row>
    <row r="170" spans="1:6" s="80" customFormat="1" ht="18.75" thickBot="1" x14ac:dyDescent="0.3">
      <c r="A170" s="147">
        <v>43107</v>
      </c>
      <c r="B170" s="146"/>
      <c r="C170" s="144" t="str">
        <f t="shared" si="5"/>
        <v/>
      </c>
      <c r="D170" s="143"/>
      <c r="E170" s="142"/>
      <c r="F170" s="195"/>
    </row>
    <row r="171" spans="1:6" s="80" customFormat="1" ht="18.75" thickBot="1" x14ac:dyDescent="0.3">
      <c r="A171" s="147">
        <v>43108</v>
      </c>
      <c r="B171" s="146"/>
      <c r="C171" s="144" t="str">
        <f t="shared" si="5"/>
        <v/>
      </c>
      <c r="D171" s="143"/>
      <c r="E171" s="142"/>
      <c r="F171" s="195"/>
    </row>
    <row r="172" spans="1:6" s="80" customFormat="1" ht="18.75" thickBot="1" x14ac:dyDescent="0.3">
      <c r="A172" s="147">
        <v>43109</v>
      </c>
      <c r="B172" s="146"/>
      <c r="C172" s="144" t="str">
        <f t="shared" si="5"/>
        <v/>
      </c>
      <c r="D172" s="143"/>
      <c r="E172" s="142"/>
      <c r="F172" s="195"/>
    </row>
    <row r="173" spans="1:6" s="80" customFormat="1" ht="18.75" thickBot="1" x14ac:dyDescent="0.3">
      <c r="A173" s="147">
        <v>43110</v>
      </c>
      <c r="B173" s="146"/>
      <c r="C173" s="144" t="str">
        <f t="shared" si="5"/>
        <v/>
      </c>
      <c r="D173" s="143"/>
      <c r="E173" s="142"/>
      <c r="F173" s="195"/>
    </row>
    <row r="174" spans="1:6" s="80" customFormat="1" ht="18.75" thickBot="1" x14ac:dyDescent="0.3">
      <c r="A174" s="147">
        <v>43111</v>
      </c>
      <c r="B174" s="146"/>
      <c r="C174" s="144" t="str">
        <f t="shared" si="5"/>
        <v/>
      </c>
      <c r="D174" s="143"/>
      <c r="E174" s="142"/>
      <c r="F174" s="195"/>
    </row>
    <row r="175" spans="1:6" s="80" customFormat="1" ht="18.75" thickBot="1" x14ac:dyDescent="0.3">
      <c r="A175" s="147">
        <v>43112</v>
      </c>
      <c r="B175" s="146"/>
      <c r="C175" s="144" t="str">
        <f t="shared" si="5"/>
        <v/>
      </c>
      <c r="D175" s="143"/>
      <c r="E175" s="142"/>
      <c r="F175" s="195"/>
    </row>
    <row r="176" spans="1:6" s="80" customFormat="1" ht="18.75" thickBot="1" x14ac:dyDescent="0.3">
      <c r="A176" s="147">
        <v>43113</v>
      </c>
      <c r="B176" s="146"/>
      <c r="C176" s="144" t="str">
        <f t="shared" si="5"/>
        <v/>
      </c>
      <c r="D176" s="143"/>
      <c r="E176" s="142"/>
      <c r="F176" s="195"/>
    </row>
    <row r="177" spans="1:6" s="80" customFormat="1" ht="18.75" thickBot="1" x14ac:dyDescent="0.3">
      <c r="A177" s="147">
        <v>43114</v>
      </c>
      <c r="B177" s="146"/>
      <c r="C177" s="144" t="str">
        <f t="shared" si="5"/>
        <v/>
      </c>
      <c r="D177" s="143"/>
      <c r="E177" s="142"/>
      <c r="F177" s="195"/>
    </row>
    <row r="178" spans="1:6" s="80" customFormat="1" ht="18.75" thickBot="1" x14ac:dyDescent="0.3">
      <c r="A178" s="147">
        <v>43115</v>
      </c>
      <c r="B178" s="146"/>
      <c r="C178" s="144" t="str">
        <f t="shared" si="5"/>
        <v/>
      </c>
      <c r="D178" s="143"/>
      <c r="E178" s="142"/>
      <c r="F178" s="195"/>
    </row>
    <row r="179" spans="1:6" s="80" customFormat="1" ht="18.75" thickBot="1" x14ac:dyDescent="0.3">
      <c r="A179" s="147">
        <v>43116</v>
      </c>
      <c r="B179" s="146"/>
      <c r="C179" s="144" t="str">
        <f t="shared" si="5"/>
        <v/>
      </c>
      <c r="D179" s="143"/>
      <c r="E179" s="142"/>
      <c r="F179" s="195"/>
    </row>
    <row r="180" spans="1:6" s="80" customFormat="1" ht="18.75" thickBot="1" x14ac:dyDescent="0.3">
      <c r="A180" s="147">
        <v>43117</v>
      </c>
      <c r="B180" s="146"/>
      <c r="C180" s="144" t="str">
        <f t="shared" si="5"/>
        <v/>
      </c>
      <c r="D180" s="143"/>
      <c r="E180" s="142"/>
      <c r="F180" s="195"/>
    </row>
    <row r="181" spans="1:6" s="80" customFormat="1" ht="18.75" thickBot="1" x14ac:dyDescent="0.3">
      <c r="A181" s="147">
        <v>43118</v>
      </c>
      <c r="B181" s="146"/>
      <c r="C181" s="144" t="str">
        <f t="shared" si="5"/>
        <v/>
      </c>
      <c r="D181" s="143"/>
      <c r="E181" s="142"/>
      <c r="F181" s="195"/>
    </row>
    <row r="182" spans="1:6" s="80" customFormat="1" ht="18.75" thickBot="1" x14ac:dyDescent="0.3">
      <c r="A182" s="147">
        <v>43119</v>
      </c>
      <c r="B182" s="146"/>
      <c r="C182" s="144" t="str">
        <f t="shared" si="5"/>
        <v/>
      </c>
      <c r="D182" s="143"/>
      <c r="E182" s="142"/>
      <c r="F182" s="195"/>
    </row>
    <row r="183" spans="1:6" s="80" customFormat="1" ht="18.75" thickBot="1" x14ac:dyDescent="0.3">
      <c r="A183" s="147">
        <v>43120</v>
      </c>
      <c r="B183" s="146"/>
      <c r="C183" s="144" t="str">
        <f t="shared" si="5"/>
        <v/>
      </c>
      <c r="D183" s="143"/>
      <c r="E183" s="142"/>
      <c r="F183" s="195"/>
    </row>
    <row r="184" spans="1:6" s="80" customFormat="1" ht="18.75" thickBot="1" x14ac:dyDescent="0.3">
      <c r="A184" s="147">
        <v>43121</v>
      </c>
      <c r="B184" s="146"/>
      <c r="C184" s="144" t="str">
        <f t="shared" si="5"/>
        <v/>
      </c>
      <c r="D184" s="143"/>
      <c r="E184" s="142"/>
      <c r="F184" s="195"/>
    </row>
    <row r="185" spans="1:6" s="80" customFormat="1" ht="18.75" thickBot="1" x14ac:dyDescent="0.3">
      <c r="A185" s="147">
        <v>43122</v>
      </c>
      <c r="B185" s="146"/>
      <c r="C185" s="144" t="str">
        <f t="shared" si="5"/>
        <v/>
      </c>
      <c r="D185" s="143"/>
      <c r="E185" s="142"/>
      <c r="F185" s="195"/>
    </row>
    <row r="186" spans="1:6" s="80" customFormat="1" ht="18.75" thickBot="1" x14ac:dyDescent="0.3">
      <c r="A186" s="147">
        <v>43123</v>
      </c>
      <c r="B186" s="146"/>
      <c r="C186" s="144" t="str">
        <f t="shared" si="5"/>
        <v/>
      </c>
      <c r="D186" s="143"/>
      <c r="E186" s="142"/>
      <c r="F186" s="195"/>
    </row>
    <row r="187" spans="1:6" s="80" customFormat="1" ht="18.75" thickBot="1" x14ac:dyDescent="0.3">
      <c r="A187" s="147">
        <v>43124</v>
      </c>
      <c r="B187" s="146"/>
      <c r="C187" s="144" t="str">
        <f t="shared" si="5"/>
        <v/>
      </c>
      <c r="D187" s="143"/>
      <c r="E187" s="142"/>
      <c r="F187" s="195"/>
    </row>
    <row r="188" spans="1:6" s="80" customFormat="1" ht="18.75" thickBot="1" x14ac:dyDescent="0.3">
      <c r="A188" s="147">
        <v>43125</v>
      </c>
      <c r="B188" s="146"/>
      <c r="C188" s="144" t="str">
        <f t="shared" si="5"/>
        <v/>
      </c>
      <c r="D188" s="143"/>
      <c r="E188" s="142"/>
      <c r="F188" s="195"/>
    </row>
    <row r="189" spans="1:6" s="80" customFormat="1" ht="18.75" thickBot="1" x14ac:dyDescent="0.3">
      <c r="A189" s="147">
        <v>43126</v>
      </c>
      <c r="B189" s="146"/>
      <c r="C189" s="144" t="str">
        <f t="shared" si="5"/>
        <v/>
      </c>
      <c r="D189" s="143"/>
      <c r="E189" s="142"/>
      <c r="F189" s="195"/>
    </row>
    <row r="190" spans="1:6" s="80" customFormat="1" ht="18.75" thickBot="1" x14ac:dyDescent="0.3">
      <c r="A190" s="147">
        <v>43127</v>
      </c>
      <c r="B190" s="146"/>
      <c r="C190" s="144" t="str">
        <f t="shared" si="5"/>
        <v/>
      </c>
      <c r="D190" s="143"/>
      <c r="E190" s="142"/>
      <c r="F190" s="195"/>
    </row>
    <row r="191" spans="1:6" s="80" customFormat="1" ht="18.75" thickBot="1" x14ac:dyDescent="0.3">
      <c r="A191" s="147">
        <v>43128</v>
      </c>
      <c r="B191" s="146"/>
      <c r="C191" s="144" t="str">
        <f t="shared" si="5"/>
        <v/>
      </c>
      <c r="D191" s="143"/>
      <c r="E191" s="142"/>
      <c r="F191" s="195"/>
    </row>
    <row r="192" spans="1:6" s="80" customFormat="1" ht="18.75" thickBot="1" x14ac:dyDescent="0.3">
      <c r="A192" s="147">
        <v>43129</v>
      </c>
      <c r="B192" s="146"/>
      <c r="C192" s="144" t="str">
        <f t="shared" si="5"/>
        <v/>
      </c>
      <c r="D192" s="143"/>
      <c r="E192" s="142"/>
      <c r="F192" s="195"/>
    </row>
    <row r="193" spans="1:6" s="80" customFormat="1" ht="18.75" thickBot="1" x14ac:dyDescent="0.3">
      <c r="A193" s="147">
        <v>43130</v>
      </c>
      <c r="B193" s="146"/>
      <c r="C193" s="144" t="str">
        <f t="shared" si="5"/>
        <v/>
      </c>
      <c r="D193" s="143"/>
      <c r="E193" s="142"/>
      <c r="F193" s="195"/>
    </row>
    <row r="194" spans="1:6" s="80" customFormat="1" ht="18.75" thickBot="1" x14ac:dyDescent="0.3">
      <c r="A194" s="147">
        <v>43131</v>
      </c>
      <c r="B194" s="146"/>
      <c r="C194" s="144" t="str">
        <f t="shared" si="5"/>
        <v/>
      </c>
      <c r="D194" s="143"/>
      <c r="E194" s="142"/>
      <c r="F194" s="195"/>
    </row>
    <row r="195" spans="1:6" s="80" customFormat="1" ht="18.75" thickBot="1" x14ac:dyDescent="0.3">
      <c r="A195" s="147">
        <v>43132</v>
      </c>
      <c r="B195" s="146"/>
      <c r="C195" s="144" t="str">
        <f t="shared" si="5"/>
        <v/>
      </c>
      <c r="D195" s="143"/>
      <c r="E195" s="142"/>
      <c r="F195" s="195"/>
    </row>
    <row r="196" spans="1:6" s="80" customFormat="1" ht="18.75" thickBot="1" x14ac:dyDescent="0.3">
      <c r="A196" s="147">
        <v>43133</v>
      </c>
      <c r="B196" s="146"/>
      <c r="C196" s="144" t="str">
        <f t="shared" si="5"/>
        <v/>
      </c>
      <c r="D196" s="143"/>
      <c r="E196" s="142"/>
      <c r="F196" s="195"/>
    </row>
    <row r="197" spans="1:6" s="80" customFormat="1" ht="18.75" thickBot="1" x14ac:dyDescent="0.3">
      <c r="A197" s="147">
        <v>43134</v>
      </c>
      <c r="B197" s="146"/>
      <c r="C197" s="144" t="str">
        <f t="shared" si="5"/>
        <v/>
      </c>
      <c r="D197" s="143"/>
      <c r="E197" s="142"/>
      <c r="F197" s="195"/>
    </row>
    <row r="198" spans="1:6" s="80" customFormat="1" ht="18.75" thickBot="1" x14ac:dyDescent="0.3">
      <c r="A198" s="147">
        <v>43135</v>
      </c>
      <c r="B198" s="146"/>
      <c r="C198" s="144" t="str">
        <f t="shared" si="5"/>
        <v/>
      </c>
      <c r="D198" s="143"/>
      <c r="E198" s="142"/>
      <c r="F198" s="195"/>
    </row>
    <row r="199" spans="1:6" s="80" customFormat="1" ht="18.75" thickBot="1" x14ac:dyDescent="0.3">
      <c r="A199" s="147">
        <v>43136</v>
      </c>
      <c r="B199" s="146"/>
      <c r="C199" s="144" t="str">
        <f t="shared" si="5"/>
        <v/>
      </c>
      <c r="D199" s="143"/>
      <c r="E199" s="142"/>
      <c r="F199" s="195"/>
    </row>
    <row r="200" spans="1:6" s="80" customFormat="1" ht="18.75" thickBot="1" x14ac:dyDescent="0.3">
      <c r="A200" s="147">
        <v>43137</v>
      </c>
      <c r="B200" s="146"/>
      <c r="C200" s="144" t="str">
        <f t="shared" si="5"/>
        <v/>
      </c>
      <c r="D200" s="143"/>
      <c r="E200" s="142"/>
      <c r="F200" s="195"/>
    </row>
    <row r="201" spans="1:6" s="80" customFormat="1" ht="18.75" thickBot="1" x14ac:dyDescent="0.3">
      <c r="A201" s="147">
        <v>43138</v>
      </c>
      <c r="B201" s="146"/>
      <c r="C201" s="144" t="str">
        <f t="shared" si="5"/>
        <v/>
      </c>
      <c r="D201" s="143"/>
      <c r="E201" s="142"/>
      <c r="F201" s="195"/>
    </row>
    <row r="202" spans="1:6" s="80" customFormat="1" ht="18.75" thickBot="1" x14ac:dyDescent="0.3">
      <c r="A202" s="147">
        <v>43139</v>
      </c>
      <c r="B202" s="146"/>
      <c r="C202" s="144" t="str">
        <f t="shared" si="5"/>
        <v/>
      </c>
      <c r="D202" s="143"/>
      <c r="E202" s="142"/>
      <c r="F202" s="195"/>
    </row>
    <row r="203" spans="1:6" s="80" customFormat="1" ht="18.75" thickBot="1" x14ac:dyDescent="0.3">
      <c r="A203" s="147">
        <v>43140</v>
      </c>
      <c r="B203" s="146"/>
      <c r="C203" s="144" t="str">
        <f t="shared" si="5"/>
        <v/>
      </c>
      <c r="D203" s="143"/>
      <c r="E203" s="142"/>
      <c r="F203" s="195"/>
    </row>
    <row r="204" spans="1:6" s="80" customFormat="1" ht="18.75" thickBot="1" x14ac:dyDescent="0.3">
      <c r="A204" s="147">
        <v>43141</v>
      </c>
      <c r="B204" s="146"/>
      <c r="C204" s="144" t="str">
        <f t="shared" si="5"/>
        <v/>
      </c>
      <c r="D204" s="143"/>
      <c r="E204" s="142"/>
      <c r="F204" s="195"/>
    </row>
    <row r="205" spans="1:6" s="80" customFormat="1" ht="18.75" thickBot="1" x14ac:dyDescent="0.3">
      <c r="A205" s="147">
        <v>43142</v>
      </c>
      <c r="B205" s="146"/>
      <c r="C205" s="144" t="str">
        <f t="shared" si="5"/>
        <v/>
      </c>
      <c r="D205" s="143"/>
      <c r="E205" s="142"/>
      <c r="F205" s="195"/>
    </row>
    <row r="206" spans="1:6" s="80" customFormat="1" ht="18.75" thickBot="1" x14ac:dyDescent="0.3">
      <c r="A206" s="147">
        <v>43143</v>
      </c>
      <c r="B206" s="146"/>
      <c r="C206" s="144" t="str">
        <f t="shared" si="5"/>
        <v/>
      </c>
      <c r="D206" s="143"/>
      <c r="E206" s="142"/>
      <c r="F206" s="195"/>
    </row>
    <row r="207" spans="1:6" s="80" customFormat="1" ht="18.75" thickBot="1" x14ac:dyDescent="0.3">
      <c r="A207" s="147">
        <v>43144</v>
      </c>
      <c r="B207" s="146"/>
      <c r="C207" s="144" t="str">
        <f t="shared" si="5"/>
        <v/>
      </c>
      <c r="D207" s="143"/>
      <c r="E207" s="142"/>
      <c r="F207" s="195"/>
    </row>
    <row r="208" spans="1:6" s="80" customFormat="1" ht="18.75" thickBot="1" x14ac:dyDescent="0.3">
      <c r="A208" s="147">
        <v>43145</v>
      </c>
      <c r="B208" s="146"/>
      <c r="C208" s="144" t="str">
        <f t="shared" si="5"/>
        <v/>
      </c>
      <c r="D208" s="143"/>
      <c r="E208" s="142"/>
      <c r="F208" s="195"/>
    </row>
    <row r="209" spans="1:6" s="80" customFormat="1" ht="18.75" thickBot="1" x14ac:dyDescent="0.3">
      <c r="A209" s="147">
        <v>43146</v>
      </c>
      <c r="B209" s="146"/>
      <c r="C209" s="144" t="str">
        <f t="shared" si="5"/>
        <v/>
      </c>
      <c r="D209" s="143"/>
      <c r="E209" s="142"/>
      <c r="F209" s="195"/>
    </row>
    <row r="210" spans="1:6" s="80" customFormat="1" ht="18.75" thickBot="1" x14ac:dyDescent="0.3">
      <c r="A210" s="147">
        <v>43147</v>
      </c>
      <c r="B210" s="146"/>
      <c r="C210" s="144" t="str">
        <f t="shared" si="5"/>
        <v/>
      </c>
      <c r="D210" s="143"/>
      <c r="E210" s="142"/>
      <c r="F210" s="195"/>
    </row>
    <row r="211" spans="1:6" s="80" customFormat="1" ht="18.75" thickBot="1" x14ac:dyDescent="0.3">
      <c r="A211" s="147">
        <v>43148</v>
      </c>
      <c r="B211" s="146"/>
      <c r="C211" s="144" t="str">
        <f t="shared" si="5"/>
        <v/>
      </c>
      <c r="D211" s="143"/>
      <c r="E211" s="142"/>
      <c r="F211" s="195"/>
    </row>
    <row r="212" spans="1:6" s="80" customFormat="1" ht="18.75" thickBot="1" x14ac:dyDescent="0.3">
      <c r="A212" s="147">
        <v>43149</v>
      </c>
      <c r="B212" s="146"/>
      <c r="C212" s="144" t="str">
        <f t="shared" si="5"/>
        <v/>
      </c>
      <c r="D212" s="143"/>
      <c r="E212" s="142"/>
      <c r="F212" s="195"/>
    </row>
    <row r="213" spans="1:6" s="80" customFormat="1" ht="18.75" thickBot="1" x14ac:dyDescent="0.3">
      <c r="A213" s="147">
        <v>43150</v>
      </c>
      <c r="B213" s="146"/>
      <c r="C213" s="144" t="str">
        <f t="shared" ref="C213:C276" si="6">IF(B213&gt;0, (B213-B212), "")</f>
        <v/>
      </c>
      <c r="D213" s="143"/>
      <c r="E213" s="142"/>
      <c r="F213" s="195"/>
    </row>
    <row r="214" spans="1:6" s="80" customFormat="1" ht="18.75" thickBot="1" x14ac:dyDescent="0.3">
      <c r="A214" s="147">
        <v>43151</v>
      </c>
      <c r="B214" s="146"/>
      <c r="C214" s="144" t="str">
        <f t="shared" si="6"/>
        <v/>
      </c>
      <c r="D214" s="143"/>
      <c r="E214" s="142"/>
      <c r="F214" s="195"/>
    </row>
    <row r="215" spans="1:6" s="80" customFormat="1" ht="18.75" thickBot="1" x14ac:dyDescent="0.3">
      <c r="A215" s="147">
        <v>43152</v>
      </c>
      <c r="B215" s="146"/>
      <c r="C215" s="144" t="str">
        <f t="shared" si="6"/>
        <v/>
      </c>
      <c r="D215" s="143"/>
      <c r="E215" s="142"/>
      <c r="F215" s="195"/>
    </row>
    <row r="216" spans="1:6" s="80" customFormat="1" ht="18.75" thickBot="1" x14ac:dyDescent="0.3">
      <c r="A216" s="147">
        <v>43153</v>
      </c>
      <c r="B216" s="146"/>
      <c r="C216" s="144" t="str">
        <f t="shared" si="6"/>
        <v/>
      </c>
      <c r="D216" s="143"/>
      <c r="E216" s="142"/>
      <c r="F216" s="195"/>
    </row>
    <row r="217" spans="1:6" s="80" customFormat="1" ht="18.75" thickBot="1" x14ac:dyDescent="0.3">
      <c r="A217" s="147">
        <v>43154</v>
      </c>
      <c r="B217" s="146"/>
      <c r="C217" s="144" t="str">
        <f t="shared" si="6"/>
        <v/>
      </c>
      <c r="D217" s="143"/>
      <c r="E217" s="142"/>
      <c r="F217" s="195"/>
    </row>
    <row r="218" spans="1:6" s="80" customFormat="1" ht="18.75" thickBot="1" x14ac:dyDescent="0.3">
      <c r="A218" s="147">
        <v>43155</v>
      </c>
      <c r="B218" s="146"/>
      <c r="C218" s="144" t="str">
        <f t="shared" si="6"/>
        <v/>
      </c>
      <c r="D218" s="143"/>
      <c r="E218" s="142"/>
      <c r="F218" s="195"/>
    </row>
    <row r="219" spans="1:6" s="80" customFormat="1" ht="18.75" thickBot="1" x14ac:dyDescent="0.3">
      <c r="A219" s="147">
        <v>43156</v>
      </c>
      <c r="B219" s="146"/>
      <c r="C219" s="144" t="str">
        <f t="shared" si="6"/>
        <v/>
      </c>
      <c r="D219" s="143"/>
      <c r="E219" s="142"/>
      <c r="F219" s="195"/>
    </row>
    <row r="220" spans="1:6" s="80" customFormat="1" ht="18.75" thickBot="1" x14ac:dyDescent="0.3">
      <c r="A220" s="147">
        <v>43157</v>
      </c>
      <c r="B220" s="146"/>
      <c r="C220" s="144" t="str">
        <f t="shared" si="6"/>
        <v/>
      </c>
      <c r="D220" s="143"/>
      <c r="E220" s="142"/>
      <c r="F220" s="195"/>
    </row>
    <row r="221" spans="1:6" s="80" customFormat="1" ht="18.75" thickBot="1" x14ac:dyDescent="0.3">
      <c r="A221" s="147">
        <v>43158</v>
      </c>
      <c r="B221" s="146"/>
      <c r="C221" s="144" t="str">
        <f t="shared" si="6"/>
        <v/>
      </c>
      <c r="D221" s="143"/>
      <c r="E221" s="142"/>
      <c r="F221" s="195"/>
    </row>
    <row r="222" spans="1:6" s="80" customFormat="1" ht="18.75" thickBot="1" x14ac:dyDescent="0.3">
      <c r="A222" s="147">
        <v>43159</v>
      </c>
      <c r="B222" s="146"/>
      <c r="C222" s="144" t="str">
        <f t="shared" si="6"/>
        <v/>
      </c>
      <c r="D222" s="143"/>
      <c r="E222" s="142"/>
      <c r="F222" s="195"/>
    </row>
    <row r="223" spans="1:6" s="80" customFormat="1" ht="18.75" thickBot="1" x14ac:dyDescent="0.3">
      <c r="A223" s="147">
        <v>43160</v>
      </c>
      <c r="B223" s="146"/>
      <c r="C223" s="144" t="str">
        <f t="shared" si="6"/>
        <v/>
      </c>
      <c r="D223" s="143"/>
      <c r="E223" s="142"/>
      <c r="F223" s="195"/>
    </row>
    <row r="224" spans="1:6" s="80" customFormat="1" ht="18.75" thickBot="1" x14ac:dyDescent="0.3">
      <c r="A224" s="147">
        <v>43161</v>
      </c>
      <c r="B224" s="146"/>
      <c r="C224" s="144" t="str">
        <f t="shared" si="6"/>
        <v/>
      </c>
      <c r="D224" s="143"/>
      <c r="E224" s="142"/>
      <c r="F224" s="195"/>
    </row>
    <row r="225" spans="1:6" s="80" customFormat="1" ht="18.75" thickBot="1" x14ac:dyDescent="0.3">
      <c r="A225" s="147">
        <v>43162</v>
      </c>
      <c r="B225" s="146"/>
      <c r="C225" s="144" t="str">
        <f t="shared" si="6"/>
        <v/>
      </c>
      <c r="D225" s="143"/>
      <c r="E225" s="142"/>
      <c r="F225" s="195"/>
    </row>
    <row r="226" spans="1:6" s="80" customFormat="1" ht="18.75" thickBot="1" x14ac:dyDescent="0.3">
      <c r="A226" s="147">
        <v>43163</v>
      </c>
      <c r="B226" s="146"/>
      <c r="C226" s="144" t="str">
        <f t="shared" si="6"/>
        <v/>
      </c>
      <c r="D226" s="143"/>
      <c r="E226" s="142"/>
      <c r="F226" s="195"/>
    </row>
    <row r="227" spans="1:6" s="80" customFormat="1" ht="18.75" thickBot="1" x14ac:dyDescent="0.3">
      <c r="A227" s="147">
        <v>43164</v>
      </c>
      <c r="B227" s="146"/>
      <c r="C227" s="144" t="str">
        <f t="shared" si="6"/>
        <v/>
      </c>
      <c r="D227" s="143"/>
      <c r="E227" s="142"/>
      <c r="F227" s="195"/>
    </row>
    <row r="228" spans="1:6" s="80" customFormat="1" ht="18.75" thickBot="1" x14ac:dyDescent="0.3">
      <c r="A228" s="147">
        <v>43165</v>
      </c>
      <c r="B228" s="146"/>
      <c r="C228" s="144" t="str">
        <f t="shared" si="6"/>
        <v/>
      </c>
      <c r="D228" s="143"/>
      <c r="E228" s="142"/>
      <c r="F228" s="195"/>
    </row>
    <row r="229" spans="1:6" s="80" customFormat="1" ht="18.75" thickBot="1" x14ac:dyDescent="0.3">
      <c r="A229" s="147">
        <v>43166</v>
      </c>
      <c r="B229" s="146"/>
      <c r="C229" s="144" t="str">
        <f t="shared" si="6"/>
        <v/>
      </c>
      <c r="D229" s="143"/>
      <c r="E229" s="142"/>
      <c r="F229" s="195"/>
    </row>
    <row r="230" spans="1:6" s="80" customFormat="1" ht="18.75" thickBot="1" x14ac:dyDescent="0.3">
      <c r="A230" s="147">
        <v>43167</v>
      </c>
      <c r="B230" s="146"/>
      <c r="C230" s="144" t="str">
        <f t="shared" si="6"/>
        <v/>
      </c>
      <c r="D230" s="143"/>
      <c r="E230" s="142"/>
      <c r="F230" s="195"/>
    </row>
    <row r="231" spans="1:6" s="80" customFormat="1" ht="18.75" thickBot="1" x14ac:dyDescent="0.3">
      <c r="A231" s="147">
        <v>43168</v>
      </c>
      <c r="B231" s="146"/>
      <c r="C231" s="144" t="str">
        <f t="shared" si="6"/>
        <v/>
      </c>
      <c r="D231" s="143"/>
      <c r="E231" s="142"/>
      <c r="F231" s="195"/>
    </row>
    <row r="232" spans="1:6" s="80" customFormat="1" ht="18.75" thickBot="1" x14ac:dyDescent="0.3">
      <c r="A232" s="147">
        <v>43169</v>
      </c>
      <c r="B232" s="146"/>
      <c r="C232" s="144" t="str">
        <f t="shared" si="6"/>
        <v/>
      </c>
      <c r="D232" s="143"/>
      <c r="E232" s="142"/>
      <c r="F232" s="195"/>
    </row>
    <row r="233" spans="1:6" s="80" customFormat="1" ht="18.75" thickBot="1" x14ac:dyDescent="0.3">
      <c r="A233" s="147">
        <v>43170</v>
      </c>
      <c r="B233" s="146"/>
      <c r="C233" s="144" t="str">
        <f t="shared" si="6"/>
        <v/>
      </c>
      <c r="D233" s="143"/>
      <c r="E233" s="142"/>
      <c r="F233" s="195"/>
    </row>
    <row r="234" spans="1:6" s="80" customFormat="1" ht="18.75" thickBot="1" x14ac:dyDescent="0.3">
      <c r="A234" s="147">
        <v>43171</v>
      </c>
      <c r="B234" s="146"/>
      <c r="C234" s="144" t="str">
        <f t="shared" si="6"/>
        <v/>
      </c>
      <c r="D234" s="143"/>
      <c r="E234" s="142"/>
      <c r="F234" s="195"/>
    </row>
    <row r="235" spans="1:6" s="80" customFormat="1" ht="18.75" thickBot="1" x14ac:dyDescent="0.3">
      <c r="A235" s="147">
        <v>43172</v>
      </c>
      <c r="B235" s="146"/>
      <c r="C235" s="144" t="str">
        <f t="shared" si="6"/>
        <v/>
      </c>
      <c r="D235" s="143"/>
      <c r="E235" s="142"/>
      <c r="F235" s="195"/>
    </row>
    <row r="236" spans="1:6" s="80" customFormat="1" ht="18.75" thickBot="1" x14ac:dyDescent="0.3">
      <c r="A236" s="147">
        <v>43173</v>
      </c>
      <c r="B236" s="146"/>
      <c r="C236" s="144" t="str">
        <f t="shared" si="6"/>
        <v/>
      </c>
      <c r="D236" s="143"/>
      <c r="E236" s="142"/>
      <c r="F236" s="195"/>
    </row>
    <row r="237" spans="1:6" s="80" customFormat="1" ht="18.75" thickBot="1" x14ac:dyDescent="0.3">
      <c r="A237" s="147">
        <v>43174</v>
      </c>
      <c r="B237" s="146"/>
      <c r="C237" s="144" t="str">
        <f t="shared" si="6"/>
        <v/>
      </c>
      <c r="D237" s="143"/>
      <c r="E237" s="142"/>
      <c r="F237" s="195"/>
    </row>
    <row r="238" spans="1:6" s="80" customFormat="1" ht="18.75" thickBot="1" x14ac:dyDescent="0.3">
      <c r="A238" s="147">
        <v>43114</v>
      </c>
      <c r="B238" s="146"/>
      <c r="C238" s="144" t="str">
        <f t="shared" si="6"/>
        <v/>
      </c>
      <c r="D238" s="143"/>
      <c r="E238" s="142"/>
      <c r="F238" s="195"/>
    </row>
    <row r="239" spans="1:6" s="80" customFormat="1" ht="18.75" thickBot="1" x14ac:dyDescent="0.3">
      <c r="A239" s="147">
        <v>43115</v>
      </c>
      <c r="B239" s="146"/>
      <c r="C239" s="144" t="str">
        <f t="shared" si="6"/>
        <v/>
      </c>
      <c r="D239" s="143"/>
      <c r="E239" s="142"/>
      <c r="F239" s="195"/>
    </row>
    <row r="240" spans="1:6" s="80" customFormat="1" ht="18.75" thickBot="1" x14ac:dyDescent="0.3">
      <c r="A240" s="147">
        <v>43116</v>
      </c>
      <c r="B240" s="146"/>
      <c r="C240" s="144" t="str">
        <f t="shared" si="6"/>
        <v/>
      </c>
      <c r="D240" s="143"/>
      <c r="E240" s="142"/>
      <c r="F240" s="195"/>
    </row>
    <row r="241" spans="1:6" s="80" customFormat="1" ht="18.75" thickBot="1" x14ac:dyDescent="0.3">
      <c r="A241" s="147">
        <v>43117</v>
      </c>
      <c r="B241" s="146"/>
      <c r="C241" s="144" t="str">
        <f t="shared" si="6"/>
        <v/>
      </c>
      <c r="D241" s="143"/>
      <c r="E241" s="142"/>
      <c r="F241" s="195"/>
    </row>
    <row r="242" spans="1:6" s="80" customFormat="1" ht="18.75" thickBot="1" x14ac:dyDescent="0.3">
      <c r="A242" s="147">
        <v>43118</v>
      </c>
      <c r="B242" s="146"/>
      <c r="C242" s="144" t="str">
        <f t="shared" si="6"/>
        <v/>
      </c>
      <c r="D242" s="143"/>
      <c r="E242" s="142"/>
      <c r="F242" s="195"/>
    </row>
    <row r="243" spans="1:6" s="80" customFormat="1" ht="18.75" thickBot="1" x14ac:dyDescent="0.3">
      <c r="A243" s="147">
        <v>43119</v>
      </c>
      <c r="B243" s="146"/>
      <c r="C243" s="144" t="str">
        <f t="shared" si="6"/>
        <v/>
      </c>
      <c r="D243" s="143"/>
      <c r="E243" s="142"/>
      <c r="F243" s="195"/>
    </row>
    <row r="244" spans="1:6" s="80" customFormat="1" ht="18.75" thickBot="1" x14ac:dyDescent="0.3">
      <c r="A244" s="147">
        <v>43120</v>
      </c>
      <c r="B244" s="146"/>
      <c r="C244" s="144" t="str">
        <f t="shared" si="6"/>
        <v/>
      </c>
      <c r="D244" s="143"/>
      <c r="E244" s="142"/>
      <c r="F244" s="195"/>
    </row>
    <row r="245" spans="1:6" s="80" customFormat="1" ht="18.75" thickBot="1" x14ac:dyDescent="0.3">
      <c r="A245" s="147">
        <v>43121</v>
      </c>
      <c r="B245" s="146"/>
      <c r="C245" s="144" t="str">
        <f t="shared" si="6"/>
        <v/>
      </c>
      <c r="D245" s="143"/>
      <c r="E245" s="142"/>
      <c r="F245" s="195"/>
    </row>
    <row r="246" spans="1:6" s="80" customFormat="1" ht="18.75" thickBot="1" x14ac:dyDescent="0.3">
      <c r="A246" s="147">
        <v>43122</v>
      </c>
      <c r="B246" s="146"/>
      <c r="C246" s="144" t="str">
        <f t="shared" si="6"/>
        <v/>
      </c>
      <c r="D246" s="143"/>
      <c r="E246" s="142"/>
      <c r="F246" s="195"/>
    </row>
    <row r="247" spans="1:6" s="80" customFormat="1" ht="18.75" thickBot="1" x14ac:dyDescent="0.3">
      <c r="A247" s="147">
        <v>43123</v>
      </c>
      <c r="B247" s="146"/>
      <c r="C247" s="144" t="str">
        <f t="shared" si="6"/>
        <v/>
      </c>
      <c r="D247" s="143"/>
      <c r="E247" s="142"/>
      <c r="F247" s="195"/>
    </row>
    <row r="248" spans="1:6" s="80" customFormat="1" ht="18.75" thickBot="1" x14ac:dyDescent="0.3">
      <c r="A248" s="147">
        <v>43124</v>
      </c>
      <c r="B248" s="146"/>
      <c r="C248" s="144" t="str">
        <f t="shared" si="6"/>
        <v/>
      </c>
      <c r="D248" s="143"/>
      <c r="E248" s="142"/>
      <c r="F248" s="195"/>
    </row>
    <row r="249" spans="1:6" s="80" customFormat="1" ht="18.75" thickBot="1" x14ac:dyDescent="0.3">
      <c r="A249" s="147">
        <v>43125</v>
      </c>
      <c r="B249" s="146"/>
      <c r="C249" s="144" t="str">
        <f t="shared" si="6"/>
        <v/>
      </c>
      <c r="D249" s="143"/>
      <c r="E249" s="142"/>
      <c r="F249" s="195"/>
    </row>
    <row r="250" spans="1:6" s="80" customFormat="1" ht="18.75" thickBot="1" x14ac:dyDescent="0.3">
      <c r="A250" s="147">
        <v>43126</v>
      </c>
      <c r="B250" s="146"/>
      <c r="C250" s="144" t="str">
        <f t="shared" si="6"/>
        <v/>
      </c>
      <c r="D250" s="143"/>
      <c r="E250" s="142"/>
      <c r="F250" s="195"/>
    </row>
    <row r="251" spans="1:6" s="80" customFormat="1" ht="18.75" thickBot="1" x14ac:dyDescent="0.3">
      <c r="A251" s="147">
        <v>43127</v>
      </c>
      <c r="B251" s="146"/>
      <c r="C251" s="144" t="str">
        <f t="shared" si="6"/>
        <v/>
      </c>
      <c r="D251" s="143"/>
      <c r="E251" s="142"/>
      <c r="F251" s="195"/>
    </row>
    <row r="252" spans="1:6" s="80" customFormat="1" ht="18.75" thickBot="1" x14ac:dyDescent="0.3">
      <c r="A252" s="147">
        <v>43128</v>
      </c>
      <c r="B252" s="146"/>
      <c r="C252" s="144" t="str">
        <f t="shared" si="6"/>
        <v/>
      </c>
      <c r="D252" s="143"/>
      <c r="E252" s="142"/>
      <c r="F252" s="195"/>
    </row>
    <row r="253" spans="1:6" s="80" customFormat="1" ht="18.75" thickBot="1" x14ac:dyDescent="0.3">
      <c r="A253" s="147">
        <v>43129</v>
      </c>
      <c r="B253" s="146"/>
      <c r="C253" s="144" t="str">
        <f t="shared" si="6"/>
        <v/>
      </c>
      <c r="D253" s="143"/>
      <c r="E253" s="142"/>
      <c r="F253" s="195"/>
    </row>
    <row r="254" spans="1:6" s="80" customFormat="1" ht="18.75" thickBot="1" x14ac:dyDescent="0.3">
      <c r="A254" s="147">
        <v>43130</v>
      </c>
      <c r="B254" s="146"/>
      <c r="C254" s="144" t="str">
        <f t="shared" si="6"/>
        <v/>
      </c>
      <c r="D254" s="143"/>
      <c r="E254" s="142"/>
      <c r="F254" s="195"/>
    </row>
    <row r="255" spans="1:6" s="80" customFormat="1" ht="18.75" thickBot="1" x14ac:dyDescent="0.3">
      <c r="A255" s="147">
        <v>43131</v>
      </c>
      <c r="B255" s="146"/>
      <c r="C255" s="144" t="str">
        <f t="shared" si="6"/>
        <v/>
      </c>
      <c r="D255" s="143"/>
      <c r="E255" s="142"/>
      <c r="F255" s="195"/>
    </row>
    <row r="256" spans="1:6" s="80" customFormat="1" ht="18.75" thickBot="1" x14ac:dyDescent="0.3">
      <c r="A256" s="147">
        <v>43132</v>
      </c>
      <c r="B256" s="146"/>
      <c r="C256" s="144" t="str">
        <f t="shared" si="6"/>
        <v/>
      </c>
      <c r="D256" s="143"/>
      <c r="E256" s="142"/>
      <c r="F256" s="195"/>
    </row>
    <row r="257" spans="1:6" s="80" customFormat="1" ht="18.75" thickBot="1" x14ac:dyDescent="0.3">
      <c r="A257" s="147">
        <v>43133</v>
      </c>
      <c r="B257" s="146"/>
      <c r="C257" s="144" t="str">
        <f t="shared" si="6"/>
        <v/>
      </c>
      <c r="D257" s="143"/>
      <c r="E257" s="142"/>
      <c r="F257" s="195"/>
    </row>
    <row r="258" spans="1:6" s="80" customFormat="1" ht="18.75" thickBot="1" x14ac:dyDescent="0.3">
      <c r="A258" s="147">
        <v>43134</v>
      </c>
      <c r="B258" s="146"/>
      <c r="C258" s="144" t="str">
        <f t="shared" si="6"/>
        <v/>
      </c>
      <c r="D258" s="143"/>
      <c r="E258" s="142"/>
      <c r="F258" s="195"/>
    </row>
    <row r="259" spans="1:6" s="80" customFormat="1" ht="18.75" thickBot="1" x14ac:dyDescent="0.3">
      <c r="A259" s="147">
        <v>43135</v>
      </c>
      <c r="B259" s="146"/>
      <c r="C259" s="144" t="str">
        <f t="shared" si="6"/>
        <v/>
      </c>
      <c r="D259" s="143"/>
      <c r="E259" s="142"/>
      <c r="F259" s="195"/>
    </row>
    <row r="260" spans="1:6" s="80" customFormat="1" ht="18.75" thickBot="1" x14ac:dyDescent="0.3">
      <c r="A260" s="147">
        <v>43136</v>
      </c>
      <c r="B260" s="146"/>
      <c r="C260" s="144" t="str">
        <f t="shared" si="6"/>
        <v/>
      </c>
      <c r="D260" s="143"/>
      <c r="E260" s="142"/>
      <c r="F260" s="195"/>
    </row>
    <row r="261" spans="1:6" s="80" customFormat="1" ht="18.75" thickBot="1" x14ac:dyDescent="0.3">
      <c r="A261" s="147">
        <v>43137</v>
      </c>
      <c r="B261" s="146"/>
      <c r="C261" s="144" t="str">
        <f t="shared" si="6"/>
        <v/>
      </c>
      <c r="D261" s="143"/>
      <c r="E261" s="142"/>
      <c r="F261" s="195"/>
    </row>
    <row r="262" spans="1:6" s="80" customFormat="1" ht="18.75" thickBot="1" x14ac:dyDescent="0.3">
      <c r="A262" s="147">
        <v>43138</v>
      </c>
      <c r="B262" s="146"/>
      <c r="C262" s="144" t="str">
        <f t="shared" si="6"/>
        <v/>
      </c>
      <c r="D262" s="143"/>
      <c r="E262" s="142"/>
      <c r="F262" s="195"/>
    </row>
    <row r="263" spans="1:6" s="80" customFormat="1" ht="18.75" thickBot="1" x14ac:dyDescent="0.3">
      <c r="A263" s="147">
        <v>43139</v>
      </c>
      <c r="B263" s="146"/>
      <c r="C263" s="144" t="str">
        <f t="shared" si="6"/>
        <v/>
      </c>
      <c r="D263" s="143"/>
      <c r="E263" s="142"/>
      <c r="F263" s="195"/>
    </row>
    <row r="264" spans="1:6" s="80" customFormat="1" ht="18.75" thickBot="1" x14ac:dyDescent="0.3">
      <c r="A264" s="147">
        <v>43140</v>
      </c>
      <c r="B264" s="146"/>
      <c r="C264" s="144" t="str">
        <f t="shared" si="6"/>
        <v/>
      </c>
      <c r="D264" s="143"/>
      <c r="E264" s="142"/>
      <c r="F264" s="195"/>
    </row>
    <row r="265" spans="1:6" s="80" customFormat="1" ht="18.75" thickBot="1" x14ac:dyDescent="0.3">
      <c r="A265" s="147">
        <v>43141</v>
      </c>
      <c r="B265" s="146"/>
      <c r="C265" s="144" t="str">
        <f t="shared" si="6"/>
        <v/>
      </c>
      <c r="D265" s="143"/>
      <c r="E265" s="142"/>
      <c r="F265" s="195"/>
    </row>
    <row r="266" spans="1:6" s="80" customFormat="1" ht="18.75" thickBot="1" x14ac:dyDescent="0.3">
      <c r="A266" s="147">
        <v>43142</v>
      </c>
      <c r="B266" s="146"/>
      <c r="C266" s="144" t="str">
        <f t="shared" si="6"/>
        <v/>
      </c>
      <c r="D266" s="143"/>
      <c r="E266" s="142"/>
      <c r="F266" s="195"/>
    </row>
    <row r="267" spans="1:6" s="80" customFormat="1" ht="18.75" thickBot="1" x14ac:dyDescent="0.3">
      <c r="A267" s="147">
        <v>43143</v>
      </c>
      <c r="B267" s="146"/>
      <c r="C267" s="144" t="str">
        <f t="shared" si="6"/>
        <v/>
      </c>
      <c r="D267" s="143"/>
      <c r="E267" s="142"/>
      <c r="F267" s="195"/>
    </row>
    <row r="268" spans="1:6" s="80" customFormat="1" ht="18.75" thickBot="1" x14ac:dyDescent="0.3">
      <c r="A268" s="147">
        <v>43144</v>
      </c>
      <c r="B268" s="146"/>
      <c r="C268" s="144" t="str">
        <f t="shared" si="6"/>
        <v/>
      </c>
      <c r="D268" s="143"/>
      <c r="E268" s="142"/>
      <c r="F268" s="195"/>
    </row>
    <row r="269" spans="1:6" s="80" customFormat="1" ht="18.75" thickBot="1" x14ac:dyDescent="0.3">
      <c r="A269" s="147">
        <v>43145</v>
      </c>
      <c r="B269" s="146"/>
      <c r="C269" s="144" t="str">
        <f t="shared" si="6"/>
        <v/>
      </c>
      <c r="D269" s="143"/>
      <c r="E269" s="142"/>
      <c r="F269" s="195"/>
    </row>
    <row r="270" spans="1:6" s="80" customFormat="1" ht="18.75" thickBot="1" x14ac:dyDescent="0.3">
      <c r="A270" s="147">
        <v>43146</v>
      </c>
      <c r="B270" s="146"/>
      <c r="C270" s="144" t="str">
        <f t="shared" si="6"/>
        <v/>
      </c>
      <c r="D270" s="143"/>
      <c r="E270" s="142"/>
      <c r="F270" s="195"/>
    </row>
    <row r="271" spans="1:6" s="80" customFormat="1" ht="18.75" thickBot="1" x14ac:dyDescent="0.3">
      <c r="A271" s="147">
        <v>43147</v>
      </c>
      <c r="B271" s="146"/>
      <c r="C271" s="144" t="str">
        <f t="shared" si="6"/>
        <v/>
      </c>
      <c r="D271" s="143"/>
      <c r="E271" s="142"/>
      <c r="F271" s="195"/>
    </row>
    <row r="272" spans="1:6" s="80" customFormat="1" ht="18.75" thickBot="1" x14ac:dyDescent="0.3">
      <c r="A272" s="147">
        <v>43148</v>
      </c>
      <c r="B272" s="146"/>
      <c r="C272" s="144" t="str">
        <f t="shared" si="6"/>
        <v/>
      </c>
      <c r="D272" s="143"/>
      <c r="E272" s="142"/>
      <c r="F272" s="195"/>
    </row>
    <row r="273" spans="1:6" s="80" customFormat="1" ht="18.75" thickBot="1" x14ac:dyDescent="0.3">
      <c r="A273" s="147">
        <v>43149</v>
      </c>
      <c r="B273" s="146"/>
      <c r="C273" s="144" t="str">
        <f t="shared" si="6"/>
        <v/>
      </c>
      <c r="D273" s="143"/>
      <c r="E273" s="142"/>
      <c r="F273" s="195"/>
    </row>
    <row r="274" spans="1:6" s="80" customFormat="1" ht="18.75" thickBot="1" x14ac:dyDescent="0.3">
      <c r="A274" s="147">
        <v>43150</v>
      </c>
      <c r="B274" s="146"/>
      <c r="C274" s="144" t="str">
        <f t="shared" si="6"/>
        <v/>
      </c>
      <c r="D274" s="143"/>
      <c r="E274" s="142"/>
      <c r="F274" s="195"/>
    </row>
    <row r="275" spans="1:6" s="80" customFormat="1" ht="18.75" thickBot="1" x14ac:dyDescent="0.3">
      <c r="A275" s="147">
        <v>43151</v>
      </c>
      <c r="B275" s="146"/>
      <c r="C275" s="144" t="str">
        <f t="shared" si="6"/>
        <v/>
      </c>
      <c r="D275" s="143"/>
      <c r="E275" s="142"/>
      <c r="F275" s="195"/>
    </row>
    <row r="276" spans="1:6" s="80" customFormat="1" ht="18.75" thickBot="1" x14ac:dyDescent="0.3">
      <c r="A276" s="147">
        <v>43152</v>
      </c>
      <c r="B276" s="146"/>
      <c r="C276" s="144" t="str">
        <f t="shared" si="6"/>
        <v/>
      </c>
      <c r="D276" s="143"/>
      <c r="E276" s="142"/>
      <c r="F276" s="195"/>
    </row>
    <row r="277" spans="1:6" s="80" customFormat="1" ht="18.75" thickBot="1" x14ac:dyDescent="0.3">
      <c r="A277" s="147">
        <v>43153</v>
      </c>
      <c r="B277" s="146"/>
      <c r="C277" s="144" t="str">
        <f t="shared" ref="C277:C340" si="7">IF(B277&gt;0, (B277-B276), "")</f>
        <v/>
      </c>
      <c r="D277" s="143"/>
      <c r="E277" s="142"/>
      <c r="F277" s="195"/>
    </row>
    <row r="278" spans="1:6" s="80" customFormat="1" ht="18.75" thickBot="1" x14ac:dyDescent="0.3">
      <c r="A278" s="147">
        <v>43154</v>
      </c>
      <c r="B278" s="146"/>
      <c r="C278" s="144" t="str">
        <f t="shared" si="7"/>
        <v/>
      </c>
      <c r="D278" s="143"/>
      <c r="E278" s="142"/>
      <c r="F278" s="195"/>
    </row>
    <row r="279" spans="1:6" s="80" customFormat="1" ht="18.75" thickBot="1" x14ac:dyDescent="0.3">
      <c r="A279" s="147">
        <v>43155</v>
      </c>
      <c r="B279" s="146"/>
      <c r="C279" s="144" t="str">
        <f t="shared" si="7"/>
        <v/>
      </c>
      <c r="D279" s="143"/>
      <c r="E279" s="142"/>
      <c r="F279" s="195"/>
    </row>
    <row r="280" spans="1:6" s="80" customFormat="1" ht="16.5" thickBot="1" x14ac:dyDescent="0.25">
      <c r="A280" s="72"/>
      <c r="B280" s="146"/>
      <c r="C280" s="144" t="str">
        <f t="shared" si="7"/>
        <v/>
      </c>
      <c r="D280" s="143"/>
      <c r="E280" s="142"/>
      <c r="F280" s="195"/>
    </row>
    <row r="281" spans="1:6" s="80" customFormat="1" ht="16.5" thickBot="1" x14ac:dyDescent="0.25">
      <c r="A281" s="72"/>
      <c r="B281" s="146"/>
      <c r="C281" s="144" t="str">
        <f t="shared" si="7"/>
        <v/>
      </c>
      <c r="D281" s="143"/>
      <c r="E281" s="142"/>
      <c r="F281" s="195"/>
    </row>
    <row r="282" spans="1:6" s="80" customFormat="1" ht="16.5" thickBot="1" x14ac:dyDescent="0.25">
      <c r="A282" s="72"/>
      <c r="B282" s="146"/>
      <c r="C282" s="144" t="str">
        <f t="shared" si="7"/>
        <v/>
      </c>
      <c r="D282" s="143"/>
      <c r="E282" s="142"/>
      <c r="F282" s="195"/>
    </row>
    <row r="283" spans="1:6" s="80" customFormat="1" ht="16.5" thickBot="1" x14ac:dyDescent="0.25">
      <c r="A283" s="72"/>
      <c r="B283" s="146"/>
      <c r="C283" s="144" t="str">
        <f t="shared" si="7"/>
        <v/>
      </c>
      <c r="D283" s="143"/>
      <c r="E283" s="142"/>
      <c r="F283" s="195"/>
    </row>
    <row r="284" spans="1:6" s="80" customFormat="1" ht="16.5" thickBot="1" x14ac:dyDescent="0.25">
      <c r="A284" s="72"/>
      <c r="B284" s="146"/>
      <c r="C284" s="144" t="str">
        <f t="shared" si="7"/>
        <v/>
      </c>
      <c r="D284" s="143"/>
      <c r="E284" s="142"/>
      <c r="F284" s="195"/>
    </row>
    <row r="285" spans="1:6" s="80" customFormat="1" ht="16.5" thickBot="1" x14ac:dyDescent="0.25">
      <c r="A285" s="72"/>
      <c r="B285" s="146"/>
      <c r="C285" s="144" t="str">
        <f t="shared" si="7"/>
        <v/>
      </c>
      <c r="D285" s="143"/>
      <c r="E285" s="142"/>
      <c r="F285" s="195"/>
    </row>
    <row r="286" spans="1:6" s="80" customFormat="1" ht="16.5" thickBot="1" x14ac:dyDescent="0.25">
      <c r="A286" s="72"/>
      <c r="B286" s="146"/>
      <c r="C286" s="144" t="str">
        <f t="shared" si="7"/>
        <v/>
      </c>
      <c r="D286" s="143"/>
      <c r="E286" s="142"/>
      <c r="F286" s="195"/>
    </row>
    <row r="287" spans="1:6" s="80" customFormat="1" ht="16.5" thickBot="1" x14ac:dyDescent="0.25">
      <c r="A287" s="72"/>
      <c r="B287" s="146"/>
      <c r="C287" s="144" t="str">
        <f t="shared" si="7"/>
        <v/>
      </c>
      <c r="D287" s="143"/>
      <c r="E287" s="142"/>
      <c r="F287" s="195"/>
    </row>
    <row r="288" spans="1:6" s="80" customFormat="1" ht="16.5" thickBot="1" x14ac:dyDescent="0.25">
      <c r="A288" s="72"/>
      <c r="B288" s="146"/>
      <c r="C288" s="144" t="str">
        <f t="shared" si="7"/>
        <v/>
      </c>
      <c r="D288" s="143"/>
      <c r="E288" s="142"/>
      <c r="F288" s="195"/>
    </row>
    <row r="289" spans="1:6" s="80" customFormat="1" ht="16.5" thickBot="1" x14ac:dyDescent="0.25">
      <c r="A289" s="72"/>
      <c r="B289" s="146"/>
      <c r="C289" s="144" t="str">
        <f t="shared" si="7"/>
        <v/>
      </c>
      <c r="D289" s="143"/>
      <c r="E289" s="142"/>
      <c r="F289" s="195"/>
    </row>
    <row r="290" spans="1:6" s="80" customFormat="1" ht="16.5" thickBot="1" x14ac:dyDescent="0.25">
      <c r="A290" s="72"/>
      <c r="B290" s="146"/>
      <c r="C290" s="144" t="str">
        <f t="shared" si="7"/>
        <v/>
      </c>
      <c r="D290" s="143"/>
      <c r="E290" s="142"/>
      <c r="F290" s="195"/>
    </row>
    <row r="291" spans="1:6" s="80" customFormat="1" ht="16.5" thickBot="1" x14ac:dyDescent="0.25">
      <c r="A291" s="72"/>
      <c r="B291" s="146"/>
      <c r="C291" s="144" t="str">
        <f t="shared" si="7"/>
        <v/>
      </c>
      <c r="D291" s="143"/>
      <c r="E291" s="142"/>
      <c r="F291" s="195"/>
    </row>
    <row r="292" spans="1:6" s="80" customFormat="1" ht="16.5" thickBot="1" x14ac:dyDescent="0.25">
      <c r="A292" s="72"/>
      <c r="B292" s="146"/>
      <c r="C292" s="144" t="str">
        <f t="shared" si="7"/>
        <v/>
      </c>
      <c r="D292" s="143"/>
      <c r="E292" s="142"/>
      <c r="F292" s="195"/>
    </row>
    <row r="293" spans="1:6" s="80" customFormat="1" ht="16.5" thickBot="1" x14ac:dyDescent="0.25">
      <c r="A293" s="72"/>
      <c r="B293" s="146"/>
      <c r="C293" s="144" t="str">
        <f t="shared" si="7"/>
        <v/>
      </c>
      <c r="D293" s="143"/>
      <c r="E293" s="142"/>
      <c r="F293" s="195"/>
    </row>
    <row r="294" spans="1:6" s="80" customFormat="1" ht="16.5" thickBot="1" x14ac:dyDescent="0.25">
      <c r="A294" s="72"/>
      <c r="B294" s="146"/>
      <c r="C294" s="144" t="str">
        <f t="shared" si="7"/>
        <v/>
      </c>
      <c r="D294" s="143"/>
      <c r="E294" s="142"/>
      <c r="F294" s="195"/>
    </row>
    <row r="295" spans="1:6" s="80" customFormat="1" ht="16.5" thickBot="1" x14ac:dyDescent="0.25">
      <c r="A295" s="72"/>
      <c r="B295" s="146"/>
      <c r="C295" s="144" t="str">
        <f t="shared" si="7"/>
        <v/>
      </c>
      <c r="D295" s="143"/>
      <c r="E295" s="142"/>
      <c r="F295" s="195"/>
    </row>
    <row r="296" spans="1:6" s="80" customFormat="1" ht="16.5" thickBot="1" x14ac:dyDescent="0.25">
      <c r="A296" s="72"/>
      <c r="B296" s="146"/>
      <c r="C296" s="144" t="str">
        <f t="shared" si="7"/>
        <v/>
      </c>
      <c r="D296" s="143"/>
      <c r="E296" s="142"/>
      <c r="F296" s="195"/>
    </row>
    <row r="297" spans="1:6" s="80" customFormat="1" ht="16.5" thickBot="1" x14ac:dyDescent="0.25">
      <c r="A297" s="72"/>
      <c r="B297" s="146"/>
      <c r="C297" s="144" t="str">
        <f t="shared" si="7"/>
        <v/>
      </c>
      <c r="D297" s="143"/>
      <c r="E297" s="142"/>
      <c r="F297" s="195"/>
    </row>
    <row r="298" spans="1:6" s="80" customFormat="1" ht="16.5" thickBot="1" x14ac:dyDescent="0.25">
      <c r="A298" s="72"/>
      <c r="B298" s="146"/>
      <c r="C298" s="144" t="str">
        <f t="shared" si="7"/>
        <v/>
      </c>
      <c r="D298" s="143"/>
      <c r="E298" s="142"/>
      <c r="F298" s="195"/>
    </row>
    <row r="299" spans="1:6" s="80" customFormat="1" ht="16.5" thickBot="1" x14ac:dyDescent="0.25">
      <c r="A299" s="72"/>
      <c r="B299" s="146"/>
      <c r="C299" s="144" t="str">
        <f t="shared" si="7"/>
        <v/>
      </c>
      <c r="D299" s="143"/>
      <c r="E299" s="142"/>
      <c r="F299" s="195"/>
    </row>
    <row r="300" spans="1:6" s="80" customFormat="1" ht="16.5" thickBot="1" x14ac:dyDescent="0.25">
      <c r="A300" s="72"/>
      <c r="B300" s="146"/>
      <c r="C300" s="144" t="str">
        <f t="shared" si="7"/>
        <v/>
      </c>
      <c r="D300" s="143"/>
      <c r="E300" s="142"/>
      <c r="F300" s="195"/>
    </row>
    <row r="301" spans="1:6" s="80" customFormat="1" ht="16.5" thickBot="1" x14ac:dyDescent="0.25">
      <c r="A301" s="72"/>
      <c r="B301" s="146"/>
      <c r="C301" s="144" t="str">
        <f t="shared" si="7"/>
        <v/>
      </c>
      <c r="D301" s="143"/>
      <c r="E301" s="142"/>
      <c r="F301" s="195"/>
    </row>
    <row r="302" spans="1:6" s="80" customFormat="1" ht="16.5" thickBot="1" x14ac:dyDescent="0.25">
      <c r="A302" s="72"/>
      <c r="B302" s="146"/>
      <c r="C302" s="144" t="str">
        <f t="shared" si="7"/>
        <v/>
      </c>
      <c r="D302" s="143"/>
      <c r="E302" s="142"/>
      <c r="F302" s="195"/>
    </row>
    <row r="303" spans="1:6" s="80" customFormat="1" ht="16.5" thickBot="1" x14ac:dyDescent="0.25">
      <c r="A303" s="72"/>
      <c r="B303" s="146"/>
      <c r="C303" s="144" t="str">
        <f t="shared" si="7"/>
        <v/>
      </c>
      <c r="D303" s="143"/>
      <c r="E303" s="142"/>
      <c r="F303" s="195"/>
    </row>
    <row r="304" spans="1:6" s="80" customFormat="1" ht="16.5" thickBot="1" x14ac:dyDescent="0.3">
      <c r="A304" s="72"/>
      <c r="B304" s="145"/>
      <c r="C304" s="144" t="str">
        <f t="shared" si="7"/>
        <v/>
      </c>
      <c r="D304" s="143"/>
      <c r="E304" s="142"/>
      <c r="F304" s="195"/>
    </row>
    <row r="305" spans="1:6" s="80" customFormat="1" ht="16.5" thickBot="1" x14ac:dyDescent="0.3">
      <c r="A305" s="72"/>
      <c r="B305" s="145"/>
      <c r="C305" s="144" t="str">
        <f t="shared" si="7"/>
        <v/>
      </c>
      <c r="D305" s="143"/>
      <c r="E305" s="142"/>
      <c r="F305" s="195"/>
    </row>
    <row r="306" spans="1:6" s="80" customFormat="1" ht="16.5" thickBot="1" x14ac:dyDescent="0.3">
      <c r="A306" s="72"/>
      <c r="B306" s="145"/>
      <c r="C306" s="144" t="str">
        <f t="shared" si="7"/>
        <v/>
      </c>
      <c r="D306" s="143"/>
      <c r="E306" s="142"/>
      <c r="F306" s="195"/>
    </row>
    <row r="307" spans="1:6" s="80" customFormat="1" ht="16.5" thickBot="1" x14ac:dyDescent="0.3">
      <c r="A307" s="72"/>
      <c r="B307" s="145"/>
      <c r="C307" s="144" t="str">
        <f t="shared" si="7"/>
        <v/>
      </c>
      <c r="D307" s="143"/>
      <c r="E307" s="142"/>
      <c r="F307" s="195"/>
    </row>
    <row r="308" spans="1:6" s="80" customFormat="1" ht="16.5" thickBot="1" x14ac:dyDescent="0.3">
      <c r="A308" s="72"/>
      <c r="B308" s="145"/>
      <c r="C308" s="144" t="str">
        <f t="shared" si="7"/>
        <v/>
      </c>
      <c r="D308" s="143"/>
      <c r="E308" s="142"/>
      <c r="F308" s="195"/>
    </row>
    <row r="309" spans="1:6" s="80" customFormat="1" ht="16.5" thickBot="1" x14ac:dyDescent="0.3">
      <c r="A309" s="72"/>
      <c r="B309" s="145"/>
      <c r="C309" s="144" t="str">
        <f t="shared" si="7"/>
        <v/>
      </c>
      <c r="D309" s="143"/>
      <c r="E309" s="142"/>
      <c r="F309" s="195"/>
    </row>
    <row r="310" spans="1:6" s="80" customFormat="1" ht="16.5" thickBot="1" x14ac:dyDescent="0.3">
      <c r="A310" s="72"/>
      <c r="B310" s="145"/>
      <c r="C310" s="144" t="str">
        <f t="shared" si="7"/>
        <v/>
      </c>
      <c r="D310" s="143"/>
      <c r="E310" s="142"/>
      <c r="F310" s="195"/>
    </row>
    <row r="311" spans="1:6" s="80" customFormat="1" ht="16.5" thickBot="1" x14ac:dyDescent="0.3">
      <c r="A311" s="72"/>
      <c r="B311" s="145"/>
      <c r="C311" s="144" t="str">
        <f t="shared" si="7"/>
        <v/>
      </c>
      <c r="D311" s="143"/>
      <c r="E311" s="142"/>
      <c r="F311" s="195"/>
    </row>
    <row r="312" spans="1:6" s="80" customFormat="1" ht="16.5" thickBot="1" x14ac:dyDescent="0.3">
      <c r="A312" s="72"/>
      <c r="B312" s="145"/>
      <c r="C312" s="144" t="str">
        <f t="shared" si="7"/>
        <v/>
      </c>
      <c r="D312" s="143"/>
      <c r="E312" s="142"/>
      <c r="F312" s="195"/>
    </row>
    <row r="313" spans="1:6" s="80" customFormat="1" ht="16.5" thickBot="1" x14ac:dyDescent="0.3">
      <c r="A313" s="72"/>
      <c r="B313" s="145"/>
      <c r="C313" s="144" t="str">
        <f t="shared" si="7"/>
        <v/>
      </c>
      <c r="D313" s="143"/>
      <c r="E313" s="142"/>
      <c r="F313" s="195"/>
    </row>
    <row r="314" spans="1:6" s="80" customFormat="1" ht="16.5" thickBot="1" x14ac:dyDescent="0.3">
      <c r="A314" s="72"/>
      <c r="B314" s="145"/>
      <c r="C314" s="144" t="str">
        <f t="shared" si="7"/>
        <v/>
      </c>
      <c r="D314" s="143"/>
      <c r="E314" s="142"/>
      <c r="F314" s="195"/>
    </row>
    <row r="315" spans="1:6" s="80" customFormat="1" ht="16.5" thickBot="1" x14ac:dyDescent="0.3">
      <c r="A315" s="72"/>
      <c r="B315" s="145"/>
      <c r="C315" s="144" t="str">
        <f t="shared" si="7"/>
        <v/>
      </c>
      <c r="D315" s="143"/>
      <c r="E315" s="142"/>
      <c r="F315" s="195"/>
    </row>
    <row r="316" spans="1:6" s="80" customFormat="1" ht="16.5" thickBot="1" x14ac:dyDescent="0.3">
      <c r="A316" s="72"/>
      <c r="B316" s="145"/>
      <c r="C316" s="144" t="str">
        <f t="shared" si="7"/>
        <v/>
      </c>
      <c r="D316" s="143"/>
      <c r="E316" s="142"/>
      <c r="F316" s="195"/>
    </row>
    <row r="317" spans="1:6" s="80" customFormat="1" ht="16.5" thickBot="1" x14ac:dyDescent="0.3">
      <c r="A317" s="72"/>
      <c r="B317" s="145"/>
      <c r="C317" s="144" t="str">
        <f t="shared" si="7"/>
        <v/>
      </c>
      <c r="D317" s="143"/>
      <c r="E317" s="142"/>
      <c r="F317" s="195"/>
    </row>
    <row r="318" spans="1:6" s="80" customFormat="1" ht="16.5" thickBot="1" x14ac:dyDescent="0.3">
      <c r="A318" s="72"/>
      <c r="B318" s="145"/>
      <c r="C318" s="144" t="str">
        <f t="shared" si="7"/>
        <v/>
      </c>
      <c r="D318" s="143"/>
      <c r="E318" s="142"/>
      <c r="F318" s="195"/>
    </row>
    <row r="319" spans="1:6" s="80" customFormat="1" ht="16.5" thickBot="1" x14ac:dyDescent="0.3">
      <c r="A319" s="72"/>
      <c r="B319" s="145"/>
      <c r="C319" s="144" t="str">
        <f t="shared" si="7"/>
        <v/>
      </c>
      <c r="D319" s="143"/>
      <c r="E319" s="142"/>
      <c r="F319" s="195"/>
    </row>
    <row r="320" spans="1:6" s="80" customFormat="1" ht="16.5" thickBot="1" x14ac:dyDescent="0.3">
      <c r="A320" s="72"/>
      <c r="B320" s="145"/>
      <c r="C320" s="144" t="str">
        <f t="shared" si="7"/>
        <v/>
      </c>
      <c r="D320" s="143"/>
      <c r="E320" s="142"/>
      <c r="F320" s="195"/>
    </row>
    <row r="321" spans="1:6" s="80" customFormat="1" ht="16.5" thickBot="1" x14ac:dyDescent="0.3">
      <c r="A321" s="72"/>
      <c r="B321" s="145"/>
      <c r="C321" s="144" t="str">
        <f t="shared" si="7"/>
        <v/>
      </c>
      <c r="D321" s="143"/>
      <c r="E321" s="142"/>
      <c r="F321" s="195"/>
    </row>
    <row r="322" spans="1:6" s="80" customFormat="1" ht="16.5" thickBot="1" x14ac:dyDescent="0.3">
      <c r="A322" s="72"/>
      <c r="B322" s="145"/>
      <c r="C322" s="144" t="str">
        <f t="shared" si="7"/>
        <v/>
      </c>
      <c r="D322" s="143"/>
      <c r="E322" s="142"/>
      <c r="F322" s="195"/>
    </row>
    <row r="323" spans="1:6" s="80" customFormat="1" ht="16.5" thickBot="1" x14ac:dyDescent="0.3">
      <c r="A323" s="72"/>
      <c r="B323" s="145"/>
      <c r="C323" s="144" t="str">
        <f t="shared" si="7"/>
        <v/>
      </c>
      <c r="D323" s="143"/>
      <c r="E323" s="142"/>
      <c r="F323" s="195"/>
    </row>
    <row r="324" spans="1:6" s="80" customFormat="1" ht="16.5" thickBot="1" x14ac:dyDescent="0.3">
      <c r="A324" s="72"/>
      <c r="B324" s="145"/>
      <c r="C324" s="144" t="str">
        <f t="shared" si="7"/>
        <v/>
      </c>
      <c r="D324" s="143"/>
      <c r="E324" s="142"/>
      <c r="F324" s="195"/>
    </row>
    <row r="325" spans="1:6" s="80" customFormat="1" ht="16.5" thickBot="1" x14ac:dyDescent="0.3">
      <c r="A325" s="72"/>
      <c r="B325" s="145"/>
      <c r="C325" s="144" t="str">
        <f t="shared" si="7"/>
        <v/>
      </c>
      <c r="D325" s="143"/>
      <c r="E325" s="142"/>
      <c r="F325" s="195"/>
    </row>
    <row r="326" spans="1:6" s="80" customFormat="1" ht="16.5" thickBot="1" x14ac:dyDescent="0.3">
      <c r="A326" s="72"/>
      <c r="B326" s="145"/>
      <c r="C326" s="144" t="str">
        <f t="shared" si="7"/>
        <v/>
      </c>
      <c r="D326" s="143"/>
      <c r="E326" s="142"/>
      <c r="F326" s="195"/>
    </row>
    <row r="327" spans="1:6" s="80" customFormat="1" ht="16.5" thickBot="1" x14ac:dyDescent="0.3">
      <c r="A327" s="72"/>
      <c r="B327" s="145"/>
      <c r="C327" s="144" t="str">
        <f t="shared" si="7"/>
        <v/>
      </c>
      <c r="D327" s="143"/>
      <c r="E327" s="142"/>
      <c r="F327" s="195"/>
    </row>
    <row r="328" spans="1:6" s="80" customFormat="1" ht="16.5" thickBot="1" x14ac:dyDescent="0.3">
      <c r="A328" s="72"/>
      <c r="B328" s="145"/>
      <c r="C328" s="144" t="str">
        <f t="shared" si="7"/>
        <v/>
      </c>
      <c r="D328" s="143"/>
      <c r="E328" s="142"/>
      <c r="F328" s="195"/>
    </row>
    <row r="329" spans="1:6" s="80" customFormat="1" ht="16.5" thickBot="1" x14ac:dyDescent="0.3">
      <c r="A329" s="72"/>
      <c r="B329" s="145"/>
      <c r="C329" s="144" t="str">
        <f t="shared" si="7"/>
        <v/>
      </c>
      <c r="D329" s="143"/>
      <c r="E329" s="142"/>
      <c r="F329" s="195"/>
    </row>
    <row r="330" spans="1:6" s="80" customFormat="1" ht="16.5" thickBot="1" x14ac:dyDescent="0.3">
      <c r="A330" s="72"/>
      <c r="B330" s="145"/>
      <c r="C330" s="144" t="str">
        <f t="shared" si="7"/>
        <v/>
      </c>
      <c r="D330" s="143"/>
      <c r="E330" s="142"/>
      <c r="F330" s="195"/>
    </row>
    <row r="331" spans="1:6" s="80" customFormat="1" ht="16.5" thickBot="1" x14ac:dyDescent="0.3">
      <c r="A331" s="72"/>
      <c r="B331" s="145"/>
      <c r="C331" s="144" t="str">
        <f t="shared" si="7"/>
        <v/>
      </c>
      <c r="D331" s="143"/>
      <c r="E331" s="142"/>
      <c r="F331" s="195"/>
    </row>
    <row r="332" spans="1:6" s="80" customFormat="1" ht="16.5" thickBot="1" x14ac:dyDescent="0.3">
      <c r="A332" s="72"/>
      <c r="B332" s="145"/>
      <c r="C332" s="144" t="str">
        <f t="shared" si="7"/>
        <v/>
      </c>
      <c r="D332" s="143"/>
      <c r="E332" s="142"/>
      <c r="F332" s="195"/>
    </row>
    <row r="333" spans="1:6" s="80" customFormat="1" ht="16.5" thickBot="1" x14ac:dyDescent="0.3">
      <c r="A333" s="72"/>
      <c r="B333" s="145"/>
      <c r="C333" s="144" t="str">
        <f t="shared" si="7"/>
        <v/>
      </c>
      <c r="D333" s="143"/>
      <c r="E333" s="142"/>
      <c r="F333" s="195"/>
    </row>
    <row r="334" spans="1:6" s="80" customFormat="1" ht="16.5" thickBot="1" x14ac:dyDescent="0.3">
      <c r="A334" s="72"/>
      <c r="B334" s="145"/>
      <c r="C334" s="144" t="str">
        <f t="shared" si="7"/>
        <v/>
      </c>
      <c r="D334" s="143"/>
      <c r="E334" s="142"/>
      <c r="F334" s="195"/>
    </row>
    <row r="335" spans="1:6" s="80" customFormat="1" ht="16.5" thickBot="1" x14ac:dyDescent="0.3">
      <c r="A335" s="72"/>
      <c r="B335" s="145"/>
      <c r="C335" s="144" t="str">
        <f t="shared" si="7"/>
        <v/>
      </c>
      <c r="D335" s="143"/>
      <c r="E335" s="142"/>
      <c r="F335" s="195"/>
    </row>
    <row r="336" spans="1:6" s="80" customFormat="1" ht="16.5" thickBot="1" x14ac:dyDescent="0.3">
      <c r="A336" s="72"/>
      <c r="B336" s="145"/>
      <c r="C336" s="144" t="str">
        <f t="shared" si="7"/>
        <v/>
      </c>
      <c r="D336" s="143"/>
      <c r="E336" s="142"/>
      <c r="F336" s="195"/>
    </row>
    <row r="337" spans="1:6" s="80" customFormat="1" ht="16.5" thickBot="1" x14ac:dyDescent="0.3">
      <c r="A337" s="72"/>
      <c r="B337" s="145"/>
      <c r="C337" s="144" t="str">
        <f t="shared" si="7"/>
        <v/>
      </c>
      <c r="D337" s="143"/>
      <c r="E337" s="142"/>
      <c r="F337" s="195"/>
    </row>
    <row r="338" spans="1:6" s="80" customFormat="1" ht="16.5" thickBot="1" x14ac:dyDescent="0.3">
      <c r="A338" s="72"/>
      <c r="B338" s="145"/>
      <c r="C338" s="144" t="str">
        <f t="shared" si="7"/>
        <v/>
      </c>
      <c r="D338" s="143"/>
      <c r="E338" s="142"/>
      <c r="F338" s="195"/>
    </row>
    <row r="339" spans="1:6" s="80" customFormat="1" ht="16.5" thickBot="1" x14ac:dyDescent="0.3">
      <c r="A339" s="72"/>
      <c r="B339" s="145"/>
      <c r="C339" s="144" t="str">
        <f t="shared" si="7"/>
        <v/>
      </c>
      <c r="D339" s="143"/>
      <c r="E339" s="142"/>
      <c r="F339" s="195"/>
    </row>
    <row r="340" spans="1:6" s="80" customFormat="1" ht="16.5" thickBot="1" x14ac:dyDescent="0.3">
      <c r="A340" s="72"/>
      <c r="B340" s="145"/>
      <c r="C340" s="144" t="str">
        <f t="shared" si="7"/>
        <v/>
      </c>
      <c r="D340" s="143"/>
      <c r="E340" s="142"/>
      <c r="F340" s="195"/>
    </row>
    <row r="341" spans="1:6" s="80" customFormat="1" ht="16.5" thickBot="1" x14ac:dyDescent="0.3">
      <c r="A341" s="72"/>
      <c r="B341" s="145"/>
      <c r="C341" s="144" t="str">
        <f t="shared" ref="C341:C404" si="8">IF(B341&gt;0, (B341-B340), "")</f>
        <v/>
      </c>
      <c r="D341" s="143"/>
      <c r="E341" s="142"/>
      <c r="F341" s="195"/>
    </row>
    <row r="342" spans="1:6" s="80" customFormat="1" ht="16.5" thickBot="1" x14ac:dyDescent="0.3">
      <c r="A342" s="72"/>
      <c r="B342" s="145"/>
      <c r="C342" s="144" t="str">
        <f t="shared" si="8"/>
        <v/>
      </c>
      <c r="D342" s="143"/>
      <c r="E342" s="142"/>
      <c r="F342" s="195"/>
    </row>
    <row r="343" spans="1:6" s="80" customFormat="1" ht="16.5" thickBot="1" x14ac:dyDescent="0.3">
      <c r="A343" s="72"/>
      <c r="B343" s="145"/>
      <c r="C343" s="144" t="str">
        <f t="shared" si="8"/>
        <v/>
      </c>
      <c r="D343" s="143"/>
      <c r="E343" s="142"/>
      <c r="F343" s="195"/>
    </row>
    <row r="344" spans="1:6" s="80" customFormat="1" ht="16.5" thickBot="1" x14ac:dyDescent="0.3">
      <c r="A344" s="72"/>
      <c r="B344" s="145"/>
      <c r="C344" s="144" t="str">
        <f t="shared" si="8"/>
        <v/>
      </c>
      <c r="D344" s="143"/>
      <c r="E344" s="142"/>
      <c r="F344" s="195"/>
    </row>
    <row r="345" spans="1:6" s="80" customFormat="1" ht="16.5" thickBot="1" x14ac:dyDescent="0.3">
      <c r="A345" s="72"/>
      <c r="B345" s="145"/>
      <c r="C345" s="144" t="str">
        <f t="shared" si="8"/>
        <v/>
      </c>
      <c r="D345" s="143"/>
      <c r="E345" s="142"/>
      <c r="F345" s="195"/>
    </row>
    <row r="346" spans="1:6" s="80" customFormat="1" ht="16.5" thickBot="1" x14ac:dyDescent="0.3">
      <c r="A346" s="72"/>
      <c r="B346" s="145"/>
      <c r="C346" s="144" t="str">
        <f t="shared" si="8"/>
        <v/>
      </c>
      <c r="D346" s="143"/>
      <c r="E346" s="142"/>
      <c r="F346" s="195"/>
    </row>
    <row r="347" spans="1:6" s="80" customFormat="1" ht="16.5" thickBot="1" x14ac:dyDescent="0.3">
      <c r="A347" s="72"/>
      <c r="B347" s="145"/>
      <c r="C347" s="144" t="str">
        <f t="shared" si="8"/>
        <v/>
      </c>
      <c r="D347" s="143"/>
      <c r="E347" s="142"/>
      <c r="F347" s="195"/>
    </row>
    <row r="348" spans="1:6" s="80" customFormat="1" ht="16.5" thickBot="1" x14ac:dyDescent="0.3">
      <c r="A348" s="72"/>
      <c r="B348" s="145"/>
      <c r="C348" s="144" t="str">
        <f t="shared" si="8"/>
        <v/>
      </c>
      <c r="D348" s="143"/>
      <c r="E348" s="142"/>
      <c r="F348" s="195"/>
    </row>
    <row r="349" spans="1:6" s="80" customFormat="1" ht="16.5" thickBot="1" x14ac:dyDescent="0.3">
      <c r="A349" s="72"/>
      <c r="B349" s="145"/>
      <c r="C349" s="144" t="str">
        <f t="shared" si="8"/>
        <v/>
      </c>
      <c r="D349" s="143"/>
      <c r="E349" s="142"/>
      <c r="F349" s="195"/>
    </row>
    <row r="350" spans="1:6" s="80" customFormat="1" ht="16.5" thickBot="1" x14ac:dyDescent="0.3">
      <c r="A350" s="72"/>
      <c r="B350" s="145"/>
      <c r="C350" s="144" t="str">
        <f t="shared" si="8"/>
        <v/>
      </c>
      <c r="D350" s="143"/>
      <c r="E350" s="142"/>
      <c r="F350" s="195"/>
    </row>
    <row r="351" spans="1:6" s="80" customFormat="1" ht="16.5" thickBot="1" x14ac:dyDescent="0.3">
      <c r="A351" s="72"/>
      <c r="B351" s="145"/>
      <c r="C351" s="144" t="str">
        <f t="shared" si="8"/>
        <v/>
      </c>
      <c r="D351" s="143"/>
      <c r="E351" s="142"/>
      <c r="F351" s="195"/>
    </row>
    <row r="352" spans="1:6" s="80" customFormat="1" ht="16.5" thickBot="1" x14ac:dyDescent="0.3">
      <c r="A352" s="72"/>
      <c r="B352" s="145"/>
      <c r="C352" s="144" t="str">
        <f t="shared" si="8"/>
        <v/>
      </c>
      <c r="D352" s="143"/>
      <c r="E352" s="142"/>
      <c r="F352" s="195"/>
    </row>
    <row r="353" spans="1:6" s="80" customFormat="1" ht="16.5" thickBot="1" x14ac:dyDescent="0.3">
      <c r="A353" s="72"/>
      <c r="B353" s="145"/>
      <c r="C353" s="144" t="str">
        <f t="shared" si="8"/>
        <v/>
      </c>
      <c r="D353" s="143"/>
      <c r="E353" s="142"/>
      <c r="F353" s="195"/>
    </row>
    <row r="354" spans="1:6" s="80" customFormat="1" ht="16.5" thickBot="1" x14ac:dyDescent="0.3">
      <c r="A354" s="72"/>
      <c r="B354" s="145"/>
      <c r="C354" s="144" t="str">
        <f t="shared" si="8"/>
        <v/>
      </c>
      <c r="D354" s="143"/>
      <c r="E354" s="142"/>
      <c r="F354" s="195"/>
    </row>
    <row r="355" spans="1:6" s="80" customFormat="1" ht="16.5" thickBot="1" x14ac:dyDescent="0.3">
      <c r="A355" s="72"/>
      <c r="B355" s="145"/>
      <c r="C355" s="144" t="str">
        <f t="shared" si="8"/>
        <v/>
      </c>
      <c r="D355" s="143"/>
      <c r="E355" s="142"/>
      <c r="F355" s="195"/>
    </row>
    <row r="356" spans="1:6" s="80" customFormat="1" ht="16.5" thickBot="1" x14ac:dyDescent="0.3">
      <c r="A356" s="72"/>
      <c r="B356" s="145"/>
      <c r="C356" s="144" t="str">
        <f t="shared" si="8"/>
        <v/>
      </c>
      <c r="D356" s="143"/>
      <c r="E356" s="142"/>
      <c r="F356" s="195"/>
    </row>
    <row r="357" spans="1:6" s="80" customFormat="1" ht="16.5" thickBot="1" x14ac:dyDescent="0.3">
      <c r="A357" s="72"/>
      <c r="B357" s="145"/>
      <c r="C357" s="144" t="str">
        <f t="shared" si="8"/>
        <v/>
      </c>
      <c r="D357" s="143"/>
      <c r="E357" s="142"/>
      <c r="F357" s="195"/>
    </row>
    <row r="358" spans="1:6" s="80" customFormat="1" ht="16.5" thickBot="1" x14ac:dyDescent="0.3">
      <c r="A358" s="72"/>
      <c r="B358" s="145"/>
      <c r="C358" s="144" t="str">
        <f t="shared" si="8"/>
        <v/>
      </c>
      <c r="D358" s="143"/>
      <c r="E358" s="142"/>
      <c r="F358" s="195"/>
    </row>
    <row r="359" spans="1:6" s="80" customFormat="1" ht="16.5" thickBot="1" x14ac:dyDescent="0.3">
      <c r="A359" s="72"/>
      <c r="B359" s="145"/>
      <c r="C359" s="144" t="str">
        <f t="shared" si="8"/>
        <v/>
      </c>
      <c r="D359" s="143"/>
      <c r="E359" s="142"/>
      <c r="F359" s="195"/>
    </row>
    <row r="360" spans="1:6" s="80" customFormat="1" ht="16.5" thickBot="1" x14ac:dyDescent="0.3">
      <c r="A360" s="72"/>
      <c r="B360" s="145"/>
      <c r="C360" s="144" t="str">
        <f t="shared" si="8"/>
        <v/>
      </c>
      <c r="D360" s="143"/>
      <c r="E360" s="142"/>
      <c r="F360" s="195"/>
    </row>
    <row r="361" spans="1:6" s="80" customFormat="1" ht="16.5" thickBot="1" x14ac:dyDescent="0.3">
      <c r="A361" s="72"/>
      <c r="B361" s="145"/>
      <c r="C361" s="144" t="str">
        <f t="shared" si="8"/>
        <v/>
      </c>
      <c r="D361" s="143"/>
      <c r="E361" s="142"/>
      <c r="F361" s="195"/>
    </row>
    <row r="362" spans="1:6" s="80" customFormat="1" ht="16.5" thickBot="1" x14ac:dyDescent="0.3">
      <c r="A362" s="72"/>
      <c r="B362" s="145"/>
      <c r="C362" s="144" t="str">
        <f t="shared" si="8"/>
        <v/>
      </c>
      <c r="D362" s="143"/>
      <c r="E362" s="142"/>
      <c r="F362" s="195"/>
    </row>
    <row r="363" spans="1:6" s="80" customFormat="1" ht="16.5" thickBot="1" x14ac:dyDescent="0.3">
      <c r="A363" s="72"/>
      <c r="B363" s="145"/>
      <c r="C363" s="144" t="str">
        <f t="shared" si="8"/>
        <v/>
      </c>
      <c r="D363" s="143"/>
      <c r="E363" s="142"/>
      <c r="F363" s="195"/>
    </row>
    <row r="364" spans="1:6" s="80" customFormat="1" ht="16.5" thickBot="1" x14ac:dyDescent="0.3">
      <c r="A364" s="72"/>
      <c r="B364" s="145"/>
      <c r="C364" s="144" t="str">
        <f t="shared" si="8"/>
        <v/>
      </c>
      <c r="D364" s="143"/>
      <c r="E364" s="142"/>
      <c r="F364" s="195"/>
    </row>
    <row r="365" spans="1:6" s="80" customFormat="1" ht="16.5" thickBot="1" x14ac:dyDescent="0.3">
      <c r="A365" s="72"/>
      <c r="B365" s="145"/>
      <c r="C365" s="144" t="str">
        <f t="shared" si="8"/>
        <v/>
      </c>
      <c r="D365" s="143"/>
      <c r="E365" s="142"/>
      <c r="F365" s="195"/>
    </row>
    <row r="366" spans="1:6" s="80" customFormat="1" ht="16.5" thickBot="1" x14ac:dyDescent="0.3">
      <c r="A366" s="72"/>
      <c r="B366" s="145"/>
      <c r="C366" s="144" t="str">
        <f t="shared" si="8"/>
        <v/>
      </c>
      <c r="D366" s="143"/>
      <c r="E366" s="142"/>
      <c r="F366" s="195"/>
    </row>
    <row r="367" spans="1:6" s="80" customFormat="1" ht="16.5" thickBot="1" x14ac:dyDescent="0.3">
      <c r="A367" s="72"/>
      <c r="B367" s="145"/>
      <c r="C367" s="144" t="str">
        <f t="shared" si="8"/>
        <v/>
      </c>
      <c r="D367" s="143"/>
      <c r="E367" s="142"/>
      <c r="F367" s="195"/>
    </row>
    <row r="368" spans="1:6" s="80" customFormat="1" ht="16.5" thickBot="1" x14ac:dyDescent="0.3">
      <c r="A368" s="72"/>
      <c r="B368" s="145"/>
      <c r="C368" s="144" t="str">
        <f t="shared" si="8"/>
        <v/>
      </c>
      <c r="D368" s="143"/>
      <c r="E368" s="142"/>
      <c r="F368" s="195"/>
    </row>
    <row r="369" spans="1:6" s="80" customFormat="1" ht="16.5" thickBot="1" x14ac:dyDescent="0.3">
      <c r="A369" s="72"/>
      <c r="B369" s="145"/>
      <c r="C369" s="144" t="str">
        <f t="shared" si="8"/>
        <v/>
      </c>
      <c r="D369" s="143"/>
      <c r="E369" s="142"/>
      <c r="F369" s="195"/>
    </row>
    <row r="370" spans="1:6" s="80" customFormat="1" ht="16.5" thickBot="1" x14ac:dyDescent="0.3">
      <c r="A370" s="72"/>
      <c r="B370" s="145"/>
      <c r="C370" s="144" t="str">
        <f t="shared" si="8"/>
        <v/>
      </c>
      <c r="D370" s="143"/>
      <c r="E370" s="142"/>
      <c r="F370" s="195"/>
    </row>
    <row r="371" spans="1:6" s="80" customFormat="1" ht="16.5" thickBot="1" x14ac:dyDescent="0.3">
      <c r="A371" s="72"/>
      <c r="B371" s="145"/>
      <c r="C371" s="144" t="str">
        <f t="shared" si="8"/>
        <v/>
      </c>
      <c r="D371" s="143"/>
      <c r="E371" s="142"/>
      <c r="F371" s="195"/>
    </row>
    <row r="372" spans="1:6" s="80" customFormat="1" ht="16.5" thickBot="1" x14ac:dyDescent="0.3">
      <c r="A372" s="72"/>
      <c r="B372" s="145"/>
      <c r="C372" s="144" t="str">
        <f t="shared" si="8"/>
        <v/>
      </c>
      <c r="D372" s="143"/>
      <c r="E372" s="142"/>
      <c r="F372" s="195"/>
    </row>
    <row r="373" spans="1:6" s="80" customFormat="1" ht="16.5" thickBot="1" x14ac:dyDescent="0.3">
      <c r="A373" s="72"/>
      <c r="B373" s="145"/>
      <c r="C373" s="144" t="str">
        <f t="shared" si="8"/>
        <v/>
      </c>
      <c r="D373" s="143"/>
      <c r="E373" s="142"/>
      <c r="F373" s="195"/>
    </row>
    <row r="374" spans="1:6" s="80" customFormat="1" ht="16.5" thickBot="1" x14ac:dyDescent="0.3">
      <c r="A374" s="72"/>
      <c r="B374" s="145"/>
      <c r="C374" s="144" t="str">
        <f t="shared" si="8"/>
        <v/>
      </c>
      <c r="D374" s="143"/>
      <c r="E374" s="142"/>
      <c r="F374" s="195"/>
    </row>
    <row r="375" spans="1:6" s="80" customFormat="1" ht="16.5" thickBot="1" x14ac:dyDescent="0.3">
      <c r="A375" s="72"/>
      <c r="B375" s="145"/>
      <c r="C375" s="144" t="str">
        <f t="shared" si="8"/>
        <v/>
      </c>
      <c r="D375" s="143"/>
      <c r="E375" s="142"/>
      <c r="F375" s="195"/>
    </row>
    <row r="376" spans="1:6" s="80" customFormat="1" ht="16.5" thickBot="1" x14ac:dyDescent="0.3">
      <c r="A376" s="72"/>
      <c r="B376" s="145"/>
      <c r="C376" s="144" t="str">
        <f t="shared" si="8"/>
        <v/>
      </c>
      <c r="D376" s="143"/>
      <c r="E376" s="142"/>
      <c r="F376" s="195"/>
    </row>
    <row r="377" spans="1:6" s="80" customFormat="1" ht="16.5" thickBot="1" x14ac:dyDescent="0.3">
      <c r="A377" s="72"/>
      <c r="B377" s="145"/>
      <c r="C377" s="144" t="str">
        <f t="shared" si="8"/>
        <v/>
      </c>
      <c r="D377" s="143"/>
      <c r="E377" s="142"/>
      <c r="F377" s="195"/>
    </row>
    <row r="378" spans="1:6" s="80" customFormat="1" ht="16.5" thickBot="1" x14ac:dyDescent="0.3">
      <c r="A378" s="72"/>
      <c r="B378" s="145"/>
      <c r="C378" s="144" t="str">
        <f t="shared" si="8"/>
        <v/>
      </c>
      <c r="D378" s="143"/>
      <c r="E378" s="142"/>
      <c r="F378" s="195"/>
    </row>
    <row r="379" spans="1:6" s="80" customFormat="1" ht="16.5" thickBot="1" x14ac:dyDescent="0.3">
      <c r="A379" s="72"/>
      <c r="B379" s="145"/>
      <c r="C379" s="144" t="str">
        <f t="shared" si="8"/>
        <v/>
      </c>
      <c r="D379" s="143"/>
      <c r="E379" s="142"/>
      <c r="F379" s="195"/>
    </row>
    <row r="380" spans="1:6" s="80" customFormat="1" ht="16.5" thickBot="1" x14ac:dyDescent="0.3">
      <c r="A380" s="72"/>
      <c r="B380" s="145"/>
      <c r="C380" s="144" t="str">
        <f t="shared" si="8"/>
        <v/>
      </c>
      <c r="D380" s="143"/>
      <c r="E380" s="142"/>
      <c r="F380" s="195"/>
    </row>
    <row r="381" spans="1:6" s="80" customFormat="1" ht="16.5" thickBot="1" x14ac:dyDescent="0.3">
      <c r="A381" s="72"/>
      <c r="B381" s="145"/>
      <c r="C381" s="144" t="str">
        <f t="shared" si="8"/>
        <v/>
      </c>
      <c r="D381" s="143"/>
      <c r="E381" s="142"/>
      <c r="F381" s="195"/>
    </row>
    <row r="382" spans="1:6" s="80" customFormat="1" ht="16.5" thickBot="1" x14ac:dyDescent="0.3">
      <c r="A382" s="72"/>
      <c r="B382" s="145"/>
      <c r="C382" s="144" t="str">
        <f t="shared" si="8"/>
        <v/>
      </c>
      <c r="D382" s="143"/>
      <c r="E382" s="142"/>
      <c r="F382" s="195"/>
    </row>
    <row r="383" spans="1:6" s="80" customFormat="1" ht="16.5" thickBot="1" x14ac:dyDescent="0.3">
      <c r="A383" s="72"/>
      <c r="B383" s="145"/>
      <c r="C383" s="144" t="str">
        <f t="shared" si="8"/>
        <v/>
      </c>
      <c r="D383" s="143"/>
      <c r="E383" s="142"/>
      <c r="F383" s="195"/>
    </row>
    <row r="384" spans="1:6" s="80" customFormat="1" ht="16.5" thickBot="1" x14ac:dyDescent="0.3">
      <c r="A384" s="72"/>
      <c r="B384" s="145"/>
      <c r="C384" s="144" t="str">
        <f t="shared" si="8"/>
        <v/>
      </c>
      <c r="D384" s="143"/>
      <c r="E384" s="142"/>
      <c r="F384" s="195"/>
    </row>
    <row r="385" spans="1:6" s="80" customFormat="1" ht="16.5" thickBot="1" x14ac:dyDescent="0.3">
      <c r="A385" s="72"/>
      <c r="B385" s="145"/>
      <c r="C385" s="144" t="str">
        <f t="shared" si="8"/>
        <v/>
      </c>
      <c r="D385" s="143"/>
      <c r="E385" s="142"/>
      <c r="F385" s="195"/>
    </row>
    <row r="386" spans="1:6" s="80" customFormat="1" ht="16.5" thickBot="1" x14ac:dyDescent="0.3">
      <c r="A386" s="72"/>
      <c r="B386" s="145"/>
      <c r="C386" s="144" t="str">
        <f t="shared" si="8"/>
        <v/>
      </c>
      <c r="D386" s="143"/>
      <c r="E386" s="142"/>
      <c r="F386" s="195"/>
    </row>
    <row r="387" spans="1:6" s="80" customFormat="1" ht="16.5" thickBot="1" x14ac:dyDescent="0.3">
      <c r="A387" s="72"/>
      <c r="B387" s="145"/>
      <c r="C387" s="144" t="str">
        <f t="shared" si="8"/>
        <v/>
      </c>
      <c r="D387" s="143"/>
      <c r="E387" s="142"/>
      <c r="F387" s="195"/>
    </row>
    <row r="388" spans="1:6" s="80" customFormat="1" ht="16.5" thickBot="1" x14ac:dyDescent="0.3">
      <c r="A388" s="72"/>
      <c r="B388" s="145"/>
      <c r="C388" s="144" t="str">
        <f t="shared" si="8"/>
        <v/>
      </c>
      <c r="D388" s="143"/>
      <c r="E388" s="142"/>
      <c r="F388" s="195"/>
    </row>
    <row r="389" spans="1:6" s="80" customFormat="1" ht="16.5" thickBot="1" x14ac:dyDescent="0.3">
      <c r="A389" s="72"/>
      <c r="B389" s="145"/>
      <c r="C389" s="144" t="str">
        <f t="shared" si="8"/>
        <v/>
      </c>
      <c r="D389" s="143"/>
      <c r="E389" s="142"/>
      <c r="F389" s="195"/>
    </row>
    <row r="390" spans="1:6" s="80" customFormat="1" ht="16.5" thickBot="1" x14ac:dyDescent="0.3">
      <c r="A390" s="72"/>
      <c r="B390" s="145"/>
      <c r="C390" s="144" t="str">
        <f t="shared" si="8"/>
        <v/>
      </c>
      <c r="D390" s="143"/>
      <c r="E390" s="142"/>
      <c r="F390" s="195"/>
    </row>
    <row r="391" spans="1:6" s="80" customFormat="1" ht="16.5" thickBot="1" x14ac:dyDescent="0.3">
      <c r="A391" s="72"/>
      <c r="B391" s="145"/>
      <c r="C391" s="144" t="str">
        <f t="shared" si="8"/>
        <v/>
      </c>
      <c r="D391" s="143"/>
      <c r="E391" s="142"/>
      <c r="F391" s="195"/>
    </row>
    <row r="392" spans="1:6" s="80" customFormat="1" ht="16.5" thickBot="1" x14ac:dyDescent="0.3">
      <c r="A392" s="72"/>
      <c r="B392" s="145"/>
      <c r="C392" s="144" t="str">
        <f t="shared" si="8"/>
        <v/>
      </c>
      <c r="D392" s="143"/>
      <c r="E392" s="142"/>
      <c r="F392" s="195"/>
    </row>
    <row r="393" spans="1:6" s="80" customFormat="1" ht="16.5" thickBot="1" x14ac:dyDescent="0.3">
      <c r="A393" s="72"/>
      <c r="B393" s="145"/>
      <c r="C393" s="144" t="str">
        <f t="shared" si="8"/>
        <v/>
      </c>
      <c r="D393" s="143"/>
      <c r="E393" s="142"/>
      <c r="F393" s="195"/>
    </row>
    <row r="394" spans="1:6" s="80" customFormat="1" ht="16.5" thickBot="1" x14ac:dyDescent="0.3">
      <c r="A394" s="72"/>
      <c r="B394" s="145"/>
      <c r="C394" s="144" t="str">
        <f t="shared" si="8"/>
        <v/>
      </c>
      <c r="D394" s="143"/>
      <c r="E394" s="142"/>
      <c r="F394" s="195"/>
    </row>
    <row r="395" spans="1:6" s="80" customFormat="1" ht="16.5" thickBot="1" x14ac:dyDescent="0.3">
      <c r="A395" s="72"/>
      <c r="B395" s="145"/>
      <c r="C395" s="144" t="str">
        <f t="shared" si="8"/>
        <v/>
      </c>
      <c r="D395" s="143"/>
      <c r="E395" s="142"/>
      <c r="F395" s="195"/>
    </row>
    <row r="396" spans="1:6" s="80" customFormat="1" ht="16.5" thickBot="1" x14ac:dyDescent="0.3">
      <c r="A396" s="72"/>
      <c r="B396" s="145"/>
      <c r="C396" s="144" t="str">
        <f t="shared" si="8"/>
        <v/>
      </c>
      <c r="D396" s="143"/>
      <c r="E396" s="142"/>
      <c r="F396" s="195"/>
    </row>
    <row r="397" spans="1:6" s="80" customFormat="1" ht="16.5" thickBot="1" x14ac:dyDescent="0.3">
      <c r="A397" s="72"/>
      <c r="B397" s="145"/>
      <c r="C397" s="144" t="str">
        <f t="shared" si="8"/>
        <v/>
      </c>
      <c r="D397" s="143"/>
      <c r="E397" s="142"/>
      <c r="F397" s="195"/>
    </row>
    <row r="398" spans="1:6" s="80" customFormat="1" ht="16.5" thickBot="1" x14ac:dyDescent="0.3">
      <c r="A398" s="72"/>
      <c r="B398" s="145"/>
      <c r="C398" s="144" t="str">
        <f t="shared" si="8"/>
        <v/>
      </c>
      <c r="D398" s="143"/>
      <c r="E398" s="142"/>
      <c r="F398" s="195"/>
    </row>
    <row r="399" spans="1:6" s="80" customFormat="1" ht="16.5" thickBot="1" x14ac:dyDescent="0.3">
      <c r="A399" s="72"/>
      <c r="B399" s="145"/>
      <c r="C399" s="144" t="str">
        <f t="shared" si="8"/>
        <v/>
      </c>
      <c r="D399" s="143"/>
      <c r="E399" s="142"/>
      <c r="F399" s="195"/>
    </row>
    <row r="400" spans="1:6" s="80" customFormat="1" ht="16.5" thickBot="1" x14ac:dyDescent="0.3">
      <c r="A400" s="72"/>
      <c r="B400" s="145"/>
      <c r="C400" s="144" t="str">
        <f t="shared" si="8"/>
        <v/>
      </c>
      <c r="D400" s="143"/>
      <c r="E400" s="142"/>
      <c r="F400" s="195"/>
    </row>
    <row r="401" spans="1:6" s="80" customFormat="1" ht="16.5" thickBot="1" x14ac:dyDescent="0.3">
      <c r="A401" s="72"/>
      <c r="B401" s="145"/>
      <c r="C401" s="144" t="str">
        <f t="shared" si="8"/>
        <v/>
      </c>
      <c r="D401" s="143"/>
      <c r="E401" s="142"/>
      <c r="F401" s="195"/>
    </row>
    <row r="402" spans="1:6" s="80" customFormat="1" ht="16.5" thickBot="1" x14ac:dyDescent="0.3">
      <c r="A402" s="72"/>
      <c r="B402" s="145"/>
      <c r="C402" s="144" t="str">
        <f t="shared" si="8"/>
        <v/>
      </c>
      <c r="D402" s="143"/>
      <c r="E402" s="142"/>
      <c r="F402" s="195"/>
    </row>
    <row r="403" spans="1:6" s="80" customFormat="1" ht="16.5" thickBot="1" x14ac:dyDescent="0.3">
      <c r="A403" s="72"/>
      <c r="B403" s="145"/>
      <c r="C403" s="144" t="str">
        <f t="shared" si="8"/>
        <v/>
      </c>
      <c r="D403" s="143"/>
      <c r="E403" s="142"/>
      <c r="F403" s="195"/>
    </row>
    <row r="404" spans="1:6" s="80" customFormat="1" ht="16.5" thickBot="1" x14ac:dyDescent="0.3">
      <c r="A404" s="72"/>
      <c r="B404" s="145"/>
      <c r="C404" s="144" t="str">
        <f t="shared" si="8"/>
        <v/>
      </c>
      <c r="D404" s="143"/>
      <c r="E404" s="142"/>
      <c r="F404" s="195"/>
    </row>
    <row r="405" spans="1:6" s="80" customFormat="1" ht="16.5" thickBot="1" x14ac:dyDescent="0.3">
      <c r="A405" s="72"/>
      <c r="B405" s="145"/>
      <c r="C405" s="144" t="str">
        <f t="shared" ref="C405:C468" si="9">IF(B405&gt;0, (B405-B404), "")</f>
        <v/>
      </c>
      <c r="D405" s="143"/>
      <c r="E405" s="142"/>
      <c r="F405" s="195"/>
    </row>
    <row r="406" spans="1:6" s="80" customFormat="1" ht="16.5" thickBot="1" x14ac:dyDescent="0.3">
      <c r="A406" s="72"/>
      <c r="B406" s="145"/>
      <c r="C406" s="144" t="str">
        <f t="shared" si="9"/>
        <v/>
      </c>
      <c r="D406" s="143"/>
      <c r="E406" s="142"/>
      <c r="F406" s="195"/>
    </row>
    <row r="407" spans="1:6" s="80" customFormat="1" ht="16.5" thickBot="1" x14ac:dyDescent="0.3">
      <c r="A407" s="72"/>
      <c r="B407" s="145"/>
      <c r="C407" s="144" t="str">
        <f t="shared" si="9"/>
        <v/>
      </c>
      <c r="D407" s="143"/>
      <c r="E407" s="142"/>
      <c r="F407" s="195"/>
    </row>
    <row r="408" spans="1:6" s="80" customFormat="1" ht="16.5" thickBot="1" x14ac:dyDescent="0.3">
      <c r="A408" s="72"/>
      <c r="B408" s="145"/>
      <c r="C408" s="144" t="str">
        <f t="shared" si="9"/>
        <v/>
      </c>
      <c r="D408" s="143"/>
      <c r="E408" s="142"/>
      <c r="F408" s="195"/>
    </row>
    <row r="409" spans="1:6" s="80" customFormat="1" ht="16.5" thickBot="1" x14ac:dyDescent="0.3">
      <c r="A409" s="72"/>
      <c r="B409" s="145"/>
      <c r="C409" s="144" t="str">
        <f t="shared" si="9"/>
        <v/>
      </c>
      <c r="D409" s="143"/>
      <c r="E409" s="142"/>
      <c r="F409" s="195"/>
    </row>
    <row r="410" spans="1:6" s="80" customFormat="1" ht="16.5" thickBot="1" x14ac:dyDescent="0.3">
      <c r="A410" s="72"/>
      <c r="B410" s="145"/>
      <c r="C410" s="144" t="str">
        <f t="shared" si="9"/>
        <v/>
      </c>
      <c r="D410" s="143"/>
      <c r="E410" s="142"/>
      <c r="F410" s="195"/>
    </row>
    <row r="411" spans="1:6" s="80" customFormat="1" ht="16.5" thickBot="1" x14ac:dyDescent="0.3">
      <c r="A411" s="72"/>
      <c r="B411" s="145"/>
      <c r="C411" s="144" t="str">
        <f t="shared" si="9"/>
        <v/>
      </c>
      <c r="D411" s="143"/>
      <c r="E411" s="142"/>
      <c r="F411" s="195"/>
    </row>
    <row r="412" spans="1:6" s="80" customFormat="1" ht="16.5" thickBot="1" x14ac:dyDescent="0.3">
      <c r="A412" s="72"/>
      <c r="B412" s="145"/>
      <c r="C412" s="144" t="str">
        <f t="shared" si="9"/>
        <v/>
      </c>
      <c r="D412" s="143"/>
      <c r="E412" s="142"/>
      <c r="F412" s="195"/>
    </row>
    <row r="413" spans="1:6" s="80" customFormat="1" ht="16.5" thickBot="1" x14ac:dyDescent="0.3">
      <c r="A413" s="72"/>
      <c r="B413" s="145"/>
      <c r="C413" s="144" t="str">
        <f t="shared" si="9"/>
        <v/>
      </c>
      <c r="D413" s="143"/>
      <c r="E413" s="142"/>
      <c r="F413" s="195"/>
    </row>
    <row r="414" spans="1:6" s="80" customFormat="1" ht="16.5" thickBot="1" x14ac:dyDescent="0.3">
      <c r="A414" s="72"/>
      <c r="B414" s="145"/>
      <c r="C414" s="144" t="str">
        <f t="shared" si="9"/>
        <v/>
      </c>
      <c r="D414" s="143"/>
      <c r="E414" s="142"/>
      <c r="F414" s="195"/>
    </row>
    <row r="415" spans="1:6" s="80" customFormat="1" ht="16.5" thickBot="1" x14ac:dyDescent="0.3">
      <c r="A415" s="72"/>
      <c r="B415" s="145"/>
      <c r="C415" s="144" t="str">
        <f t="shared" si="9"/>
        <v/>
      </c>
      <c r="D415" s="143"/>
      <c r="E415" s="142"/>
      <c r="F415" s="195"/>
    </row>
    <row r="416" spans="1:6" s="80" customFormat="1" ht="16.5" thickBot="1" x14ac:dyDescent="0.3">
      <c r="A416" s="72"/>
      <c r="B416" s="145"/>
      <c r="C416" s="144" t="str">
        <f t="shared" si="9"/>
        <v/>
      </c>
      <c r="D416" s="143"/>
      <c r="E416" s="142"/>
      <c r="F416" s="195"/>
    </row>
    <row r="417" spans="1:6" s="80" customFormat="1" ht="16.5" thickBot="1" x14ac:dyDescent="0.3">
      <c r="A417" s="72"/>
      <c r="B417" s="145"/>
      <c r="C417" s="144" t="str">
        <f t="shared" si="9"/>
        <v/>
      </c>
      <c r="D417" s="143"/>
      <c r="E417" s="142"/>
      <c r="F417" s="195"/>
    </row>
    <row r="418" spans="1:6" s="80" customFormat="1" ht="16.5" thickBot="1" x14ac:dyDescent="0.3">
      <c r="A418" s="72"/>
      <c r="B418" s="145"/>
      <c r="C418" s="144" t="str">
        <f t="shared" si="9"/>
        <v/>
      </c>
      <c r="D418" s="143"/>
      <c r="E418" s="142"/>
      <c r="F418" s="195"/>
    </row>
    <row r="419" spans="1:6" s="80" customFormat="1" ht="16.5" thickBot="1" x14ac:dyDescent="0.3">
      <c r="A419" s="72"/>
      <c r="B419" s="145"/>
      <c r="C419" s="144" t="str">
        <f t="shared" si="9"/>
        <v/>
      </c>
      <c r="D419" s="143"/>
      <c r="E419" s="142"/>
      <c r="F419" s="195"/>
    </row>
    <row r="420" spans="1:6" s="80" customFormat="1" ht="16.5" thickBot="1" x14ac:dyDescent="0.3">
      <c r="A420" s="72"/>
      <c r="B420" s="145"/>
      <c r="C420" s="144" t="str">
        <f t="shared" si="9"/>
        <v/>
      </c>
      <c r="D420" s="143"/>
      <c r="E420" s="142"/>
      <c r="F420" s="195"/>
    </row>
    <row r="421" spans="1:6" s="80" customFormat="1" ht="16.5" thickBot="1" x14ac:dyDescent="0.3">
      <c r="A421" s="72"/>
      <c r="B421" s="145"/>
      <c r="C421" s="144" t="str">
        <f t="shared" si="9"/>
        <v/>
      </c>
      <c r="D421" s="143"/>
      <c r="E421" s="142"/>
      <c r="F421" s="195"/>
    </row>
    <row r="422" spans="1:6" s="80" customFormat="1" ht="16.5" thickBot="1" x14ac:dyDescent="0.3">
      <c r="A422" s="72"/>
      <c r="B422" s="145"/>
      <c r="C422" s="144" t="str">
        <f t="shared" si="9"/>
        <v/>
      </c>
      <c r="D422" s="143"/>
      <c r="E422" s="142"/>
      <c r="F422" s="195"/>
    </row>
    <row r="423" spans="1:6" s="80" customFormat="1" ht="16.5" thickBot="1" x14ac:dyDescent="0.3">
      <c r="A423" s="72"/>
      <c r="B423" s="145"/>
      <c r="C423" s="144" t="str">
        <f t="shared" si="9"/>
        <v/>
      </c>
      <c r="D423" s="143"/>
      <c r="E423" s="142"/>
      <c r="F423" s="195"/>
    </row>
    <row r="424" spans="1:6" s="80" customFormat="1" ht="16.5" thickBot="1" x14ac:dyDescent="0.3">
      <c r="A424" s="72"/>
      <c r="B424" s="145"/>
      <c r="C424" s="144" t="str">
        <f t="shared" si="9"/>
        <v/>
      </c>
      <c r="D424" s="143"/>
      <c r="E424" s="142"/>
      <c r="F424" s="195"/>
    </row>
    <row r="425" spans="1:6" s="80" customFormat="1" ht="16.5" thickBot="1" x14ac:dyDescent="0.3">
      <c r="A425" s="72"/>
      <c r="B425" s="145"/>
      <c r="C425" s="144" t="str">
        <f t="shared" si="9"/>
        <v/>
      </c>
      <c r="D425" s="143"/>
      <c r="E425" s="142"/>
      <c r="F425" s="195"/>
    </row>
    <row r="426" spans="1:6" s="80" customFormat="1" ht="16.5" thickBot="1" x14ac:dyDescent="0.3">
      <c r="A426" s="72"/>
      <c r="B426" s="145"/>
      <c r="C426" s="144" t="str">
        <f t="shared" si="9"/>
        <v/>
      </c>
      <c r="D426" s="143"/>
      <c r="E426" s="142"/>
      <c r="F426" s="195"/>
    </row>
    <row r="427" spans="1:6" s="80" customFormat="1" ht="16.5" thickBot="1" x14ac:dyDescent="0.3">
      <c r="A427" s="72"/>
      <c r="B427" s="145"/>
      <c r="C427" s="144" t="str">
        <f t="shared" si="9"/>
        <v/>
      </c>
      <c r="D427" s="143"/>
      <c r="E427" s="142"/>
      <c r="F427" s="195"/>
    </row>
    <row r="428" spans="1:6" s="80" customFormat="1" ht="16.5" thickBot="1" x14ac:dyDescent="0.3">
      <c r="A428" s="72"/>
      <c r="B428" s="145"/>
      <c r="C428" s="144" t="str">
        <f t="shared" si="9"/>
        <v/>
      </c>
      <c r="D428" s="143"/>
      <c r="E428" s="142"/>
      <c r="F428" s="195"/>
    </row>
    <row r="429" spans="1:6" s="80" customFormat="1" ht="16.5" thickBot="1" x14ac:dyDescent="0.3">
      <c r="A429" s="72"/>
      <c r="B429" s="145"/>
      <c r="C429" s="144" t="str">
        <f t="shared" si="9"/>
        <v/>
      </c>
      <c r="D429" s="143"/>
      <c r="E429" s="142"/>
      <c r="F429" s="195"/>
    </row>
    <row r="430" spans="1:6" s="80" customFormat="1" ht="16.5" thickBot="1" x14ac:dyDescent="0.3">
      <c r="A430" s="72"/>
      <c r="B430" s="145"/>
      <c r="C430" s="144" t="str">
        <f t="shared" si="9"/>
        <v/>
      </c>
      <c r="D430" s="143"/>
      <c r="E430" s="142"/>
      <c r="F430" s="195"/>
    </row>
    <row r="431" spans="1:6" s="80" customFormat="1" ht="16.5" thickBot="1" x14ac:dyDescent="0.3">
      <c r="A431" s="72"/>
      <c r="B431" s="145"/>
      <c r="C431" s="144" t="str">
        <f t="shared" si="9"/>
        <v/>
      </c>
      <c r="D431" s="143"/>
      <c r="E431" s="142"/>
      <c r="F431" s="195"/>
    </row>
    <row r="432" spans="1:6" s="80" customFormat="1" ht="16.5" thickBot="1" x14ac:dyDescent="0.3">
      <c r="A432" s="72"/>
      <c r="B432" s="145"/>
      <c r="C432" s="144" t="str">
        <f t="shared" si="9"/>
        <v/>
      </c>
      <c r="D432" s="143"/>
      <c r="E432" s="142"/>
      <c r="F432" s="195"/>
    </row>
    <row r="433" spans="1:6" s="80" customFormat="1" ht="16.5" thickBot="1" x14ac:dyDescent="0.3">
      <c r="A433" s="72"/>
      <c r="B433" s="145"/>
      <c r="C433" s="144" t="str">
        <f t="shared" si="9"/>
        <v/>
      </c>
      <c r="D433" s="143"/>
      <c r="E433" s="142"/>
      <c r="F433" s="195"/>
    </row>
    <row r="434" spans="1:6" s="80" customFormat="1" ht="16.5" thickBot="1" x14ac:dyDescent="0.3">
      <c r="A434" s="72"/>
      <c r="B434" s="145"/>
      <c r="C434" s="144" t="str">
        <f t="shared" si="9"/>
        <v/>
      </c>
      <c r="D434" s="143"/>
      <c r="E434" s="142"/>
      <c r="F434" s="195"/>
    </row>
    <row r="435" spans="1:6" s="80" customFormat="1" ht="16.5" thickBot="1" x14ac:dyDescent="0.3">
      <c r="A435" s="72"/>
      <c r="B435" s="145"/>
      <c r="C435" s="144" t="str">
        <f t="shared" si="9"/>
        <v/>
      </c>
      <c r="D435" s="143"/>
      <c r="E435" s="142"/>
      <c r="F435" s="195"/>
    </row>
    <row r="436" spans="1:6" s="80" customFormat="1" ht="16.5" thickBot="1" x14ac:dyDescent="0.3">
      <c r="A436" s="72"/>
      <c r="B436" s="145"/>
      <c r="C436" s="144" t="str">
        <f t="shared" si="9"/>
        <v/>
      </c>
      <c r="D436" s="143"/>
      <c r="E436" s="142"/>
      <c r="F436" s="195"/>
    </row>
    <row r="437" spans="1:6" s="80" customFormat="1" ht="16.5" thickBot="1" x14ac:dyDescent="0.3">
      <c r="A437" s="72"/>
      <c r="B437" s="145"/>
      <c r="C437" s="144" t="str">
        <f t="shared" si="9"/>
        <v/>
      </c>
      <c r="D437" s="143"/>
      <c r="E437" s="142"/>
      <c r="F437" s="195"/>
    </row>
    <row r="438" spans="1:6" s="80" customFormat="1" ht="16.5" thickBot="1" x14ac:dyDescent="0.3">
      <c r="A438" s="72"/>
      <c r="B438" s="145"/>
      <c r="C438" s="144" t="str">
        <f t="shared" si="9"/>
        <v/>
      </c>
      <c r="D438" s="143"/>
      <c r="E438" s="142"/>
      <c r="F438" s="195"/>
    </row>
    <row r="439" spans="1:6" s="80" customFormat="1" ht="16.5" thickBot="1" x14ac:dyDescent="0.3">
      <c r="A439" s="72"/>
      <c r="B439" s="145"/>
      <c r="C439" s="144" t="str">
        <f t="shared" si="9"/>
        <v/>
      </c>
      <c r="D439" s="143"/>
      <c r="E439" s="142"/>
      <c r="F439" s="195"/>
    </row>
    <row r="440" spans="1:6" s="80" customFormat="1" ht="16.5" thickBot="1" x14ac:dyDescent="0.3">
      <c r="A440" s="72"/>
      <c r="B440" s="145"/>
      <c r="C440" s="144" t="str">
        <f t="shared" si="9"/>
        <v/>
      </c>
      <c r="D440" s="143"/>
      <c r="E440" s="142"/>
      <c r="F440" s="195"/>
    </row>
    <row r="441" spans="1:6" s="80" customFormat="1" ht="16.5" thickBot="1" x14ac:dyDescent="0.3">
      <c r="A441" s="72"/>
      <c r="B441" s="145"/>
      <c r="C441" s="144" t="str">
        <f t="shared" si="9"/>
        <v/>
      </c>
      <c r="D441" s="143"/>
      <c r="E441" s="142"/>
      <c r="F441" s="195"/>
    </row>
    <row r="442" spans="1:6" s="80" customFormat="1" ht="16.5" thickBot="1" x14ac:dyDescent="0.3">
      <c r="A442" s="72"/>
      <c r="B442" s="145"/>
      <c r="C442" s="144" t="str">
        <f t="shared" si="9"/>
        <v/>
      </c>
      <c r="D442" s="143"/>
      <c r="E442" s="142"/>
      <c r="F442" s="195"/>
    </row>
    <row r="443" spans="1:6" s="80" customFormat="1" ht="16.5" thickBot="1" x14ac:dyDescent="0.3">
      <c r="A443" s="72"/>
      <c r="B443" s="145"/>
      <c r="C443" s="144" t="str">
        <f t="shared" si="9"/>
        <v/>
      </c>
      <c r="D443" s="143"/>
      <c r="E443" s="142"/>
      <c r="F443" s="195"/>
    </row>
    <row r="444" spans="1:6" s="80" customFormat="1" ht="16.5" thickBot="1" x14ac:dyDescent="0.3">
      <c r="A444" s="72"/>
      <c r="B444" s="145"/>
      <c r="C444" s="144" t="str">
        <f t="shared" si="9"/>
        <v/>
      </c>
      <c r="D444" s="143"/>
      <c r="E444" s="142"/>
      <c r="F444" s="195"/>
    </row>
    <row r="445" spans="1:6" s="80" customFormat="1" ht="16.5" thickBot="1" x14ac:dyDescent="0.3">
      <c r="A445" s="72"/>
      <c r="B445" s="145"/>
      <c r="C445" s="144" t="str">
        <f t="shared" si="9"/>
        <v/>
      </c>
      <c r="D445" s="143"/>
      <c r="E445" s="142"/>
      <c r="F445" s="195"/>
    </row>
    <row r="446" spans="1:6" s="80" customFormat="1" ht="16.5" thickBot="1" x14ac:dyDescent="0.3">
      <c r="A446" s="72"/>
      <c r="B446" s="145"/>
      <c r="C446" s="144" t="str">
        <f t="shared" si="9"/>
        <v/>
      </c>
      <c r="D446" s="143"/>
      <c r="E446" s="142"/>
      <c r="F446" s="195"/>
    </row>
    <row r="447" spans="1:6" s="80" customFormat="1" ht="16.5" thickBot="1" x14ac:dyDescent="0.3">
      <c r="A447" s="72"/>
      <c r="B447" s="145"/>
      <c r="C447" s="144" t="str">
        <f t="shared" si="9"/>
        <v/>
      </c>
      <c r="D447" s="143"/>
      <c r="E447" s="142"/>
      <c r="F447" s="195"/>
    </row>
    <row r="448" spans="1:6" s="80" customFormat="1" ht="16.5" thickBot="1" x14ac:dyDescent="0.3">
      <c r="A448" s="72"/>
      <c r="B448" s="145"/>
      <c r="C448" s="144" t="str">
        <f t="shared" si="9"/>
        <v/>
      </c>
      <c r="D448" s="143"/>
      <c r="E448" s="142"/>
      <c r="F448" s="195"/>
    </row>
    <row r="449" spans="1:6" s="80" customFormat="1" ht="16.5" thickBot="1" x14ac:dyDescent="0.3">
      <c r="A449" s="72"/>
      <c r="B449" s="145"/>
      <c r="C449" s="144" t="str">
        <f t="shared" si="9"/>
        <v/>
      </c>
      <c r="D449" s="143"/>
      <c r="E449" s="142"/>
      <c r="F449" s="195"/>
    </row>
    <row r="450" spans="1:6" s="80" customFormat="1" ht="16.5" thickBot="1" x14ac:dyDescent="0.3">
      <c r="A450" s="72"/>
      <c r="B450" s="145"/>
      <c r="C450" s="144" t="str">
        <f t="shared" si="9"/>
        <v/>
      </c>
      <c r="D450" s="143"/>
      <c r="E450" s="142"/>
      <c r="F450" s="195"/>
    </row>
    <row r="451" spans="1:6" s="80" customFormat="1" ht="16.5" thickBot="1" x14ac:dyDescent="0.3">
      <c r="A451" s="72"/>
      <c r="B451" s="145"/>
      <c r="C451" s="144" t="str">
        <f t="shared" si="9"/>
        <v/>
      </c>
      <c r="D451" s="143"/>
      <c r="E451" s="142"/>
      <c r="F451" s="195"/>
    </row>
    <row r="452" spans="1:6" s="80" customFormat="1" ht="16.5" thickBot="1" x14ac:dyDescent="0.3">
      <c r="A452" s="72"/>
      <c r="B452" s="145"/>
      <c r="C452" s="144" t="str">
        <f t="shared" si="9"/>
        <v/>
      </c>
      <c r="D452" s="143"/>
      <c r="E452" s="142"/>
      <c r="F452" s="195"/>
    </row>
    <row r="453" spans="1:6" s="80" customFormat="1" ht="16.5" thickBot="1" x14ac:dyDescent="0.3">
      <c r="A453" s="72"/>
      <c r="B453" s="145"/>
      <c r="C453" s="144" t="str">
        <f t="shared" si="9"/>
        <v/>
      </c>
      <c r="D453" s="143"/>
      <c r="E453" s="142"/>
      <c r="F453" s="195"/>
    </row>
    <row r="454" spans="1:6" s="80" customFormat="1" ht="16.5" thickBot="1" x14ac:dyDescent="0.3">
      <c r="A454" s="72"/>
      <c r="B454" s="145"/>
      <c r="C454" s="144" t="str">
        <f t="shared" si="9"/>
        <v/>
      </c>
      <c r="D454" s="143"/>
      <c r="E454" s="142"/>
      <c r="F454" s="195"/>
    </row>
    <row r="455" spans="1:6" s="80" customFormat="1" ht="16.5" thickBot="1" x14ac:dyDescent="0.3">
      <c r="A455" s="72"/>
      <c r="B455" s="145"/>
      <c r="C455" s="144" t="str">
        <f t="shared" si="9"/>
        <v/>
      </c>
      <c r="D455" s="143"/>
      <c r="E455" s="142"/>
      <c r="F455" s="195"/>
    </row>
    <row r="456" spans="1:6" s="80" customFormat="1" ht="16.5" thickBot="1" x14ac:dyDescent="0.3">
      <c r="A456" s="72"/>
      <c r="B456" s="145"/>
      <c r="C456" s="144" t="str">
        <f t="shared" si="9"/>
        <v/>
      </c>
      <c r="D456" s="143"/>
      <c r="E456" s="142"/>
      <c r="F456" s="195"/>
    </row>
    <row r="457" spans="1:6" s="80" customFormat="1" ht="16.5" thickBot="1" x14ac:dyDescent="0.3">
      <c r="A457" s="72"/>
      <c r="B457" s="145"/>
      <c r="C457" s="144" t="str">
        <f t="shared" si="9"/>
        <v/>
      </c>
      <c r="D457" s="143"/>
      <c r="E457" s="142"/>
      <c r="F457" s="195"/>
    </row>
    <row r="458" spans="1:6" s="80" customFormat="1" ht="16.5" thickBot="1" x14ac:dyDescent="0.3">
      <c r="A458" s="72"/>
      <c r="B458" s="145"/>
      <c r="C458" s="144" t="str">
        <f t="shared" si="9"/>
        <v/>
      </c>
      <c r="D458" s="143"/>
      <c r="E458" s="142"/>
      <c r="F458" s="195"/>
    </row>
    <row r="459" spans="1:6" s="80" customFormat="1" ht="16.5" thickBot="1" x14ac:dyDescent="0.3">
      <c r="A459" s="72"/>
      <c r="B459" s="145"/>
      <c r="C459" s="144" t="str">
        <f t="shared" si="9"/>
        <v/>
      </c>
      <c r="D459" s="143"/>
      <c r="E459" s="142"/>
      <c r="F459" s="195"/>
    </row>
    <row r="460" spans="1:6" s="80" customFormat="1" ht="16.5" thickBot="1" x14ac:dyDescent="0.3">
      <c r="A460" s="72"/>
      <c r="B460" s="145"/>
      <c r="C460" s="144" t="str">
        <f t="shared" si="9"/>
        <v/>
      </c>
      <c r="D460" s="143"/>
      <c r="E460" s="142"/>
      <c r="F460" s="195"/>
    </row>
    <row r="461" spans="1:6" s="80" customFormat="1" ht="16.5" thickBot="1" x14ac:dyDescent="0.3">
      <c r="A461" s="72"/>
      <c r="B461" s="145"/>
      <c r="C461" s="144" t="str">
        <f t="shared" si="9"/>
        <v/>
      </c>
      <c r="D461" s="143"/>
      <c r="E461" s="142"/>
      <c r="F461" s="195"/>
    </row>
    <row r="462" spans="1:6" s="80" customFormat="1" ht="16.5" thickBot="1" x14ac:dyDescent="0.3">
      <c r="A462" s="72"/>
      <c r="B462" s="145"/>
      <c r="C462" s="144" t="str">
        <f t="shared" si="9"/>
        <v/>
      </c>
      <c r="D462" s="143"/>
      <c r="E462" s="142"/>
      <c r="F462" s="195"/>
    </row>
    <row r="463" spans="1:6" s="80" customFormat="1" ht="16.5" thickBot="1" x14ac:dyDescent="0.3">
      <c r="A463" s="72"/>
      <c r="B463" s="145"/>
      <c r="C463" s="144" t="str">
        <f t="shared" si="9"/>
        <v/>
      </c>
      <c r="D463" s="143"/>
      <c r="E463" s="142"/>
      <c r="F463" s="195"/>
    </row>
    <row r="464" spans="1:6" s="80" customFormat="1" ht="16.5" thickBot="1" x14ac:dyDescent="0.3">
      <c r="A464" s="72"/>
      <c r="B464" s="145"/>
      <c r="C464" s="144" t="str">
        <f t="shared" si="9"/>
        <v/>
      </c>
      <c r="D464" s="143"/>
      <c r="E464" s="142"/>
      <c r="F464" s="195"/>
    </row>
    <row r="465" spans="1:6" s="80" customFormat="1" ht="16.5" thickBot="1" x14ac:dyDescent="0.3">
      <c r="A465" s="72"/>
      <c r="B465" s="145"/>
      <c r="C465" s="144" t="str">
        <f t="shared" si="9"/>
        <v/>
      </c>
      <c r="D465" s="143"/>
      <c r="E465" s="142"/>
      <c r="F465" s="195"/>
    </row>
    <row r="466" spans="1:6" s="80" customFormat="1" ht="16.5" thickBot="1" x14ac:dyDescent="0.3">
      <c r="A466" s="72"/>
      <c r="B466" s="145"/>
      <c r="C466" s="144" t="str">
        <f t="shared" si="9"/>
        <v/>
      </c>
      <c r="D466" s="143"/>
      <c r="E466" s="142"/>
      <c r="F466" s="195"/>
    </row>
    <row r="467" spans="1:6" s="80" customFormat="1" ht="16.5" thickBot="1" x14ac:dyDescent="0.3">
      <c r="A467" s="72"/>
      <c r="B467" s="145"/>
      <c r="C467" s="144" t="str">
        <f t="shared" si="9"/>
        <v/>
      </c>
      <c r="D467" s="143"/>
      <c r="E467" s="142"/>
      <c r="F467" s="195"/>
    </row>
    <row r="468" spans="1:6" s="80" customFormat="1" ht="16.5" thickBot="1" x14ac:dyDescent="0.3">
      <c r="A468" s="72"/>
      <c r="B468" s="145"/>
      <c r="C468" s="144" t="str">
        <f t="shared" si="9"/>
        <v/>
      </c>
      <c r="D468" s="143"/>
      <c r="E468" s="142"/>
      <c r="F468" s="195"/>
    </row>
    <row r="469" spans="1:6" s="80" customFormat="1" ht="16.5" thickBot="1" x14ac:dyDescent="0.3">
      <c r="A469" s="72"/>
      <c r="B469" s="145"/>
      <c r="C469" s="144" t="str">
        <f t="shared" ref="C469:C532" si="10">IF(B469&gt;0, (B469-B468), "")</f>
        <v/>
      </c>
      <c r="D469" s="143"/>
      <c r="E469" s="142"/>
      <c r="F469" s="195"/>
    </row>
    <row r="470" spans="1:6" s="80" customFormat="1" ht="16.5" thickBot="1" x14ac:dyDescent="0.3">
      <c r="A470" s="72"/>
      <c r="B470" s="145"/>
      <c r="C470" s="144" t="str">
        <f t="shared" si="10"/>
        <v/>
      </c>
      <c r="D470" s="143"/>
      <c r="E470" s="142"/>
      <c r="F470" s="195"/>
    </row>
    <row r="471" spans="1:6" s="80" customFormat="1" ht="16.5" thickBot="1" x14ac:dyDescent="0.3">
      <c r="A471" s="72"/>
      <c r="B471" s="145"/>
      <c r="C471" s="144" t="str">
        <f t="shared" si="10"/>
        <v/>
      </c>
      <c r="D471" s="143"/>
      <c r="E471" s="142"/>
      <c r="F471" s="195"/>
    </row>
    <row r="472" spans="1:6" s="80" customFormat="1" ht="16.5" thickBot="1" x14ac:dyDescent="0.3">
      <c r="A472" s="72"/>
      <c r="B472" s="145"/>
      <c r="C472" s="144" t="str">
        <f t="shared" si="10"/>
        <v/>
      </c>
      <c r="D472" s="143"/>
      <c r="E472" s="142"/>
      <c r="F472" s="195"/>
    </row>
    <row r="473" spans="1:6" s="80" customFormat="1" ht="16.5" thickBot="1" x14ac:dyDescent="0.3">
      <c r="A473" s="72"/>
      <c r="B473" s="145"/>
      <c r="C473" s="144" t="str">
        <f t="shared" si="10"/>
        <v/>
      </c>
      <c r="D473" s="143"/>
      <c r="E473" s="142"/>
      <c r="F473" s="195"/>
    </row>
    <row r="474" spans="1:6" s="80" customFormat="1" ht="16.5" thickBot="1" x14ac:dyDescent="0.3">
      <c r="A474" s="72"/>
      <c r="B474" s="145"/>
      <c r="C474" s="144" t="str">
        <f t="shared" si="10"/>
        <v/>
      </c>
      <c r="D474" s="143"/>
      <c r="E474" s="142"/>
      <c r="F474" s="195"/>
    </row>
    <row r="475" spans="1:6" s="80" customFormat="1" ht="16.5" thickBot="1" x14ac:dyDescent="0.3">
      <c r="A475" s="72"/>
      <c r="B475" s="145"/>
      <c r="C475" s="144" t="str">
        <f t="shared" si="10"/>
        <v/>
      </c>
      <c r="D475" s="143"/>
      <c r="E475" s="142"/>
      <c r="F475" s="195"/>
    </row>
    <row r="476" spans="1:6" s="74" customFormat="1" ht="16.5" thickBot="1" x14ac:dyDescent="0.3">
      <c r="A476" s="71"/>
      <c r="B476" s="140"/>
      <c r="C476" s="139" t="str">
        <f t="shared" si="10"/>
        <v/>
      </c>
      <c r="D476" s="138"/>
      <c r="E476" s="137"/>
      <c r="F476" s="124"/>
    </row>
    <row r="477" spans="1:6" s="74" customFormat="1" ht="16.5" thickBot="1" x14ac:dyDescent="0.3">
      <c r="A477" s="71"/>
      <c r="B477" s="140"/>
      <c r="C477" s="139" t="str">
        <f t="shared" si="10"/>
        <v/>
      </c>
      <c r="D477" s="138"/>
      <c r="E477" s="137"/>
      <c r="F477" s="124"/>
    </row>
    <row r="478" spans="1:6" s="74" customFormat="1" ht="16.5" thickBot="1" x14ac:dyDescent="0.3">
      <c r="A478" s="71"/>
      <c r="B478" s="140"/>
      <c r="C478" s="139" t="str">
        <f t="shared" si="10"/>
        <v/>
      </c>
      <c r="D478" s="138"/>
      <c r="E478" s="137"/>
      <c r="F478" s="124"/>
    </row>
    <row r="479" spans="1:6" s="74" customFormat="1" ht="16.5" thickBot="1" x14ac:dyDescent="0.3">
      <c r="A479" s="71"/>
      <c r="B479" s="140"/>
      <c r="C479" s="139" t="str">
        <f t="shared" si="10"/>
        <v/>
      </c>
      <c r="D479" s="138"/>
      <c r="E479" s="137"/>
      <c r="F479" s="124"/>
    </row>
    <row r="480" spans="1:6" s="74" customFormat="1" ht="16.5" thickBot="1" x14ac:dyDescent="0.3">
      <c r="A480" s="71"/>
      <c r="B480" s="140"/>
      <c r="C480" s="139" t="str">
        <f t="shared" si="10"/>
        <v/>
      </c>
      <c r="D480" s="138"/>
      <c r="E480" s="137"/>
      <c r="F480" s="124"/>
    </row>
    <row r="481" spans="1:6" s="74" customFormat="1" ht="16.5" thickBot="1" x14ac:dyDescent="0.3">
      <c r="A481" s="71"/>
      <c r="B481" s="140"/>
      <c r="C481" s="139" t="str">
        <f t="shared" si="10"/>
        <v/>
      </c>
      <c r="D481" s="138"/>
      <c r="E481" s="137"/>
      <c r="F481" s="124"/>
    </row>
    <row r="482" spans="1:6" s="74" customFormat="1" ht="16.5" thickBot="1" x14ac:dyDescent="0.3">
      <c r="A482" s="71"/>
      <c r="B482" s="140"/>
      <c r="C482" s="139" t="str">
        <f t="shared" si="10"/>
        <v/>
      </c>
      <c r="D482" s="138"/>
      <c r="E482" s="137"/>
      <c r="F482" s="124"/>
    </row>
    <row r="483" spans="1:6" s="74" customFormat="1" ht="16.5" thickBot="1" x14ac:dyDescent="0.3">
      <c r="A483" s="71"/>
      <c r="B483" s="140"/>
      <c r="C483" s="139" t="str">
        <f t="shared" si="10"/>
        <v/>
      </c>
      <c r="D483" s="138"/>
      <c r="E483" s="137"/>
      <c r="F483" s="124"/>
    </row>
    <row r="484" spans="1:6" s="74" customFormat="1" ht="16.5" thickBot="1" x14ac:dyDescent="0.3">
      <c r="A484" s="71"/>
      <c r="B484" s="140"/>
      <c r="C484" s="139" t="str">
        <f t="shared" si="10"/>
        <v/>
      </c>
      <c r="D484" s="138"/>
      <c r="E484" s="137"/>
      <c r="F484" s="124"/>
    </row>
    <row r="485" spans="1:6" s="74" customFormat="1" ht="16.5" thickBot="1" x14ac:dyDescent="0.3">
      <c r="A485" s="71"/>
      <c r="B485" s="140"/>
      <c r="C485" s="139" t="str">
        <f t="shared" si="10"/>
        <v/>
      </c>
      <c r="D485" s="138"/>
      <c r="E485" s="137"/>
      <c r="F485" s="124"/>
    </row>
    <row r="486" spans="1:6" s="74" customFormat="1" ht="16.5" thickBot="1" x14ac:dyDescent="0.3">
      <c r="A486" s="71"/>
      <c r="B486" s="140"/>
      <c r="C486" s="139" t="str">
        <f t="shared" si="10"/>
        <v/>
      </c>
      <c r="D486" s="138"/>
      <c r="E486" s="137"/>
      <c r="F486" s="124"/>
    </row>
    <row r="487" spans="1:6" s="74" customFormat="1" ht="16.5" thickBot="1" x14ac:dyDescent="0.3">
      <c r="A487" s="71"/>
      <c r="B487" s="140"/>
      <c r="C487" s="139" t="str">
        <f t="shared" si="10"/>
        <v/>
      </c>
      <c r="D487" s="138"/>
      <c r="E487" s="137"/>
      <c r="F487" s="124"/>
    </row>
    <row r="488" spans="1:6" s="74" customFormat="1" ht="16.5" thickBot="1" x14ac:dyDescent="0.3">
      <c r="A488" s="71"/>
      <c r="B488" s="140"/>
      <c r="C488" s="139" t="str">
        <f t="shared" si="10"/>
        <v/>
      </c>
      <c r="D488" s="138"/>
      <c r="E488" s="137"/>
      <c r="F488" s="124"/>
    </row>
    <row r="489" spans="1:6" s="74" customFormat="1" ht="16.5" thickBot="1" x14ac:dyDescent="0.3">
      <c r="A489" s="71"/>
      <c r="B489" s="140"/>
      <c r="C489" s="139" t="str">
        <f t="shared" si="10"/>
        <v/>
      </c>
      <c r="D489" s="138"/>
      <c r="E489" s="137"/>
      <c r="F489" s="124"/>
    </row>
    <row r="490" spans="1:6" s="74" customFormat="1" ht="16.5" thickBot="1" x14ac:dyDescent="0.3">
      <c r="A490" s="71"/>
      <c r="B490" s="140"/>
      <c r="C490" s="139" t="str">
        <f t="shared" si="10"/>
        <v/>
      </c>
      <c r="D490" s="138"/>
      <c r="E490" s="137"/>
      <c r="F490" s="124"/>
    </row>
    <row r="491" spans="1:6" s="74" customFormat="1" ht="16.5" thickBot="1" x14ac:dyDescent="0.3">
      <c r="A491" s="71"/>
      <c r="B491" s="140"/>
      <c r="C491" s="139" t="str">
        <f t="shared" si="10"/>
        <v/>
      </c>
      <c r="D491" s="138"/>
      <c r="E491" s="137"/>
      <c r="F491" s="124"/>
    </row>
    <row r="492" spans="1:6" s="74" customFormat="1" ht="16.5" thickBot="1" x14ac:dyDescent="0.3">
      <c r="A492" s="71"/>
      <c r="B492" s="140"/>
      <c r="C492" s="139" t="str">
        <f t="shared" si="10"/>
        <v/>
      </c>
      <c r="D492" s="138"/>
      <c r="E492" s="137"/>
      <c r="F492" s="124"/>
    </row>
    <row r="493" spans="1:6" s="74" customFormat="1" ht="16.5" thickBot="1" x14ac:dyDescent="0.3">
      <c r="A493" s="71"/>
      <c r="B493" s="140"/>
      <c r="C493" s="139" t="str">
        <f t="shared" si="10"/>
        <v/>
      </c>
      <c r="D493" s="138"/>
      <c r="E493" s="137"/>
      <c r="F493" s="124"/>
    </row>
    <row r="494" spans="1:6" s="74" customFormat="1" ht="16.5" thickBot="1" x14ac:dyDescent="0.3">
      <c r="A494" s="71"/>
      <c r="B494" s="140"/>
      <c r="C494" s="139" t="str">
        <f t="shared" si="10"/>
        <v/>
      </c>
      <c r="D494" s="138"/>
      <c r="E494" s="137"/>
      <c r="F494" s="124"/>
    </row>
    <row r="495" spans="1:6" s="74" customFormat="1" ht="16.5" thickBot="1" x14ac:dyDescent="0.3">
      <c r="A495" s="71"/>
      <c r="B495" s="140"/>
      <c r="C495" s="139" t="str">
        <f t="shared" si="10"/>
        <v/>
      </c>
      <c r="D495" s="138"/>
      <c r="E495" s="137"/>
      <c r="F495" s="124"/>
    </row>
    <row r="496" spans="1:6" s="74" customFormat="1" ht="16.5" thickBot="1" x14ac:dyDescent="0.3">
      <c r="A496" s="71"/>
      <c r="B496" s="140"/>
      <c r="C496" s="139" t="str">
        <f t="shared" si="10"/>
        <v/>
      </c>
      <c r="D496" s="138"/>
      <c r="E496" s="137"/>
      <c r="F496" s="124"/>
    </row>
    <row r="497" spans="1:6" s="74" customFormat="1" ht="16.5" thickBot="1" x14ac:dyDescent="0.3">
      <c r="A497" s="71"/>
      <c r="B497" s="140"/>
      <c r="C497" s="139" t="str">
        <f t="shared" si="10"/>
        <v/>
      </c>
      <c r="D497" s="138"/>
      <c r="E497" s="137"/>
      <c r="F497" s="124"/>
    </row>
    <row r="498" spans="1:6" s="74" customFormat="1" ht="16.5" thickBot="1" x14ac:dyDescent="0.3">
      <c r="A498" s="71"/>
      <c r="B498" s="140"/>
      <c r="C498" s="139" t="str">
        <f t="shared" si="10"/>
        <v/>
      </c>
      <c r="D498" s="138"/>
      <c r="E498" s="137"/>
      <c r="F498" s="124"/>
    </row>
    <row r="499" spans="1:6" s="74" customFormat="1" ht="16.5" thickBot="1" x14ac:dyDescent="0.3">
      <c r="A499" s="71"/>
      <c r="B499" s="140"/>
      <c r="C499" s="139" t="str">
        <f t="shared" si="10"/>
        <v/>
      </c>
      <c r="D499" s="138"/>
      <c r="E499" s="137"/>
      <c r="F499" s="124"/>
    </row>
    <row r="500" spans="1:6" s="74" customFormat="1" ht="16.5" thickBot="1" x14ac:dyDescent="0.3">
      <c r="A500" s="71"/>
      <c r="B500" s="140"/>
      <c r="C500" s="139" t="str">
        <f t="shared" si="10"/>
        <v/>
      </c>
      <c r="D500" s="138"/>
      <c r="E500" s="137"/>
      <c r="F500" s="124"/>
    </row>
    <row r="501" spans="1:6" s="74" customFormat="1" ht="16.5" thickBot="1" x14ac:dyDescent="0.3">
      <c r="A501" s="71"/>
      <c r="B501" s="140"/>
      <c r="C501" s="139" t="str">
        <f t="shared" si="10"/>
        <v/>
      </c>
      <c r="D501" s="138"/>
      <c r="E501" s="137"/>
      <c r="F501" s="124"/>
    </row>
    <row r="502" spans="1:6" s="74" customFormat="1" ht="16.5" thickBot="1" x14ac:dyDescent="0.3">
      <c r="A502" s="71"/>
      <c r="B502" s="140"/>
      <c r="C502" s="139" t="str">
        <f t="shared" si="10"/>
        <v/>
      </c>
      <c r="D502" s="138"/>
      <c r="E502" s="137"/>
      <c r="F502" s="124"/>
    </row>
    <row r="503" spans="1:6" s="74" customFormat="1" ht="16.5" thickBot="1" x14ac:dyDescent="0.3">
      <c r="A503" s="71"/>
      <c r="B503" s="140"/>
      <c r="C503" s="139" t="str">
        <f t="shared" si="10"/>
        <v/>
      </c>
      <c r="D503" s="138"/>
      <c r="E503" s="137"/>
      <c r="F503" s="124"/>
    </row>
    <row r="504" spans="1:6" s="74" customFormat="1" ht="16.5" thickBot="1" x14ac:dyDescent="0.3">
      <c r="A504" s="71"/>
      <c r="B504" s="140"/>
      <c r="C504" s="139" t="str">
        <f t="shared" si="10"/>
        <v/>
      </c>
      <c r="D504" s="138"/>
      <c r="E504" s="137"/>
      <c r="F504" s="124"/>
    </row>
    <row r="505" spans="1:6" s="74" customFormat="1" ht="16.5" thickBot="1" x14ac:dyDescent="0.3">
      <c r="A505" s="71"/>
      <c r="B505" s="140"/>
      <c r="C505" s="139" t="str">
        <f t="shared" si="10"/>
        <v/>
      </c>
      <c r="D505" s="138"/>
      <c r="E505" s="137"/>
      <c r="F505" s="124"/>
    </row>
    <row r="506" spans="1:6" s="74" customFormat="1" ht="16.5" thickBot="1" x14ac:dyDescent="0.3">
      <c r="A506" s="71"/>
      <c r="B506" s="140"/>
      <c r="C506" s="139" t="str">
        <f t="shared" si="10"/>
        <v/>
      </c>
      <c r="D506" s="138"/>
      <c r="E506" s="137"/>
      <c r="F506" s="124"/>
    </row>
    <row r="507" spans="1:6" s="74" customFormat="1" ht="16.5" thickBot="1" x14ac:dyDescent="0.3">
      <c r="A507" s="71"/>
      <c r="B507" s="140"/>
      <c r="C507" s="139" t="str">
        <f t="shared" si="10"/>
        <v/>
      </c>
      <c r="D507" s="138"/>
      <c r="E507" s="137"/>
      <c r="F507" s="124"/>
    </row>
    <row r="508" spans="1:6" s="74" customFormat="1" ht="16.5" thickBot="1" x14ac:dyDescent="0.3">
      <c r="A508" s="71"/>
      <c r="B508" s="140"/>
      <c r="C508" s="139" t="str">
        <f t="shared" si="10"/>
        <v/>
      </c>
      <c r="D508" s="138"/>
      <c r="E508" s="137"/>
      <c r="F508" s="124"/>
    </row>
    <row r="509" spans="1:6" s="74" customFormat="1" ht="16.5" thickBot="1" x14ac:dyDescent="0.3">
      <c r="A509" s="71"/>
      <c r="B509" s="140"/>
      <c r="C509" s="139" t="str">
        <f t="shared" si="10"/>
        <v/>
      </c>
      <c r="D509" s="138"/>
      <c r="E509" s="137"/>
      <c r="F509" s="124"/>
    </row>
    <row r="510" spans="1:6" s="74" customFormat="1" ht="16.5" thickBot="1" x14ac:dyDescent="0.3">
      <c r="A510" s="71"/>
      <c r="B510" s="140"/>
      <c r="C510" s="139" t="str">
        <f t="shared" si="10"/>
        <v/>
      </c>
      <c r="D510" s="138"/>
      <c r="E510" s="137"/>
      <c r="F510" s="124"/>
    </row>
    <row r="511" spans="1:6" s="74" customFormat="1" ht="16.5" thickBot="1" x14ac:dyDescent="0.3">
      <c r="A511" s="71"/>
      <c r="B511" s="140"/>
      <c r="C511" s="139" t="str">
        <f t="shared" si="10"/>
        <v/>
      </c>
      <c r="D511" s="138"/>
      <c r="E511" s="137"/>
      <c r="F511" s="124"/>
    </row>
    <row r="512" spans="1:6" s="74" customFormat="1" ht="16.5" thickBot="1" x14ac:dyDescent="0.3">
      <c r="A512" s="71"/>
      <c r="B512" s="140"/>
      <c r="C512" s="139" t="str">
        <f t="shared" si="10"/>
        <v/>
      </c>
      <c r="D512" s="138"/>
      <c r="E512" s="137"/>
      <c r="F512" s="124"/>
    </row>
    <row r="513" spans="1:6" s="74" customFormat="1" ht="16.5" thickBot="1" x14ac:dyDescent="0.3">
      <c r="A513" s="71"/>
      <c r="B513" s="140"/>
      <c r="C513" s="139" t="str">
        <f t="shared" si="10"/>
        <v/>
      </c>
      <c r="D513" s="138"/>
      <c r="E513" s="137"/>
      <c r="F513" s="124"/>
    </row>
    <row r="514" spans="1:6" s="74" customFormat="1" ht="16.5" thickBot="1" x14ac:dyDescent="0.3">
      <c r="A514" s="71"/>
      <c r="B514" s="140"/>
      <c r="C514" s="139" t="str">
        <f t="shared" si="10"/>
        <v/>
      </c>
      <c r="D514" s="138"/>
      <c r="E514" s="137"/>
      <c r="F514" s="124"/>
    </row>
    <row r="515" spans="1:6" s="74" customFormat="1" ht="16.5" thickBot="1" x14ac:dyDescent="0.3">
      <c r="A515" s="71"/>
      <c r="B515" s="140"/>
      <c r="C515" s="139" t="str">
        <f t="shared" si="10"/>
        <v/>
      </c>
      <c r="D515" s="138"/>
      <c r="E515" s="137"/>
      <c r="F515" s="124"/>
    </row>
    <row r="516" spans="1:6" s="74" customFormat="1" ht="16.5" thickBot="1" x14ac:dyDescent="0.3">
      <c r="A516" s="71"/>
      <c r="B516" s="140"/>
      <c r="C516" s="139" t="str">
        <f t="shared" si="10"/>
        <v/>
      </c>
      <c r="D516" s="138"/>
      <c r="E516" s="137"/>
      <c r="F516" s="124"/>
    </row>
    <row r="517" spans="1:6" s="74" customFormat="1" ht="16.5" thickBot="1" x14ac:dyDescent="0.3">
      <c r="A517" s="71"/>
      <c r="B517" s="140"/>
      <c r="C517" s="139" t="str">
        <f t="shared" si="10"/>
        <v/>
      </c>
      <c r="D517" s="138"/>
      <c r="E517" s="137"/>
      <c r="F517" s="124"/>
    </row>
    <row r="518" spans="1:6" s="74" customFormat="1" ht="16.5" thickBot="1" x14ac:dyDescent="0.3">
      <c r="A518" s="71"/>
      <c r="B518" s="140"/>
      <c r="C518" s="139" t="str">
        <f t="shared" si="10"/>
        <v/>
      </c>
      <c r="D518" s="138"/>
      <c r="E518" s="137"/>
      <c r="F518" s="124"/>
    </row>
    <row r="519" spans="1:6" s="74" customFormat="1" ht="16.5" thickBot="1" x14ac:dyDescent="0.3">
      <c r="A519" s="71"/>
      <c r="B519" s="140"/>
      <c r="C519" s="139" t="str">
        <f t="shared" si="10"/>
        <v/>
      </c>
      <c r="D519" s="138"/>
      <c r="E519" s="137"/>
      <c r="F519" s="124"/>
    </row>
    <row r="520" spans="1:6" s="74" customFormat="1" ht="16.5" thickBot="1" x14ac:dyDescent="0.3">
      <c r="A520" s="71"/>
      <c r="B520" s="140"/>
      <c r="C520" s="139" t="str">
        <f t="shared" si="10"/>
        <v/>
      </c>
      <c r="D520" s="138"/>
      <c r="E520" s="137"/>
      <c r="F520" s="124"/>
    </row>
    <row r="521" spans="1:6" s="74" customFormat="1" ht="16.5" thickBot="1" x14ac:dyDescent="0.3">
      <c r="A521" s="71"/>
      <c r="B521" s="140"/>
      <c r="C521" s="139" t="str">
        <f t="shared" si="10"/>
        <v/>
      </c>
      <c r="D521" s="138"/>
      <c r="E521" s="137"/>
      <c r="F521" s="124"/>
    </row>
    <row r="522" spans="1:6" s="74" customFormat="1" ht="16.5" thickBot="1" x14ac:dyDescent="0.3">
      <c r="A522" s="71"/>
      <c r="B522" s="140"/>
      <c r="C522" s="139" t="str">
        <f t="shared" si="10"/>
        <v/>
      </c>
      <c r="D522" s="138"/>
      <c r="E522" s="137"/>
      <c r="F522" s="124"/>
    </row>
    <row r="523" spans="1:6" s="74" customFormat="1" ht="16.5" thickBot="1" x14ac:dyDescent="0.3">
      <c r="A523" s="71"/>
      <c r="B523" s="140"/>
      <c r="C523" s="139" t="str">
        <f t="shared" si="10"/>
        <v/>
      </c>
      <c r="D523" s="138"/>
      <c r="E523" s="137"/>
      <c r="F523" s="124"/>
    </row>
    <row r="524" spans="1:6" s="74" customFormat="1" ht="16.5" thickBot="1" x14ac:dyDescent="0.3">
      <c r="A524" s="71"/>
      <c r="B524" s="140"/>
      <c r="C524" s="139" t="str">
        <f t="shared" si="10"/>
        <v/>
      </c>
      <c r="D524" s="138"/>
      <c r="E524" s="137"/>
      <c r="F524" s="124"/>
    </row>
    <row r="525" spans="1:6" s="74" customFormat="1" ht="16.5" thickBot="1" x14ac:dyDescent="0.3">
      <c r="A525" s="71"/>
      <c r="B525" s="140"/>
      <c r="C525" s="139" t="str">
        <f t="shared" si="10"/>
        <v/>
      </c>
      <c r="D525" s="138"/>
      <c r="E525" s="137"/>
      <c r="F525" s="124"/>
    </row>
    <row r="526" spans="1:6" s="74" customFormat="1" ht="16.5" thickBot="1" x14ac:dyDescent="0.3">
      <c r="A526" s="71"/>
      <c r="B526" s="140"/>
      <c r="C526" s="139" t="str">
        <f t="shared" si="10"/>
        <v/>
      </c>
      <c r="D526" s="138"/>
      <c r="E526" s="137"/>
      <c r="F526" s="124"/>
    </row>
    <row r="527" spans="1:6" s="74" customFormat="1" ht="16.5" thickBot="1" x14ac:dyDescent="0.3">
      <c r="A527" s="71"/>
      <c r="B527" s="140"/>
      <c r="C527" s="139" t="str">
        <f t="shared" si="10"/>
        <v/>
      </c>
      <c r="D527" s="138"/>
      <c r="E527" s="137"/>
      <c r="F527" s="124"/>
    </row>
    <row r="528" spans="1:6" s="74" customFormat="1" ht="16.5" thickBot="1" x14ac:dyDescent="0.3">
      <c r="A528" s="71"/>
      <c r="B528" s="140"/>
      <c r="C528" s="139" t="str">
        <f t="shared" si="10"/>
        <v/>
      </c>
      <c r="D528" s="138"/>
      <c r="E528" s="137"/>
      <c r="F528" s="124"/>
    </row>
    <row r="529" spans="1:6" s="74" customFormat="1" ht="16.5" thickBot="1" x14ac:dyDescent="0.3">
      <c r="A529" s="71"/>
      <c r="B529" s="140"/>
      <c r="C529" s="139" t="str">
        <f t="shared" si="10"/>
        <v/>
      </c>
      <c r="D529" s="138"/>
      <c r="E529" s="137"/>
      <c r="F529" s="124"/>
    </row>
    <row r="530" spans="1:6" s="74" customFormat="1" ht="16.5" thickBot="1" x14ac:dyDescent="0.3">
      <c r="A530" s="71"/>
      <c r="B530" s="140"/>
      <c r="C530" s="139" t="str">
        <f t="shared" si="10"/>
        <v/>
      </c>
      <c r="D530" s="138"/>
      <c r="E530" s="137"/>
      <c r="F530" s="124"/>
    </row>
    <row r="531" spans="1:6" s="74" customFormat="1" ht="16.5" thickBot="1" x14ac:dyDescent="0.3">
      <c r="A531" s="71"/>
      <c r="B531" s="140"/>
      <c r="C531" s="139" t="str">
        <f t="shared" si="10"/>
        <v/>
      </c>
      <c r="D531" s="138"/>
      <c r="E531" s="137"/>
      <c r="F531" s="124"/>
    </row>
    <row r="532" spans="1:6" s="74" customFormat="1" ht="16.5" thickBot="1" x14ac:dyDescent="0.3">
      <c r="A532" s="71"/>
      <c r="B532" s="140"/>
      <c r="C532" s="139" t="str">
        <f t="shared" si="10"/>
        <v/>
      </c>
      <c r="D532" s="138"/>
      <c r="E532" s="137"/>
      <c r="F532" s="124"/>
    </row>
    <row r="533" spans="1:6" s="74" customFormat="1" ht="16.5" thickBot="1" x14ac:dyDescent="0.3">
      <c r="A533" s="71"/>
      <c r="B533" s="140"/>
      <c r="C533" s="139" t="str">
        <f t="shared" ref="C533:C596" si="11">IF(B533&gt;0, (B533-B532), "")</f>
        <v/>
      </c>
      <c r="D533" s="138"/>
      <c r="E533" s="137"/>
      <c r="F533" s="124"/>
    </row>
    <row r="534" spans="1:6" s="74" customFormat="1" ht="16.5" thickBot="1" x14ac:dyDescent="0.3">
      <c r="A534" s="71"/>
      <c r="B534" s="140"/>
      <c r="C534" s="139" t="str">
        <f t="shared" si="11"/>
        <v/>
      </c>
      <c r="D534" s="138"/>
      <c r="E534" s="137"/>
      <c r="F534" s="124"/>
    </row>
    <row r="535" spans="1:6" s="74" customFormat="1" ht="16.5" thickBot="1" x14ac:dyDescent="0.3">
      <c r="A535" s="71"/>
      <c r="B535" s="140"/>
      <c r="C535" s="139" t="str">
        <f t="shared" si="11"/>
        <v/>
      </c>
      <c r="D535" s="138"/>
      <c r="E535" s="137"/>
      <c r="F535" s="124"/>
    </row>
    <row r="536" spans="1:6" s="74" customFormat="1" ht="16.5" thickBot="1" x14ac:dyDescent="0.3">
      <c r="A536" s="71"/>
      <c r="B536" s="140"/>
      <c r="C536" s="139" t="str">
        <f t="shared" si="11"/>
        <v/>
      </c>
      <c r="D536" s="138"/>
      <c r="E536" s="137"/>
      <c r="F536" s="124"/>
    </row>
    <row r="537" spans="1:6" s="74" customFormat="1" ht="16.5" thickBot="1" x14ac:dyDescent="0.3">
      <c r="A537" s="71"/>
      <c r="B537" s="140"/>
      <c r="C537" s="139" t="str">
        <f t="shared" si="11"/>
        <v/>
      </c>
      <c r="D537" s="138"/>
      <c r="E537" s="137"/>
      <c r="F537" s="124"/>
    </row>
    <row r="538" spans="1:6" s="74" customFormat="1" ht="16.5" thickBot="1" x14ac:dyDescent="0.3">
      <c r="A538" s="71"/>
      <c r="B538" s="140"/>
      <c r="C538" s="139" t="str">
        <f t="shared" si="11"/>
        <v/>
      </c>
      <c r="D538" s="138"/>
      <c r="E538" s="137"/>
      <c r="F538" s="124"/>
    </row>
    <row r="539" spans="1:6" s="74" customFormat="1" ht="16.5" thickBot="1" x14ac:dyDescent="0.3">
      <c r="A539" s="71"/>
      <c r="B539" s="140"/>
      <c r="C539" s="139" t="str">
        <f t="shared" si="11"/>
        <v/>
      </c>
      <c r="D539" s="138"/>
      <c r="E539" s="137"/>
      <c r="F539" s="124"/>
    </row>
    <row r="540" spans="1:6" s="74" customFormat="1" ht="16.5" thickBot="1" x14ac:dyDescent="0.3">
      <c r="A540" s="71"/>
      <c r="B540" s="140"/>
      <c r="C540" s="139" t="str">
        <f t="shared" si="11"/>
        <v/>
      </c>
      <c r="D540" s="138"/>
      <c r="E540" s="137"/>
      <c r="F540" s="124"/>
    </row>
    <row r="541" spans="1:6" s="74" customFormat="1" ht="16.5" thickBot="1" x14ac:dyDescent="0.3">
      <c r="A541" s="71"/>
      <c r="B541" s="140"/>
      <c r="C541" s="139" t="str">
        <f t="shared" si="11"/>
        <v/>
      </c>
      <c r="D541" s="138"/>
      <c r="E541" s="137"/>
      <c r="F541" s="124"/>
    </row>
    <row r="542" spans="1:6" s="74" customFormat="1" ht="16.5" thickBot="1" x14ac:dyDescent="0.3">
      <c r="A542" s="71"/>
      <c r="B542" s="140"/>
      <c r="C542" s="139" t="str">
        <f t="shared" si="11"/>
        <v/>
      </c>
      <c r="D542" s="138"/>
      <c r="E542" s="137"/>
      <c r="F542" s="124"/>
    </row>
    <row r="543" spans="1:6" s="74" customFormat="1" ht="16.5" thickBot="1" x14ac:dyDescent="0.3">
      <c r="A543" s="71"/>
      <c r="B543" s="140"/>
      <c r="C543" s="139" t="str">
        <f t="shared" si="11"/>
        <v/>
      </c>
      <c r="D543" s="138"/>
      <c r="E543" s="137"/>
      <c r="F543" s="124"/>
    </row>
    <row r="544" spans="1:6" s="74" customFormat="1" ht="16.5" thickBot="1" x14ac:dyDescent="0.3">
      <c r="A544" s="71"/>
      <c r="B544" s="140"/>
      <c r="C544" s="139" t="str">
        <f t="shared" si="11"/>
        <v/>
      </c>
      <c r="D544" s="138"/>
      <c r="E544" s="137"/>
      <c r="F544" s="124"/>
    </row>
    <row r="545" spans="1:6" s="74" customFormat="1" ht="16.5" thickBot="1" x14ac:dyDescent="0.3">
      <c r="A545" s="71"/>
      <c r="B545" s="140"/>
      <c r="C545" s="139" t="str">
        <f t="shared" si="11"/>
        <v/>
      </c>
      <c r="D545" s="138"/>
      <c r="E545" s="137"/>
      <c r="F545" s="124"/>
    </row>
    <row r="546" spans="1:6" s="74" customFormat="1" ht="16.5" thickBot="1" x14ac:dyDescent="0.3">
      <c r="A546" s="71"/>
      <c r="B546" s="140"/>
      <c r="C546" s="139" t="str">
        <f t="shared" si="11"/>
        <v/>
      </c>
      <c r="D546" s="138"/>
      <c r="E546" s="137"/>
      <c r="F546" s="124"/>
    </row>
    <row r="547" spans="1:6" s="74" customFormat="1" ht="16.5" thickBot="1" x14ac:dyDescent="0.3">
      <c r="A547" s="71"/>
      <c r="B547" s="140"/>
      <c r="C547" s="139" t="str">
        <f t="shared" si="11"/>
        <v/>
      </c>
      <c r="D547" s="138"/>
      <c r="E547" s="137"/>
      <c r="F547" s="124"/>
    </row>
    <row r="548" spans="1:6" s="74" customFormat="1" ht="16.5" thickBot="1" x14ac:dyDescent="0.3">
      <c r="A548" s="71"/>
      <c r="B548" s="140"/>
      <c r="C548" s="139" t="str">
        <f t="shared" si="11"/>
        <v/>
      </c>
      <c r="D548" s="138"/>
      <c r="E548" s="137"/>
      <c r="F548" s="124"/>
    </row>
    <row r="549" spans="1:6" s="74" customFormat="1" ht="16.5" thickBot="1" x14ac:dyDescent="0.3">
      <c r="A549" s="71"/>
      <c r="B549" s="140"/>
      <c r="C549" s="139" t="str">
        <f t="shared" si="11"/>
        <v/>
      </c>
      <c r="D549" s="138"/>
      <c r="E549" s="137"/>
      <c r="F549" s="124"/>
    </row>
    <row r="550" spans="1:6" s="74" customFormat="1" ht="16.5" thickBot="1" x14ac:dyDescent="0.3">
      <c r="A550" s="71"/>
      <c r="B550" s="140"/>
      <c r="C550" s="139" t="str">
        <f t="shared" si="11"/>
        <v/>
      </c>
      <c r="D550" s="138"/>
      <c r="E550" s="137"/>
      <c r="F550" s="124"/>
    </row>
    <row r="551" spans="1:6" s="74" customFormat="1" ht="16.5" thickBot="1" x14ac:dyDescent="0.3">
      <c r="A551" s="71"/>
      <c r="B551" s="140"/>
      <c r="C551" s="139" t="str">
        <f t="shared" si="11"/>
        <v/>
      </c>
      <c r="D551" s="138"/>
      <c r="E551" s="137"/>
      <c r="F551" s="124"/>
    </row>
    <row r="552" spans="1:6" s="74" customFormat="1" ht="16.5" thickBot="1" x14ac:dyDescent="0.3">
      <c r="A552" s="71"/>
      <c r="B552" s="140"/>
      <c r="C552" s="139" t="str">
        <f t="shared" si="11"/>
        <v/>
      </c>
      <c r="D552" s="138"/>
      <c r="E552" s="137"/>
      <c r="F552" s="124"/>
    </row>
    <row r="553" spans="1:6" s="74" customFormat="1" ht="16.5" thickBot="1" x14ac:dyDescent="0.3">
      <c r="A553" s="71"/>
      <c r="B553" s="140"/>
      <c r="C553" s="139" t="str">
        <f t="shared" si="11"/>
        <v/>
      </c>
      <c r="D553" s="138"/>
      <c r="E553" s="137"/>
      <c r="F553" s="124"/>
    </row>
    <row r="554" spans="1:6" s="74" customFormat="1" ht="16.5" thickBot="1" x14ac:dyDescent="0.3">
      <c r="A554" s="71"/>
      <c r="B554" s="140"/>
      <c r="C554" s="139" t="str">
        <f t="shared" si="11"/>
        <v/>
      </c>
      <c r="D554" s="138"/>
      <c r="E554" s="137"/>
      <c r="F554" s="124"/>
    </row>
    <row r="555" spans="1:6" s="74" customFormat="1" ht="16.5" thickBot="1" x14ac:dyDescent="0.3">
      <c r="A555" s="71"/>
      <c r="B555" s="140"/>
      <c r="C555" s="139" t="str">
        <f t="shared" si="11"/>
        <v/>
      </c>
      <c r="D555" s="138"/>
      <c r="E555" s="137"/>
      <c r="F555" s="124"/>
    </row>
    <row r="556" spans="1:6" s="74" customFormat="1" ht="16.5" thickBot="1" x14ac:dyDescent="0.3">
      <c r="A556" s="71"/>
      <c r="B556" s="140"/>
      <c r="C556" s="139" t="str">
        <f t="shared" si="11"/>
        <v/>
      </c>
      <c r="D556" s="138"/>
      <c r="E556" s="137"/>
      <c r="F556" s="124"/>
    </row>
    <row r="557" spans="1:6" s="74" customFormat="1" ht="16.5" thickBot="1" x14ac:dyDescent="0.3">
      <c r="A557" s="71"/>
      <c r="B557" s="140"/>
      <c r="C557" s="139" t="str">
        <f t="shared" si="11"/>
        <v/>
      </c>
      <c r="D557" s="138"/>
      <c r="E557" s="137"/>
      <c r="F557" s="124"/>
    </row>
    <row r="558" spans="1:6" s="74" customFormat="1" ht="16.5" thickBot="1" x14ac:dyDescent="0.3">
      <c r="A558" s="71"/>
      <c r="B558" s="140"/>
      <c r="C558" s="139" t="str">
        <f t="shared" si="11"/>
        <v/>
      </c>
      <c r="D558" s="138"/>
      <c r="E558" s="137"/>
      <c r="F558" s="124"/>
    </row>
    <row r="559" spans="1:6" s="74" customFormat="1" ht="16.5" thickBot="1" x14ac:dyDescent="0.3">
      <c r="A559" s="71"/>
      <c r="B559" s="140"/>
      <c r="C559" s="139" t="str">
        <f t="shared" si="11"/>
        <v/>
      </c>
      <c r="D559" s="138"/>
      <c r="E559" s="137"/>
      <c r="F559" s="124"/>
    </row>
    <row r="560" spans="1:6" s="74" customFormat="1" ht="16.5" thickBot="1" x14ac:dyDescent="0.3">
      <c r="A560" s="71"/>
      <c r="B560" s="140"/>
      <c r="C560" s="139" t="str">
        <f t="shared" si="11"/>
        <v/>
      </c>
      <c r="D560" s="138"/>
      <c r="E560" s="137"/>
      <c r="F560" s="124"/>
    </row>
    <row r="561" spans="1:6" s="74" customFormat="1" ht="16.5" thickBot="1" x14ac:dyDescent="0.3">
      <c r="A561" s="71"/>
      <c r="B561" s="140"/>
      <c r="C561" s="139" t="str">
        <f t="shared" si="11"/>
        <v/>
      </c>
      <c r="D561" s="138"/>
      <c r="E561" s="137"/>
      <c r="F561" s="124"/>
    </row>
    <row r="562" spans="1:6" s="74" customFormat="1" ht="16.5" thickBot="1" x14ac:dyDescent="0.3">
      <c r="A562" s="71"/>
      <c r="B562" s="140"/>
      <c r="C562" s="139" t="str">
        <f t="shared" si="11"/>
        <v/>
      </c>
      <c r="D562" s="138"/>
      <c r="E562" s="137"/>
      <c r="F562" s="124"/>
    </row>
    <row r="563" spans="1:6" s="74" customFormat="1" ht="16.5" thickBot="1" x14ac:dyDescent="0.3">
      <c r="A563" s="71"/>
      <c r="B563" s="140"/>
      <c r="C563" s="139" t="str">
        <f t="shared" si="11"/>
        <v/>
      </c>
      <c r="D563" s="138"/>
      <c r="E563" s="137"/>
      <c r="F563" s="124"/>
    </row>
    <row r="564" spans="1:6" s="74" customFormat="1" ht="16.5" thickBot="1" x14ac:dyDescent="0.3">
      <c r="A564" s="71"/>
      <c r="B564" s="140"/>
      <c r="C564" s="139" t="str">
        <f t="shared" si="11"/>
        <v/>
      </c>
      <c r="D564" s="138"/>
      <c r="E564" s="137"/>
      <c r="F564" s="124"/>
    </row>
    <row r="565" spans="1:6" s="74" customFormat="1" ht="16.5" thickBot="1" x14ac:dyDescent="0.3">
      <c r="A565" s="71"/>
      <c r="B565" s="140"/>
      <c r="C565" s="139" t="str">
        <f t="shared" si="11"/>
        <v/>
      </c>
      <c r="D565" s="138"/>
      <c r="E565" s="137"/>
      <c r="F565" s="124"/>
    </row>
    <row r="566" spans="1:6" s="74" customFormat="1" ht="16.5" thickBot="1" x14ac:dyDescent="0.3">
      <c r="A566" s="71"/>
      <c r="B566" s="140"/>
      <c r="C566" s="139" t="str">
        <f t="shared" si="11"/>
        <v/>
      </c>
      <c r="D566" s="138"/>
      <c r="E566" s="137"/>
      <c r="F566" s="124"/>
    </row>
    <row r="567" spans="1:6" s="74" customFormat="1" ht="16.5" thickBot="1" x14ac:dyDescent="0.3">
      <c r="A567" s="71"/>
      <c r="B567" s="140"/>
      <c r="C567" s="139" t="str">
        <f t="shared" si="11"/>
        <v/>
      </c>
      <c r="D567" s="138"/>
      <c r="E567" s="137"/>
      <c r="F567" s="124"/>
    </row>
    <row r="568" spans="1:6" s="74" customFormat="1" ht="16.5" thickBot="1" x14ac:dyDescent="0.3">
      <c r="A568" s="71"/>
      <c r="B568" s="140"/>
      <c r="C568" s="139" t="str">
        <f t="shared" si="11"/>
        <v/>
      </c>
      <c r="D568" s="138"/>
      <c r="E568" s="137"/>
      <c r="F568" s="124"/>
    </row>
    <row r="569" spans="1:6" s="74" customFormat="1" ht="16.5" thickBot="1" x14ac:dyDescent="0.3">
      <c r="A569" s="71"/>
      <c r="B569" s="140"/>
      <c r="C569" s="139" t="str">
        <f t="shared" si="11"/>
        <v/>
      </c>
      <c r="D569" s="138"/>
      <c r="E569" s="137"/>
      <c r="F569" s="124"/>
    </row>
    <row r="570" spans="1:6" s="74" customFormat="1" ht="16.5" thickBot="1" x14ac:dyDescent="0.3">
      <c r="A570" s="71"/>
      <c r="B570" s="140"/>
      <c r="C570" s="139" t="str">
        <f t="shared" si="11"/>
        <v/>
      </c>
      <c r="D570" s="138"/>
      <c r="E570" s="137"/>
      <c r="F570" s="124"/>
    </row>
    <row r="571" spans="1:6" s="74" customFormat="1" ht="16.5" thickBot="1" x14ac:dyDescent="0.3">
      <c r="A571" s="71"/>
      <c r="B571" s="140"/>
      <c r="C571" s="139" t="str">
        <f t="shared" si="11"/>
        <v/>
      </c>
      <c r="D571" s="138"/>
      <c r="E571" s="137"/>
      <c r="F571" s="124"/>
    </row>
    <row r="572" spans="1:6" s="74" customFormat="1" ht="16.5" thickBot="1" x14ac:dyDescent="0.3">
      <c r="A572" s="71"/>
      <c r="B572" s="140"/>
      <c r="C572" s="139" t="str">
        <f t="shared" si="11"/>
        <v/>
      </c>
      <c r="D572" s="138"/>
      <c r="E572" s="137"/>
      <c r="F572" s="124"/>
    </row>
    <row r="573" spans="1:6" s="74" customFormat="1" ht="16.5" thickBot="1" x14ac:dyDescent="0.3">
      <c r="A573" s="71"/>
      <c r="B573" s="140"/>
      <c r="C573" s="139" t="str">
        <f t="shared" si="11"/>
        <v/>
      </c>
      <c r="D573" s="138"/>
      <c r="E573" s="137"/>
      <c r="F573" s="124"/>
    </row>
    <row r="574" spans="1:6" s="74" customFormat="1" ht="16.5" thickBot="1" x14ac:dyDescent="0.3">
      <c r="A574" s="71"/>
      <c r="B574" s="140"/>
      <c r="C574" s="139" t="str">
        <f t="shared" si="11"/>
        <v/>
      </c>
      <c r="D574" s="138"/>
      <c r="E574" s="137"/>
      <c r="F574" s="124"/>
    </row>
    <row r="575" spans="1:6" s="74" customFormat="1" ht="16.5" thickBot="1" x14ac:dyDescent="0.3">
      <c r="A575" s="71"/>
      <c r="B575" s="140"/>
      <c r="C575" s="139" t="str">
        <f t="shared" si="11"/>
        <v/>
      </c>
      <c r="D575" s="138"/>
      <c r="E575" s="137"/>
      <c r="F575" s="124"/>
    </row>
    <row r="576" spans="1:6" s="74" customFormat="1" ht="16.5" thickBot="1" x14ac:dyDescent="0.3">
      <c r="A576" s="71"/>
      <c r="B576" s="140"/>
      <c r="C576" s="139" t="str">
        <f t="shared" si="11"/>
        <v/>
      </c>
      <c r="D576" s="138"/>
      <c r="E576" s="137"/>
      <c r="F576" s="124"/>
    </row>
    <row r="577" spans="1:6" s="74" customFormat="1" ht="16.5" thickBot="1" x14ac:dyDescent="0.3">
      <c r="A577" s="71"/>
      <c r="B577" s="140"/>
      <c r="C577" s="139" t="str">
        <f t="shared" si="11"/>
        <v/>
      </c>
      <c r="D577" s="138"/>
      <c r="E577" s="137"/>
      <c r="F577" s="124"/>
    </row>
    <row r="578" spans="1:6" s="74" customFormat="1" ht="16.5" thickBot="1" x14ac:dyDescent="0.3">
      <c r="A578" s="71"/>
      <c r="B578" s="140"/>
      <c r="C578" s="139" t="str">
        <f t="shared" si="11"/>
        <v/>
      </c>
      <c r="D578" s="138"/>
      <c r="E578" s="137"/>
      <c r="F578" s="124"/>
    </row>
    <row r="579" spans="1:6" s="74" customFormat="1" ht="16.5" thickBot="1" x14ac:dyDescent="0.3">
      <c r="A579" s="71"/>
      <c r="B579" s="140"/>
      <c r="C579" s="139" t="str">
        <f t="shared" si="11"/>
        <v/>
      </c>
      <c r="D579" s="138"/>
      <c r="E579" s="137"/>
      <c r="F579" s="124"/>
    </row>
    <row r="580" spans="1:6" s="74" customFormat="1" ht="16.5" thickBot="1" x14ac:dyDescent="0.3">
      <c r="A580" s="71"/>
      <c r="B580" s="140"/>
      <c r="C580" s="139" t="str">
        <f t="shared" si="11"/>
        <v/>
      </c>
      <c r="D580" s="138"/>
      <c r="E580" s="137"/>
      <c r="F580" s="124"/>
    </row>
    <row r="581" spans="1:6" s="74" customFormat="1" ht="16.5" thickBot="1" x14ac:dyDescent="0.3">
      <c r="A581" s="71"/>
      <c r="B581" s="140"/>
      <c r="C581" s="139" t="str">
        <f t="shared" si="11"/>
        <v/>
      </c>
      <c r="D581" s="138"/>
      <c r="E581" s="137"/>
      <c r="F581" s="124"/>
    </row>
    <row r="582" spans="1:6" s="74" customFormat="1" ht="16.5" thickBot="1" x14ac:dyDescent="0.3">
      <c r="A582" s="71"/>
      <c r="B582" s="140"/>
      <c r="C582" s="139" t="str">
        <f t="shared" si="11"/>
        <v/>
      </c>
      <c r="D582" s="138"/>
      <c r="E582" s="137"/>
      <c r="F582" s="124"/>
    </row>
    <row r="583" spans="1:6" s="74" customFormat="1" ht="16.5" thickBot="1" x14ac:dyDescent="0.3">
      <c r="A583" s="71"/>
      <c r="B583" s="140"/>
      <c r="C583" s="139" t="str">
        <f t="shared" si="11"/>
        <v/>
      </c>
      <c r="D583" s="138"/>
      <c r="E583" s="137"/>
      <c r="F583" s="124"/>
    </row>
    <row r="584" spans="1:6" s="74" customFormat="1" ht="16.5" thickBot="1" x14ac:dyDescent="0.3">
      <c r="A584" s="71"/>
      <c r="B584" s="140"/>
      <c r="C584" s="139" t="str">
        <f t="shared" si="11"/>
        <v/>
      </c>
      <c r="D584" s="138"/>
      <c r="E584" s="137"/>
      <c r="F584" s="124"/>
    </row>
    <row r="585" spans="1:6" s="74" customFormat="1" ht="16.5" thickBot="1" x14ac:dyDescent="0.3">
      <c r="A585" s="71"/>
      <c r="B585" s="140"/>
      <c r="C585" s="139" t="str">
        <f t="shared" si="11"/>
        <v/>
      </c>
      <c r="D585" s="138"/>
      <c r="E585" s="137"/>
      <c r="F585" s="124"/>
    </row>
    <row r="586" spans="1:6" s="74" customFormat="1" ht="16.5" thickBot="1" x14ac:dyDescent="0.3">
      <c r="A586" s="71"/>
      <c r="B586" s="140"/>
      <c r="C586" s="139" t="str">
        <f t="shared" si="11"/>
        <v/>
      </c>
      <c r="D586" s="138"/>
      <c r="E586" s="137"/>
      <c r="F586" s="124"/>
    </row>
    <row r="587" spans="1:6" s="74" customFormat="1" ht="16.5" thickBot="1" x14ac:dyDescent="0.3">
      <c r="A587" s="71"/>
      <c r="B587" s="140"/>
      <c r="C587" s="139" t="str">
        <f t="shared" si="11"/>
        <v/>
      </c>
      <c r="D587" s="138"/>
      <c r="E587" s="137"/>
      <c r="F587" s="124"/>
    </row>
    <row r="588" spans="1:6" s="74" customFormat="1" ht="16.5" thickBot="1" x14ac:dyDescent="0.3">
      <c r="A588" s="71"/>
      <c r="B588" s="140"/>
      <c r="C588" s="139" t="str">
        <f t="shared" si="11"/>
        <v/>
      </c>
      <c r="D588" s="138"/>
      <c r="E588" s="137"/>
      <c r="F588" s="124"/>
    </row>
    <row r="589" spans="1:6" s="74" customFormat="1" ht="16.5" thickBot="1" x14ac:dyDescent="0.3">
      <c r="A589" s="71"/>
      <c r="B589" s="140"/>
      <c r="C589" s="139" t="str">
        <f t="shared" si="11"/>
        <v/>
      </c>
      <c r="D589" s="138"/>
      <c r="E589" s="137"/>
      <c r="F589" s="124"/>
    </row>
    <row r="590" spans="1:6" s="74" customFormat="1" ht="16.5" thickBot="1" x14ac:dyDescent="0.3">
      <c r="A590" s="71"/>
      <c r="B590" s="140"/>
      <c r="C590" s="139" t="str">
        <f t="shared" si="11"/>
        <v/>
      </c>
      <c r="D590" s="138"/>
      <c r="E590" s="137"/>
      <c r="F590" s="124"/>
    </row>
    <row r="591" spans="1:6" s="74" customFormat="1" ht="16.5" thickBot="1" x14ac:dyDescent="0.3">
      <c r="A591" s="71"/>
      <c r="B591" s="140"/>
      <c r="C591" s="139" t="str">
        <f t="shared" si="11"/>
        <v/>
      </c>
      <c r="D591" s="138"/>
      <c r="E591" s="137"/>
      <c r="F591" s="124"/>
    </row>
    <row r="592" spans="1:6" s="74" customFormat="1" ht="16.5" thickBot="1" x14ac:dyDescent="0.3">
      <c r="A592" s="71"/>
      <c r="B592" s="140"/>
      <c r="C592" s="139" t="str">
        <f t="shared" si="11"/>
        <v/>
      </c>
      <c r="D592" s="138"/>
      <c r="E592" s="137"/>
      <c r="F592" s="124"/>
    </row>
    <row r="593" spans="1:6" s="74" customFormat="1" ht="16.5" thickBot="1" x14ac:dyDescent="0.3">
      <c r="A593" s="71"/>
      <c r="B593" s="140"/>
      <c r="C593" s="139" t="str">
        <f t="shared" si="11"/>
        <v/>
      </c>
      <c r="D593" s="138"/>
      <c r="E593" s="137"/>
      <c r="F593" s="124"/>
    </row>
    <row r="594" spans="1:6" s="74" customFormat="1" ht="16.5" thickBot="1" x14ac:dyDescent="0.3">
      <c r="A594" s="71"/>
      <c r="B594" s="140"/>
      <c r="C594" s="139" t="str">
        <f t="shared" si="11"/>
        <v/>
      </c>
      <c r="D594" s="138"/>
      <c r="E594" s="137"/>
      <c r="F594" s="124"/>
    </row>
    <row r="595" spans="1:6" s="74" customFormat="1" ht="16.5" thickBot="1" x14ac:dyDescent="0.3">
      <c r="A595" s="71"/>
      <c r="B595" s="140"/>
      <c r="C595" s="139" t="str">
        <f t="shared" si="11"/>
        <v/>
      </c>
      <c r="D595" s="138"/>
      <c r="E595" s="137"/>
      <c r="F595" s="124"/>
    </row>
    <row r="596" spans="1:6" s="74" customFormat="1" ht="16.5" thickBot="1" x14ac:dyDescent="0.3">
      <c r="A596" s="71"/>
      <c r="B596" s="140"/>
      <c r="C596" s="139" t="str">
        <f t="shared" si="11"/>
        <v/>
      </c>
      <c r="D596" s="138"/>
      <c r="E596" s="137"/>
      <c r="F596" s="124"/>
    </row>
    <row r="597" spans="1:6" s="74" customFormat="1" ht="16.5" thickBot="1" x14ac:dyDescent="0.3">
      <c r="A597" s="71"/>
      <c r="B597" s="140"/>
      <c r="C597" s="139" t="str">
        <f t="shared" ref="C597:C660" si="12">IF(B597&gt;0, (B597-B596), "")</f>
        <v/>
      </c>
      <c r="D597" s="138"/>
      <c r="E597" s="137"/>
      <c r="F597" s="124"/>
    </row>
    <row r="598" spans="1:6" s="74" customFormat="1" ht="16.5" thickBot="1" x14ac:dyDescent="0.3">
      <c r="A598" s="71"/>
      <c r="B598" s="140"/>
      <c r="C598" s="139" t="str">
        <f t="shared" si="12"/>
        <v/>
      </c>
      <c r="D598" s="138"/>
      <c r="E598" s="137"/>
      <c r="F598" s="124"/>
    </row>
    <row r="599" spans="1:6" s="74" customFormat="1" ht="16.5" thickBot="1" x14ac:dyDescent="0.3">
      <c r="A599" s="71"/>
      <c r="B599" s="140"/>
      <c r="C599" s="139" t="str">
        <f t="shared" si="12"/>
        <v/>
      </c>
      <c r="D599" s="138"/>
      <c r="E599" s="137"/>
      <c r="F599" s="124"/>
    </row>
    <row r="600" spans="1:6" s="74" customFormat="1" ht="16.5" thickBot="1" x14ac:dyDescent="0.3">
      <c r="A600" s="71"/>
      <c r="B600" s="140"/>
      <c r="C600" s="139" t="str">
        <f t="shared" si="12"/>
        <v/>
      </c>
      <c r="D600" s="138"/>
      <c r="E600" s="137"/>
      <c r="F600" s="124"/>
    </row>
    <row r="601" spans="1:6" s="74" customFormat="1" ht="16.5" thickBot="1" x14ac:dyDescent="0.3">
      <c r="A601" s="71"/>
      <c r="B601" s="140"/>
      <c r="C601" s="139" t="str">
        <f t="shared" si="12"/>
        <v/>
      </c>
      <c r="D601" s="138"/>
      <c r="E601" s="137"/>
      <c r="F601" s="124"/>
    </row>
    <row r="602" spans="1:6" s="74" customFormat="1" ht="16.5" thickBot="1" x14ac:dyDescent="0.3">
      <c r="A602" s="71"/>
      <c r="B602" s="140"/>
      <c r="C602" s="139" t="str">
        <f t="shared" si="12"/>
        <v/>
      </c>
      <c r="D602" s="138"/>
      <c r="E602" s="137"/>
      <c r="F602" s="124"/>
    </row>
    <row r="603" spans="1:6" s="74" customFormat="1" ht="16.5" thickBot="1" x14ac:dyDescent="0.3">
      <c r="A603" s="71"/>
      <c r="B603" s="140"/>
      <c r="C603" s="139" t="str">
        <f t="shared" si="12"/>
        <v/>
      </c>
      <c r="D603" s="138"/>
      <c r="E603" s="137"/>
      <c r="F603" s="124"/>
    </row>
    <row r="604" spans="1:6" s="74" customFormat="1" ht="16.5" thickBot="1" x14ac:dyDescent="0.3">
      <c r="A604" s="71"/>
      <c r="B604" s="140"/>
      <c r="C604" s="139" t="str">
        <f t="shared" si="12"/>
        <v/>
      </c>
      <c r="D604" s="138"/>
      <c r="E604" s="137"/>
      <c r="F604" s="124"/>
    </row>
    <row r="605" spans="1:6" s="74" customFormat="1" ht="16.5" thickBot="1" x14ac:dyDescent="0.3">
      <c r="A605" s="71"/>
      <c r="B605" s="140"/>
      <c r="C605" s="139" t="str">
        <f t="shared" si="12"/>
        <v/>
      </c>
      <c r="D605" s="138"/>
      <c r="E605" s="137"/>
      <c r="F605" s="124"/>
    </row>
    <row r="606" spans="1:6" s="74" customFormat="1" ht="16.5" thickBot="1" x14ac:dyDescent="0.3">
      <c r="A606" s="71"/>
      <c r="B606" s="140"/>
      <c r="C606" s="139" t="str">
        <f t="shared" si="12"/>
        <v/>
      </c>
      <c r="D606" s="138"/>
      <c r="E606" s="137"/>
      <c r="F606" s="124"/>
    </row>
    <row r="607" spans="1:6" s="74" customFormat="1" ht="16.5" thickBot="1" x14ac:dyDescent="0.3">
      <c r="A607" s="71"/>
      <c r="B607" s="140"/>
      <c r="C607" s="139" t="str">
        <f t="shared" si="12"/>
        <v/>
      </c>
      <c r="D607" s="138"/>
      <c r="E607" s="137"/>
      <c r="F607" s="124"/>
    </row>
    <row r="608" spans="1:6" s="74" customFormat="1" ht="16.5" thickBot="1" x14ac:dyDescent="0.3">
      <c r="A608" s="71"/>
      <c r="B608" s="140"/>
      <c r="C608" s="139" t="str">
        <f t="shared" si="12"/>
        <v/>
      </c>
      <c r="D608" s="138"/>
      <c r="E608" s="137"/>
      <c r="F608" s="124"/>
    </row>
    <row r="609" spans="1:6" s="74" customFormat="1" ht="16.5" thickBot="1" x14ac:dyDescent="0.3">
      <c r="A609" s="71"/>
      <c r="B609" s="140"/>
      <c r="C609" s="139" t="str">
        <f t="shared" si="12"/>
        <v/>
      </c>
      <c r="D609" s="138"/>
      <c r="E609" s="137"/>
      <c r="F609" s="124"/>
    </row>
    <row r="610" spans="1:6" s="74" customFormat="1" ht="16.5" thickBot="1" x14ac:dyDescent="0.3">
      <c r="A610" s="71"/>
      <c r="B610" s="140"/>
      <c r="C610" s="139" t="str">
        <f t="shared" si="12"/>
        <v/>
      </c>
      <c r="D610" s="138"/>
      <c r="E610" s="137"/>
      <c r="F610" s="124"/>
    </row>
    <row r="611" spans="1:6" s="74" customFormat="1" ht="16.5" thickBot="1" x14ac:dyDescent="0.3">
      <c r="A611" s="71"/>
      <c r="B611" s="140"/>
      <c r="C611" s="139" t="str">
        <f t="shared" si="12"/>
        <v/>
      </c>
      <c r="D611" s="138"/>
      <c r="E611" s="137"/>
      <c r="F611" s="124"/>
    </row>
    <row r="612" spans="1:6" s="74" customFormat="1" ht="16.5" thickBot="1" x14ac:dyDescent="0.3">
      <c r="A612" s="71"/>
      <c r="B612" s="140"/>
      <c r="C612" s="139" t="str">
        <f t="shared" si="12"/>
        <v/>
      </c>
      <c r="D612" s="138"/>
      <c r="E612" s="137"/>
      <c r="F612" s="124"/>
    </row>
    <row r="613" spans="1:6" s="74" customFormat="1" ht="16.5" thickBot="1" x14ac:dyDescent="0.3">
      <c r="A613" s="71"/>
      <c r="B613" s="140"/>
      <c r="C613" s="139" t="str">
        <f t="shared" si="12"/>
        <v/>
      </c>
      <c r="D613" s="138"/>
      <c r="E613" s="137"/>
      <c r="F613" s="124"/>
    </row>
    <row r="614" spans="1:6" s="74" customFormat="1" ht="16.5" thickBot="1" x14ac:dyDescent="0.3">
      <c r="A614" s="71"/>
      <c r="B614" s="140"/>
      <c r="C614" s="139" t="str">
        <f t="shared" si="12"/>
        <v/>
      </c>
      <c r="D614" s="138"/>
      <c r="E614" s="137"/>
      <c r="F614" s="124"/>
    </row>
    <row r="615" spans="1:6" s="74" customFormat="1" ht="16.5" thickBot="1" x14ac:dyDescent="0.3">
      <c r="A615" s="71"/>
      <c r="B615" s="140"/>
      <c r="C615" s="139" t="str">
        <f t="shared" si="12"/>
        <v/>
      </c>
      <c r="D615" s="138"/>
      <c r="E615" s="137"/>
      <c r="F615" s="124"/>
    </row>
    <row r="616" spans="1:6" s="74" customFormat="1" ht="16.5" thickBot="1" x14ac:dyDescent="0.3">
      <c r="A616" s="71"/>
      <c r="B616" s="140"/>
      <c r="C616" s="139" t="str">
        <f t="shared" si="12"/>
        <v/>
      </c>
      <c r="D616" s="138"/>
      <c r="E616" s="137"/>
      <c r="F616" s="124"/>
    </row>
    <row r="617" spans="1:6" s="74" customFormat="1" ht="16.5" thickBot="1" x14ac:dyDescent="0.3">
      <c r="A617" s="71"/>
      <c r="B617" s="140"/>
      <c r="C617" s="139" t="str">
        <f t="shared" si="12"/>
        <v/>
      </c>
      <c r="D617" s="138"/>
      <c r="E617" s="137"/>
      <c r="F617" s="124"/>
    </row>
    <row r="618" spans="1:6" s="74" customFormat="1" ht="16.5" thickBot="1" x14ac:dyDescent="0.3">
      <c r="A618" s="71"/>
      <c r="B618" s="140"/>
      <c r="C618" s="139" t="str">
        <f t="shared" si="12"/>
        <v/>
      </c>
      <c r="D618" s="138"/>
      <c r="E618" s="137"/>
      <c r="F618" s="124"/>
    </row>
    <row r="619" spans="1:6" s="74" customFormat="1" ht="16.5" thickBot="1" x14ac:dyDescent="0.3">
      <c r="A619" s="71"/>
      <c r="B619" s="140"/>
      <c r="C619" s="139" t="str">
        <f t="shared" si="12"/>
        <v/>
      </c>
      <c r="D619" s="138"/>
      <c r="E619" s="137"/>
      <c r="F619" s="124"/>
    </row>
    <row r="620" spans="1:6" s="74" customFormat="1" ht="16.5" thickBot="1" x14ac:dyDescent="0.3">
      <c r="A620" s="71"/>
      <c r="B620" s="140"/>
      <c r="C620" s="139" t="str">
        <f t="shared" si="12"/>
        <v/>
      </c>
      <c r="D620" s="138"/>
      <c r="E620" s="137"/>
      <c r="F620" s="124"/>
    </row>
    <row r="621" spans="1:6" s="74" customFormat="1" ht="16.5" thickBot="1" x14ac:dyDescent="0.3">
      <c r="A621" s="71"/>
      <c r="B621" s="140"/>
      <c r="C621" s="139" t="str">
        <f t="shared" si="12"/>
        <v/>
      </c>
      <c r="D621" s="138"/>
      <c r="E621" s="137"/>
      <c r="F621" s="124"/>
    </row>
    <row r="622" spans="1:6" s="74" customFormat="1" ht="16.5" thickBot="1" x14ac:dyDescent="0.3">
      <c r="A622" s="71"/>
      <c r="B622" s="140"/>
      <c r="C622" s="139" t="str">
        <f t="shared" si="12"/>
        <v/>
      </c>
      <c r="D622" s="138"/>
      <c r="E622" s="137"/>
      <c r="F622" s="124"/>
    </row>
    <row r="623" spans="1:6" s="74" customFormat="1" ht="16.5" thickBot="1" x14ac:dyDescent="0.3">
      <c r="A623" s="71"/>
      <c r="B623" s="140"/>
      <c r="C623" s="139" t="str">
        <f t="shared" si="12"/>
        <v/>
      </c>
      <c r="D623" s="138"/>
      <c r="E623" s="137"/>
      <c r="F623" s="124"/>
    </row>
    <row r="624" spans="1:6" s="74" customFormat="1" ht="16.5" thickBot="1" x14ac:dyDescent="0.3">
      <c r="A624" s="71"/>
      <c r="B624" s="140"/>
      <c r="C624" s="139" t="str">
        <f t="shared" si="12"/>
        <v/>
      </c>
      <c r="D624" s="138"/>
      <c r="E624" s="137"/>
      <c r="F624" s="124"/>
    </row>
    <row r="625" spans="1:6" s="74" customFormat="1" ht="16.5" thickBot="1" x14ac:dyDescent="0.3">
      <c r="A625" s="71"/>
      <c r="B625" s="140"/>
      <c r="C625" s="139" t="str">
        <f t="shared" si="12"/>
        <v/>
      </c>
      <c r="D625" s="138"/>
      <c r="E625" s="137"/>
      <c r="F625" s="124"/>
    </row>
    <row r="626" spans="1:6" s="74" customFormat="1" ht="16.5" thickBot="1" x14ac:dyDescent="0.3">
      <c r="A626" s="71"/>
      <c r="B626" s="140"/>
      <c r="C626" s="139" t="str">
        <f t="shared" si="12"/>
        <v/>
      </c>
      <c r="D626" s="138"/>
      <c r="E626" s="137"/>
      <c r="F626" s="124"/>
    </row>
    <row r="627" spans="1:6" s="74" customFormat="1" ht="16.5" thickBot="1" x14ac:dyDescent="0.3">
      <c r="A627" s="71"/>
      <c r="B627" s="140"/>
      <c r="C627" s="139" t="str">
        <f t="shared" si="12"/>
        <v/>
      </c>
      <c r="D627" s="138"/>
      <c r="E627" s="137"/>
      <c r="F627" s="124"/>
    </row>
    <row r="628" spans="1:6" s="74" customFormat="1" ht="16.5" thickBot="1" x14ac:dyDescent="0.3">
      <c r="A628" s="71"/>
      <c r="B628" s="140"/>
      <c r="C628" s="139" t="str">
        <f t="shared" si="12"/>
        <v/>
      </c>
      <c r="D628" s="138"/>
      <c r="E628" s="137"/>
      <c r="F628" s="124"/>
    </row>
    <row r="629" spans="1:6" s="74" customFormat="1" ht="16.5" thickBot="1" x14ac:dyDescent="0.3">
      <c r="A629" s="71"/>
      <c r="B629" s="140"/>
      <c r="C629" s="139" t="str">
        <f t="shared" si="12"/>
        <v/>
      </c>
      <c r="D629" s="138"/>
      <c r="E629" s="137"/>
      <c r="F629" s="124"/>
    </row>
    <row r="630" spans="1:6" s="74" customFormat="1" ht="16.5" thickBot="1" x14ac:dyDescent="0.3">
      <c r="A630" s="71"/>
      <c r="B630" s="140"/>
      <c r="C630" s="139" t="str">
        <f t="shared" si="12"/>
        <v/>
      </c>
      <c r="D630" s="138"/>
      <c r="E630" s="137"/>
      <c r="F630" s="124"/>
    </row>
    <row r="631" spans="1:6" s="74" customFormat="1" ht="16.5" thickBot="1" x14ac:dyDescent="0.3">
      <c r="A631" s="71"/>
      <c r="B631" s="140"/>
      <c r="C631" s="139" t="str">
        <f t="shared" si="12"/>
        <v/>
      </c>
      <c r="D631" s="138"/>
      <c r="E631" s="137"/>
      <c r="F631" s="124"/>
    </row>
    <row r="632" spans="1:6" s="74" customFormat="1" ht="16.5" thickBot="1" x14ac:dyDescent="0.3">
      <c r="A632" s="71"/>
      <c r="B632" s="140"/>
      <c r="C632" s="139" t="str">
        <f t="shared" si="12"/>
        <v/>
      </c>
      <c r="D632" s="138"/>
      <c r="E632" s="137"/>
      <c r="F632" s="124"/>
    </row>
    <row r="633" spans="1:6" s="74" customFormat="1" ht="16.5" thickBot="1" x14ac:dyDescent="0.3">
      <c r="A633" s="71"/>
      <c r="B633" s="140"/>
      <c r="C633" s="139" t="str">
        <f t="shared" si="12"/>
        <v/>
      </c>
      <c r="D633" s="138"/>
      <c r="E633" s="137"/>
      <c r="F633" s="124"/>
    </row>
    <row r="634" spans="1:6" s="74" customFormat="1" ht="16.5" thickBot="1" x14ac:dyDescent="0.3">
      <c r="A634" s="71"/>
      <c r="B634" s="140"/>
      <c r="C634" s="139" t="str">
        <f t="shared" si="12"/>
        <v/>
      </c>
      <c r="D634" s="138"/>
      <c r="E634" s="137"/>
      <c r="F634" s="124"/>
    </row>
    <row r="635" spans="1:6" s="74" customFormat="1" ht="16.5" thickBot="1" x14ac:dyDescent="0.3">
      <c r="A635" s="71"/>
      <c r="B635" s="140"/>
      <c r="C635" s="139" t="str">
        <f t="shared" si="12"/>
        <v/>
      </c>
      <c r="D635" s="138"/>
      <c r="E635" s="137"/>
      <c r="F635" s="124"/>
    </row>
    <row r="636" spans="1:6" s="74" customFormat="1" ht="16.5" thickBot="1" x14ac:dyDescent="0.3">
      <c r="A636" s="71"/>
      <c r="B636" s="140"/>
      <c r="C636" s="139" t="str">
        <f t="shared" si="12"/>
        <v/>
      </c>
      <c r="D636" s="138"/>
      <c r="E636" s="137"/>
      <c r="F636" s="124"/>
    </row>
    <row r="637" spans="1:6" s="74" customFormat="1" ht="16.5" thickBot="1" x14ac:dyDescent="0.3">
      <c r="A637" s="71"/>
      <c r="B637" s="140"/>
      <c r="C637" s="139" t="str">
        <f t="shared" si="12"/>
        <v/>
      </c>
      <c r="D637" s="138"/>
      <c r="E637" s="137"/>
      <c r="F637" s="124"/>
    </row>
    <row r="638" spans="1:6" s="74" customFormat="1" ht="16.5" thickBot="1" x14ac:dyDescent="0.3">
      <c r="A638" s="71"/>
      <c r="B638" s="140"/>
      <c r="C638" s="139" t="str">
        <f t="shared" si="12"/>
        <v/>
      </c>
      <c r="D638" s="138"/>
      <c r="E638" s="137"/>
      <c r="F638" s="124"/>
    </row>
    <row r="639" spans="1:6" s="74" customFormat="1" ht="16.5" thickBot="1" x14ac:dyDescent="0.3">
      <c r="A639" s="71"/>
      <c r="B639" s="140"/>
      <c r="C639" s="139" t="str">
        <f t="shared" si="12"/>
        <v/>
      </c>
      <c r="D639" s="138"/>
      <c r="E639" s="137"/>
      <c r="F639" s="124"/>
    </row>
    <row r="640" spans="1:6" s="74" customFormat="1" ht="16.5" thickBot="1" x14ac:dyDescent="0.3">
      <c r="A640" s="71"/>
      <c r="B640" s="140"/>
      <c r="C640" s="139" t="str">
        <f t="shared" si="12"/>
        <v/>
      </c>
      <c r="D640" s="138"/>
      <c r="E640" s="137"/>
      <c r="F640" s="124"/>
    </row>
    <row r="641" spans="1:6" s="74" customFormat="1" ht="16.5" thickBot="1" x14ac:dyDescent="0.3">
      <c r="A641" s="71"/>
      <c r="B641" s="140"/>
      <c r="C641" s="139" t="str">
        <f t="shared" si="12"/>
        <v/>
      </c>
      <c r="D641" s="138"/>
      <c r="E641" s="137"/>
      <c r="F641" s="124"/>
    </row>
    <row r="642" spans="1:6" s="74" customFormat="1" ht="16.5" thickBot="1" x14ac:dyDescent="0.3">
      <c r="A642" s="71"/>
      <c r="B642" s="140"/>
      <c r="C642" s="139" t="str">
        <f t="shared" si="12"/>
        <v/>
      </c>
      <c r="D642" s="138"/>
      <c r="E642" s="137"/>
      <c r="F642" s="124"/>
    </row>
    <row r="643" spans="1:6" s="74" customFormat="1" ht="16.5" thickBot="1" x14ac:dyDescent="0.3">
      <c r="A643" s="71"/>
      <c r="B643" s="140"/>
      <c r="C643" s="139" t="str">
        <f t="shared" si="12"/>
        <v/>
      </c>
      <c r="D643" s="138"/>
      <c r="E643" s="137"/>
      <c r="F643" s="124"/>
    </row>
    <row r="644" spans="1:6" s="74" customFormat="1" ht="16.5" thickBot="1" x14ac:dyDescent="0.3">
      <c r="A644" s="71"/>
      <c r="B644" s="140"/>
      <c r="C644" s="139" t="str">
        <f t="shared" si="12"/>
        <v/>
      </c>
      <c r="D644" s="138"/>
      <c r="E644" s="137"/>
      <c r="F644" s="124"/>
    </row>
    <row r="645" spans="1:6" s="74" customFormat="1" ht="16.5" thickBot="1" x14ac:dyDescent="0.3">
      <c r="A645" s="71"/>
      <c r="B645" s="140"/>
      <c r="C645" s="139" t="str">
        <f t="shared" si="12"/>
        <v/>
      </c>
      <c r="D645" s="138"/>
      <c r="E645" s="137"/>
      <c r="F645" s="124"/>
    </row>
    <row r="646" spans="1:6" s="74" customFormat="1" ht="16.5" thickBot="1" x14ac:dyDescent="0.3">
      <c r="A646" s="71"/>
      <c r="B646" s="140"/>
      <c r="C646" s="139" t="str">
        <f t="shared" si="12"/>
        <v/>
      </c>
      <c r="D646" s="138"/>
      <c r="E646" s="137"/>
      <c r="F646" s="124"/>
    </row>
    <row r="647" spans="1:6" s="74" customFormat="1" ht="16.5" thickBot="1" x14ac:dyDescent="0.3">
      <c r="A647" s="71"/>
      <c r="B647" s="140"/>
      <c r="C647" s="139" t="str">
        <f t="shared" si="12"/>
        <v/>
      </c>
      <c r="D647" s="138"/>
      <c r="E647" s="137"/>
      <c r="F647" s="124"/>
    </row>
    <row r="648" spans="1:6" s="74" customFormat="1" ht="16.5" thickBot="1" x14ac:dyDescent="0.3">
      <c r="A648" s="71"/>
      <c r="B648" s="140"/>
      <c r="C648" s="139" t="str">
        <f t="shared" si="12"/>
        <v/>
      </c>
      <c r="D648" s="138"/>
      <c r="E648" s="137"/>
      <c r="F648" s="124"/>
    </row>
    <row r="649" spans="1:6" s="74" customFormat="1" ht="16.5" thickBot="1" x14ac:dyDescent="0.3">
      <c r="A649" s="71"/>
      <c r="B649" s="140"/>
      <c r="C649" s="139" t="str">
        <f t="shared" si="12"/>
        <v/>
      </c>
      <c r="D649" s="138"/>
      <c r="E649" s="137"/>
      <c r="F649" s="124"/>
    </row>
    <row r="650" spans="1:6" s="74" customFormat="1" ht="16.5" thickBot="1" x14ac:dyDescent="0.3">
      <c r="A650" s="71"/>
      <c r="B650" s="140"/>
      <c r="C650" s="139" t="str">
        <f t="shared" si="12"/>
        <v/>
      </c>
      <c r="D650" s="138"/>
      <c r="E650" s="137"/>
      <c r="F650" s="124"/>
    </row>
    <row r="651" spans="1:6" s="74" customFormat="1" ht="16.5" thickBot="1" x14ac:dyDescent="0.3">
      <c r="A651" s="71"/>
      <c r="B651" s="140"/>
      <c r="C651" s="139" t="str">
        <f t="shared" si="12"/>
        <v/>
      </c>
      <c r="D651" s="138"/>
      <c r="E651" s="137"/>
      <c r="F651" s="124"/>
    </row>
    <row r="652" spans="1:6" s="74" customFormat="1" ht="16.5" thickBot="1" x14ac:dyDescent="0.3">
      <c r="A652" s="71"/>
      <c r="B652" s="140"/>
      <c r="C652" s="139" t="str">
        <f t="shared" si="12"/>
        <v/>
      </c>
      <c r="D652" s="138"/>
      <c r="E652" s="137"/>
      <c r="F652" s="124"/>
    </row>
    <row r="653" spans="1:6" s="74" customFormat="1" ht="16.5" thickBot="1" x14ac:dyDescent="0.3">
      <c r="A653" s="71"/>
      <c r="B653" s="140"/>
      <c r="C653" s="139" t="str">
        <f t="shared" si="12"/>
        <v/>
      </c>
      <c r="D653" s="138"/>
      <c r="E653" s="137"/>
      <c r="F653" s="124"/>
    </row>
    <row r="654" spans="1:6" s="74" customFormat="1" ht="16.5" thickBot="1" x14ac:dyDescent="0.3">
      <c r="A654" s="71"/>
      <c r="B654" s="140"/>
      <c r="C654" s="139" t="str">
        <f t="shared" si="12"/>
        <v/>
      </c>
      <c r="D654" s="138"/>
      <c r="E654" s="137"/>
      <c r="F654" s="124"/>
    </row>
    <row r="655" spans="1:6" s="74" customFormat="1" ht="16.5" thickBot="1" x14ac:dyDescent="0.3">
      <c r="A655" s="71"/>
      <c r="B655" s="140"/>
      <c r="C655" s="139" t="str">
        <f t="shared" si="12"/>
        <v/>
      </c>
      <c r="D655" s="138"/>
      <c r="E655" s="137"/>
      <c r="F655" s="124"/>
    </row>
    <row r="656" spans="1:6" s="74" customFormat="1" ht="16.5" thickBot="1" x14ac:dyDescent="0.3">
      <c r="A656" s="71"/>
      <c r="B656" s="140"/>
      <c r="C656" s="139" t="str">
        <f t="shared" si="12"/>
        <v/>
      </c>
      <c r="D656" s="138"/>
      <c r="E656" s="137"/>
      <c r="F656" s="124"/>
    </row>
    <row r="657" spans="1:6" s="74" customFormat="1" ht="16.5" thickBot="1" x14ac:dyDescent="0.3">
      <c r="A657" s="71"/>
      <c r="B657" s="140"/>
      <c r="C657" s="139" t="str">
        <f t="shared" si="12"/>
        <v/>
      </c>
      <c r="D657" s="138"/>
      <c r="E657" s="137"/>
      <c r="F657" s="124"/>
    </row>
    <row r="658" spans="1:6" s="74" customFormat="1" ht="16.5" thickBot="1" x14ac:dyDescent="0.3">
      <c r="A658" s="71"/>
      <c r="B658" s="140"/>
      <c r="C658" s="139" t="str">
        <f t="shared" si="12"/>
        <v/>
      </c>
      <c r="D658" s="138"/>
      <c r="E658" s="137"/>
      <c r="F658" s="124"/>
    </row>
    <row r="659" spans="1:6" s="74" customFormat="1" ht="16.5" thickBot="1" x14ac:dyDescent="0.3">
      <c r="A659" s="71"/>
      <c r="B659" s="140"/>
      <c r="C659" s="139" t="str">
        <f t="shared" si="12"/>
        <v/>
      </c>
      <c r="D659" s="138"/>
      <c r="E659" s="137"/>
      <c r="F659" s="124"/>
    </row>
    <row r="660" spans="1:6" s="74" customFormat="1" ht="16.5" thickBot="1" x14ac:dyDescent="0.3">
      <c r="A660" s="71"/>
      <c r="B660" s="140"/>
      <c r="C660" s="139" t="str">
        <f t="shared" si="12"/>
        <v/>
      </c>
      <c r="D660" s="138"/>
      <c r="E660" s="137"/>
      <c r="F660" s="124"/>
    </row>
    <row r="661" spans="1:6" s="74" customFormat="1" ht="16.5" thickBot="1" x14ac:dyDescent="0.3">
      <c r="A661" s="71"/>
      <c r="B661" s="140"/>
      <c r="C661" s="139" t="str">
        <f t="shared" ref="C661:C724" si="13">IF(B661&gt;0, (B661-B660), "")</f>
        <v/>
      </c>
      <c r="D661" s="138"/>
      <c r="E661" s="137"/>
      <c r="F661" s="124"/>
    </row>
    <row r="662" spans="1:6" s="74" customFormat="1" ht="16.5" thickBot="1" x14ac:dyDescent="0.3">
      <c r="A662" s="71"/>
      <c r="B662" s="140"/>
      <c r="C662" s="139" t="str">
        <f t="shared" si="13"/>
        <v/>
      </c>
      <c r="D662" s="138"/>
      <c r="E662" s="137"/>
      <c r="F662" s="124"/>
    </row>
    <row r="663" spans="1:6" s="74" customFormat="1" ht="16.5" thickBot="1" x14ac:dyDescent="0.3">
      <c r="A663" s="71"/>
      <c r="B663" s="140"/>
      <c r="C663" s="139" t="str">
        <f t="shared" si="13"/>
        <v/>
      </c>
      <c r="D663" s="138"/>
      <c r="E663" s="137"/>
      <c r="F663" s="124"/>
    </row>
    <row r="664" spans="1:6" s="74" customFormat="1" ht="16.5" thickBot="1" x14ac:dyDescent="0.3">
      <c r="A664" s="71"/>
      <c r="B664" s="140"/>
      <c r="C664" s="139" t="str">
        <f t="shared" si="13"/>
        <v/>
      </c>
      <c r="D664" s="138"/>
      <c r="E664" s="137"/>
      <c r="F664" s="124"/>
    </row>
    <row r="665" spans="1:6" s="74" customFormat="1" ht="16.5" thickBot="1" x14ac:dyDescent="0.3">
      <c r="A665" s="71"/>
      <c r="B665" s="140"/>
      <c r="C665" s="139" t="str">
        <f t="shared" si="13"/>
        <v/>
      </c>
      <c r="D665" s="138"/>
      <c r="E665" s="137"/>
      <c r="F665" s="124"/>
    </row>
    <row r="666" spans="1:6" s="74" customFormat="1" ht="16.5" thickBot="1" x14ac:dyDescent="0.3">
      <c r="A666" s="71"/>
      <c r="B666" s="140"/>
      <c r="C666" s="139" t="str">
        <f t="shared" si="13"/>
        <v/>
      </c>
      <c r="D666" s="138"/>
      <c r="E666" s="137"/>
      <c r="F666" s="124"/>
    </row>
    <row r="667" spans="1:6" s="74" customFormat="1" ht="16.5" thickBot="1" x14ac:dyDescent="0.3">
      <c r="A667" s="71"/>
      <c r="B667" s="140"/>
      <c r="C667" s="139" t="str">
        <f t="shared" si="13"/>
        <v/>
      </c>
      <c r="D667" s="138"/>
      <c r="E667" s="137"/>
      <c r="F667" s="124"/>
    </row>
    <row r="668" spans="1:6" s="74" customFormat="1" ht="16.5" thickBot="1" x14ac:dyDescent="0.3">
      <c r="A668" s="71"/>
      <c r="B668" s="140"/>
      <c r="C668" s="139" t="str">
        <f t="shared" si="13"/>
        <v/>
      </c>
      <c r="D668" s="138"/>
      <c r="E668" s="137"/>
      <c r="F668" s="124"/>
    </row>
    <row r="669" spans="1:6" s="74" customFormat="1" ht="16.5" thickBot="1" x14ac:dyDescent="0.3">
      <c r="A669" s="71"/>
      <c r="B669" s="140"/>
      <c r="C669" s="139" t="str">
        <f t="shared" si="13"/>
        <v/>
      </c>
      <c r="D669" s="138"/>
      <c r="E669" s="137"/>
      <c r="F669" s="124"/>
    </row>
    <row r="670" spans="1:6" s="74" customFormat="1" ht="16.5" thickBot="1" x14ac:dyDescent="0.3">
      <c r="A670" s="71"/>
      <c r="B670" s="140"/>
      <c r="C670" s="139" t="str">
        <f t="shared" si="13"/>
        <v/>
      </c>
      <c r="D670" s="138"/>
      <c r="E670" s="137"/>
      <c r="F670" s="124"/>
    </row>
    <row r="671" spans="1:6" s="74" customFormat="1" ht="16.5" thickBot="1" x14ac:dyDescent="0.3">
      <c r="A671" s="71"/>
      <c r="B671" s="140"/>
      <c r="C671" s="139" t="str">
        <f t="shared" si="13"/>
        <v/>
      </c>
      <c r="D671" s="138"/>
      <c r="E671" s="137"/>
      <c r="F671" s="124"/>
    </row>
    <row r="672" spans="1:6" s="74" customFormat="1" ht="16.5" thickBot="1" x14ac:dyDescent="0.3">
      <c r="A672" s="71"/>
      <c r="B672" s="140"/>
      <c r="C672" s="139" t="str">
        <f t="shared" si="13"/>
        <v/>
      </c>
      <c r="D672" s="138"/>
      <c r="E672" s="137"/>
      <c r="F672" s="124"/>
    </row>
    <row r="673" spans="1:6" s="74" customFormat="1" ht="16.5" thickBot="1" x14ac:dyDescent="0.3">
      <c r="A673" s="71"/>
      <c r="B673" s="140"/>
      <c r="C673" s="139" t="str">
        <f t="shared" si="13"/>
        <v/>
      </c>
      <c r="D673" s="138"/>
      <c r="E673" s="137"/>
      <c r="F673" s="124"/>
    </row>
    <row r="674" spans="1:6" s="74" customFormat="1" ht="16.5" thickBot="1" x14ac:dyDescent="0.3">
      <c r="A674" s="71"/>
      <c r="B674" s="140"/>
      <c r="C674" s="139" t="str">
        <f t="shared" si="13"/>
        <v/>
      </c>
      <c r="D674" s="138"/>
      <c r="E674" s="137"/>
      <c r="F674" s="124"/>
    </row>
    <row r="675" spans="1:6" s="74" customFormat="1" ht="16.5" thickBot="1" x14ac:dyDescent="0.3">
      <c r="A675" s="71"/>
      <c r="B675" s="140"/>
      <c r="C675" s="139" t="str">
        <f t="shared" si="13"/>
        <v/>
      </c>
      <c r="D675" s="138"/>
      <c r="E675" s="137"/>
      <c r="F675" s="124"/>
    </row>
    <row r="676" spans="1:6" s="74" customFormat="1" ht="16.5" thickBot="1" x14ac:dyDescent="0.3">
      <c r="A676" s="71"/>
      <c r="B676" s="140"/>
      <c r="C676" s="139" t="str">
        <f t="shared" si="13"/>
        <v/>
      </c>
      <c r="D676" s="138"/>
      <c r="E676" s="137"/>
      <c r="F676" s="124"/>
    </row>
    <row r="677" spans="1:6" s="74" customFormat="1" ht="16.5" thickBot="1" x14ac:dyDescent="0.3">
      <c r="A677" s="71"/>
      <c r="B677" s="140"/>
      <c r="C677" s="139" t="str">
        <f t="shared" si="13"/>
        <v/>
      </c>
      <c r="D677" s="138"/>
      <c r="E677" s="137"/>
      <c r="F677" s="124"/>
    </row>
    <row r="678" spans="1:6" s="74" customFormat="1" ht="16.5" thickBot="1" x14ac:dyDescent="0.3">
      <c r="A678" s="71"/>
      <c r="B678" s="140"/>
      <c r="C678" s="139" t="str">
        <f t="shared" si="13"/>
        <v/>
      </c>
      <c r="D678" s="138"/>
      <c r="E678" s="137"/>
      <c r="F678" s="124"/>
    </row>
    <row r="679" spans="1:6" s="74" customFormat="1" ht="16.5" thickBot="1" x14ac:dyDescent="0.3">
      <c r="A679" s="71"/>
      <c r="B679" s="140"/>
      <c r="C679" s="139" t="str">
        <f t="shared" si="13"/>
        <v/>
      </c>
      <c r="D679" s="138"/>
      <c r="E679" s="137"/>
      <c r="F679" s="124"/>
    </row>
    <row r="680" spans="1:6" s="74" customFormat="1" ht="16.5" thickBot="1" x14ac:dyDescent="0.3">
      <c r="A680" s="71"/>
      <c r="B680" s="140"/>
      <c r="C680" s="139" t="str">
        <f t="shared" si="13"/>
        <v/>
      </c>
      <c r="D680" s="138"/>
      <c r="E680" s="137"/>
      <c r="F680" s="124"/>
    </row>
    <row r="681" spans="1:6" s="74" customFormat="1" ht="16.5" thickBot="1" x14ac:dyDescent="0.3">
      <c r="A681" s="71"/>
      <c r="B681" s="140"/>
      <c r="C681" s="139" t="str">
        <f t="shared" si="13"/>
        <v/>
      </c>
      <c r="D681" s="138"/>
      <c r="E681" s="137"/>
      <c r="F681" s="124"/>
    </row>
    <row r="682" spans="1:6" s="74" customFormat="1" ht="16.5" thickBot="1" x14ac:dyDescent="0.3">
      <c r="A682" s="71"/>
      <c r="B682" s="140"/>
      <c r="C682" s="139" t="str">
        <f t="shared" si="13"/>
        <v/>
      </c>
      <c r="D682" s="138"/>
      <c r="E682" s="137"/>
      <c r="F682" s="124"/>
    </row>
    <row r="683" spans="1:6" s="74" customFormat="1" ht="16.5" thickBot="1" x14ac:dyDescent="0.3">
      <c r="A683" s="71"/>
      <c r="B683" s="140"/>
      <c r="C683" s="139" t="str">
        <f t="shared" si="13"/>
        <v/>
      </c>
      <c r="D683" s="138"/>
      <c r="E683" s="137"/>
      <c r="F683" s="124"/>
    </row>
    <row r="684" spans="1:6" s="74" customFormat="1" ht="16.5" thickBot="1" x14ac:dyDescent="0.3">
      <c r="A684" s="71"/>
      <c r="B684" s="140"/>
      <c r="C684" s="139" t="str">
        <f t="shared" si="13"/>
        <v/>
      </c>
      <c r="D684" s="138"/>
      <c r="E684" s="137"/>
      <c r="F684" s="124"/>
    </row>
    <row r="685" spans="1:6" s="74" customFormat="1" ht="16.5" thickBot="1" x14ac:dyDescent="0.3">
      <c r="A685" s="71"/>
      <c r="B685" s="140"/>
      <c r="C685" s="139" t="str">
        <f t="shared" si="13"/>
        <v/>
      </c>
      <c r="D685" s="138"/>
      <c r="E685" s="137"/>
      <c r="F685" s="124"/>
    </row>
    <row r="686" spans="1:6" s="74" customFormat="1" ht="16.5" thickBot="1" x14ac:dyDescent="0.3">
      <c r="A686" s="71"/>
      <c r="B686" s="140"/>
      <c r="C686" s="139" t="str">
        <f t="shared" si="13"/>
        <v/>
      </c>
      <c r="D686" s="138"/>
      <c r="E686" s="137"/>
      <c r="F686" s="124"/>
    </row>
    <row r="687" spans="1:6" s="74" customFormat="1" ht="16.5" thickBot="1" x14ac:dyDescent="0.3">
      <c r="A687" s="71"/>
      <c r="B687" s="140"/>
      <c r="C687" s="139" t="str">
        <f t="shared" si="13"/>
        <v/>
      </c>
      <c r="D687" s="138"/>
      <c r="E687" s="137"/>
      <c r="F687" s="124"/>
    </row>
    <row r="688" spans="1:6" s="74" customFormat="1" ht="16.5" thickBot="1" x14ac:dyDescent="0.25">
      <c r="A688" s="71"/>
      <c r="B688" s="141"/>
      <c r="C688" s="139" t="str">
        <f t="shared" si="13"/>
        <v/>
      </c>
      <c r="D688" s="138"/>
      <c r="E688" s="137"/>
      <c r="F688" s="124"/>
    </row>
    <row r="689" spans="1:6" s="74" customFormat="1" ht="16.5" thickBot="1" x14ac:dyDescent="0.25">
      <c r="A689" s="71"/>
      <c r="B689" s="141"/>
      <c r="C689" s="139" t="str">
        <f t="shared" si="13"/>
        <v/>
      </c>
      <c r="D689" s="138"/>
      <c r="E689" s="137"/>
      <c r="F689" s="124"/>
    </row>
    <row r="690" spans="1:6" s="74" customFormat="1" ht="16.5" thickBot="1" x14ac:dyDescent="0.25">
      <c r="A690" s="71"/>
      <c r="B690" s="141"/>
      <c r="C690" s="139" t="str">
        <f t="shared" si="13"/>
        <v/>
      </c>
      <c r="D690" s="138"/>
      <c r="E690" s="137"/>
      <c r="F690" s="124"/>
    </row>
    <row r="691" spans="1:6" s="74" customFormat="1" ht="16.5" thickBot="1" x14ac:dyDescent="0.25">
      <c r="A691" s="71"/>
      <c r="B691" s="141"/>
      <c r="C691" s="139" t="str">
        <f t="shared" si="13"/>
        <v/>
      </c>
      <c r="D691" s="138"/>
      <c r="E691" s="137"/>
      <c r="F691" s="124"/>
    </row>
    <row r="692" spans="1:6" s="74" customFormat="1" ht="16.5" thickBot="1" x14ac:dyDescent="0.25">
      <c r="A692" s="71"/>
      <c r="B692" s="141"/>
      <c r="C692" s="139" t="str">
        <f t="shared" si="13"/>
        <v/>
      </c>
      <c r="D692" s="138"/>
      <c r="E692" s="137"/>
      <c r="F692" s="124"/>
    </row>
    <row r="693" spans="1:6" s="74" customFormat="1" ht="16.5" thickBot="1" x14ac:dyDescent="0.25">
      <c r="A693" s="71"/>
      <c r="B693" s="141"/>
      <c r="C693" s="139" t="str">
        <f t="shared" si="13"/>
        <v/>
      </c>
      <c r="D693" s="138"/>
      <c r="E693" s="137"/>
      <c r="F693" s="124"/>
    </row>
    <row r="694" spans="1:6" s="74" customFormat="1" ht="16.5" thickBot="1" x14ac:dyDescent="0.25">
      <c r="A694" s="71"/>
      <c r="B694" s="141"/>
      <c r="C694" s="139" t="str">
        <f t="shared" si="13"/>
        <v/>
      </c>
      <c r="D694" s="138"/>
      <c r="E694" s="137"/>
      <c r="F694" s="124"/>
    </row>
    <row r="695" spans="1:6" s="74" customFormat="1" ht="16.5" thickBot="1" x14ac:dyDescent="0.25">
      <c r="A695" s="71"/>
      <c r="B695" s="141"/>
      <c r="C695" s="139" t="str">
        <f t="shared" si="13"/>
        <v/>
      </c>
      <c r="D695" s="138"/>
      <c r="E695" s="137"/>
      <c r="F695" s="124"/>
    </row>
    <row r="696" spans="1:6" s="74" customFormat="1" ht="16.5" thickBot="1" x14ac:dyDescent="0.25">
      <c r="A696" s="71"/>
      <c r="B696" s="141"/>
      <c r="C696" s="139" t="str">
        <f t="shared" si="13"/>
        <v/>
      </c>
      <c r="D696" s="138"/>
      <c r="E696" s="137"/>
      <c r="F696" s="124"/>
    </row>
    <row r="697" spans="1:6" s="74" customFormat="1" ht="16.5" thickBot="1" x14ac:dyDescent="0.25">
      <c r="A697" s="71"/>
      <c r="B697" s="141"/>
      <c r="C697" s="139" t="str">
        <f t="shared" si="13"/>
        <v/>
      </c>
      <c r="D697" s="138"/>
      <c r="E697" s="137"/>
      <c r="F697" s="124"/>
    </row>
    <row r="698" spans="1:6" s="74" customFormat="1" ht="16.5" thickBot="1" x14ac:dyDescent="0.25">
      <c r="A698" s="71"/>
      <c r="B698" s="141"/>
      <c r="C698" s="139" t="str">
        <f t="shared" si="13"/>
        <v/>
      </c>
      <c r="D698" s="138"/>
      <c r="E698" s="137"/>
      <c r="F698" s="124"/>
    </row>
    <row r="699" spans="1:6" s="74" customFormat="1" ht="16.5" thickBot="1" x14ac:dyDescent="0.25">
      <c r="A699" s="71"/>
      <c r="B699" s="141"/>
      <c r="C699" s="139" t="str">
        <f t="shared" si="13"/>
        <v/>
      </c>
      <c r="D699" s="138"/>
      <c r="E699" s="137"/>
      <c r="F699" s="124"/>
    </row>
    <row r="700" spans="1:6" s="74" customFormat="1" ht="16.5" thickBot="1" x14ac:dyDescent="0.25">
      <c r="A700" s="71"/>
      <c r="B700" s="141"/>
      <c r="C700" s="139" t="str">
        <f t="shared" si="13"/>
        <v/>
      </c>
      <c r="D700" s="138"/>
      <c r="E700" s="137"/>
      <c r="F700" s="124"/>
    </row>
    <row r="701" spans="1:6" s="74" customFormat="1" ht="16.5" thickBot="1" x14ac:dyDescent="0.25">
      <c r="A701" s="71"/>
      <c r="B701" s="141"/>
      <c r="C701" s="139" t="str">
        <f t="shared" si="13"/>
        <v/>
      </c>
      <c r="D701" s="138"/>
      <c r="E701" s="137"/>
      <c r="F701" s="124"/>
    </row>
    <row r="702" spans="1:6" s="74" customFormat="1" ht="16.5" thickBot="1" x14ac:dyDescent="0.25">
      <c r="A702" s="71"/>
      <c r="B702" s="141"/>
      <c r="C702" s="139" t="str">
        <f t="shared" si="13"/>
        <v/>
      </c>
      <c r="D702" s="138"/>
      <c r="E702" s="137"/>
      <c r="F702" s="124"/>
    </row>
    <row r="703" spans="1:6" s="74" customFormat="1" ht="16.5" thickBot="1" x14ac:dyDescent="0.25">
      <c r="A703" s="71"/>
      <c r="B703" s="141"/>
      <c r="C703" s="139" t="str">
        <f t="shared" si="13"/>
        <v/>
      </c>
      <c r="D703" s="138"/>
      <c r="E703" s="137"/>
      <c r="F703" s="124"/>
    </row>
    <row r="704" spans="1:6" s="74" customFormat="1" ht="16.5" thickBot="1" x14ac:dyDescent="0.25">
      <c r="A704" s="71"/>
      <c r="B704" s="141"/>
      <c r="C704" s="139" t="str">
        <f t="shared" si="13"/>
        <v/>
      </c>
      <c r="D704" s="138"/>
      <c r="E704" s="137"/>
      <c r="F704" s="124"/>
    </row>
    <row r="705" spans="1:6" s="74" customFormat="1" ht="16.5" thickBot="1" x14ac:dyDescent="0.25">
      <c r="A705" s="71"/>
      <c r="B705" s="141"/>
      <c r="C705" s="139" t="str">
        <f t="shared" si="13"/>
        <v/>
      </c>
      <c r="D705" s="138"/>
      <c r="E705" s="137"/>
      <c r="F705" s="124"/>
    </row>
    <row r="706" spans="1:6" s="74" customFormat="1" ht="16.5" thickBot="1" x14ac:dyDescent="0.3">
      <c r="A706" s="71"/>
      <c r="B706" s="140"/>
      <c r="C706" s="139" t="str">
        <f t="shared" si="13"/>
        <v/>
      </c>
      <c r="D706" s="138"/>
      <c r="E706" s="137"/>
      <c r="F706" s="124"/>
    </row>
    <row r="707" spans="1:6" s="74" customFormat="1" ht="16.5" thickBot="1" x14ac:dyDescent="0.3">
      <c r="A707" s="71"/>
      <c r="B707" s="140"/>
      <c r="C707" s="139" t="str">
        <f t="shared" si="13"/>
        <v/>
      </c>
      <c r="D707" s="138"/>
      <c r="E707" s="137"/>
      <c r="F707" s="124"/>
    </row>
    <row r="708" spans="1:6" s="74" customFormat="1" ht="16.5" thickBot="1" x14ac:dyDescent="0.3">
      <c r="A708" s="71"/>
      <c r="B708" s="140"/>
      <c r="C708" s="139" t="str">
        <f t="shared" si="13"/>
        <v/>
      </c>
      <c r="D708" s="138"/>
      <c r="E708" s="137"/>
      <c r="F708" s="124"/>
    </row>
    <row r="709" spans="1:6" s="74" customFormat="1" ht="16.5" thickBot="1" x14ac:dyDescent="0.3">
      <c r="A709" s="71"/>
      <c r="B709" s="140"/>
      <c r="C709" s="139" t="str">
        <f t="shared" si="13"/>
        <v/>
      </c>
      <c r="D709" s="138"/>
      <c r="E709" s="137"/>
      <c r="F709" s="124"/>
    </row>
    <row r="710" spans="1:6" s="74" customFormat="1" ht="16.5" thickBot="1" x14ac:dyDescent="0.3">
      <c r="A710" s="71"/>
      <c r="B710" s="140"/>
      <c r="C710" s="139" t="str">
        <f t="shared" si="13"/>
        <v/>
      </c>
      <c r="D710" s="138"/>
      <c r="E710" s="137"/>
      <c r="F710" s="124"/>
    </row>
    <row r="711" spans="1:6" s="74" customFormat="1" ht="16.5" thickBot="1" x14ac:dyDescent="0.3">
      <c r="A711" s="71"/>
      <c r="B711" s="140"/>
      <c r="C711" s="139" t="str">
        <f t="shared" si="13"/>
        <v/>
      </c>
      <c r="D711" s="138"/>
      <c r="E711" s="137"/>
      <c r="F711" s="124"/>
    </row>
    <row r="712" spans="1:6" s="74" customFormat="1" ht="16.5" thickBot="1" x14ac:dyDescent="0.3">
      <c r="A712" s="71"/>
      <c r="B712" s="140"/>
      <c r="C712" s="139" t="str">
        <f t="shared" si="13"/>
        <v/>
      </c>
      <c r="D712" s="138"/>
      <c r="E712" s="137"/>
      <c r="F712" s="124"/>
    </row>
    <row r="713" spans="1:6" s="74" customFormat="1" ht="16.5" thickBot="1" x14ac:dyDescent="0.3">
      <c r="A713" s="71"/>
      <c r="B713" s="140"/>
      <c r="C713" s="139" t="str">
        <f t="shared" si="13"/>
        <v/>
      </c>
      <c r="D713" s="138"/>
      <c r="E713" s="137"/>
      <c r="F713" s="124"/>
    </row>
    <row r="714" spans="1:6" s="74" customFormat="1" ht="16.5" thickBot="1" x14ac:dyDescent="0.3">
      <c r="A714" s="71"/>
      <c r="B714" s="140"/>
      <c r="C714" s="139" t="str">
        <f t="shared" si="13"/>
        <v/>
      </c>
      <c r="D714" s="138"/>
      <c r="E714" s="137"/>
      <c r="F714" s="124"/>
    </row>
    <row r="715" spans="1:6" s="74" customFormat="1" ht="16.5" thickBot="1" x14ac:dyDescent="0.3">
      <c r="A715" s="71"/>
      <c r="B715" s="140"/>
      <c r="C715" s="139" t="str">
        <f t="shared" si="13"/>
        <v/>
      </c>
      <c r="D715" s="138"/>
      <c r="E715" s="137"/>
      <c r="F715" s="124"/>
    </row>
    <row r="716" spans="1:6" s="74" customFormat="1" ht="16.5" thickBot="1" x14ac:dyDescent="0.3">
      <c r="A716" s="71"/>
      <c r="B716" s="140"/>
      <c r="C716" s="139" t="str">
        <f t="shared" si="13"/>
        <v/>
      </c>
      <c r="D716" s="138"/>
      <c r="E716" s="137"/>
      <c r="F716" s="124"/>
    </row>
    <row r="717" spans="1:6" s="74" customFormat="1" ht="16.5" thickBot="1" x14ac:dyDescent="0.3">
      <c r="A717" s="71"/>
      <c r="B717" s="140"/>
      <c r="C717" s="139" t="str">
        <f t="shared" si="13"/>
        <v/>
      </c>
      <c r="D717" s="138"/>
      <c r="E717" s="137"/>
      <c r="F717" s="124"/>
    </row>
    <row r="718" spans="1:6" s="74" customFormat="1" ht="16.5" thickBot="1" x14ac:dyDescent="0.3">
      <c r="A718" s="71"/>
      <c r="B718" s="140"/>
      <c r="C718" s="139" t="str">
        <f t="shared" si="13"/>
        <v/>
      </c>
      <c r="D718" s="138"/>
      <c r="E718" s="137"/>
      <c r="F718" s="124"/>
    </row>
    <row r="719" spans="1:6" s="74" customFormat="1" ht="16.5" thickBot="1" x14ac:dyDescent="0.3">
      <c r="A719" s="71"/>
      <c r="B719" s="140"/>
      <c r="C719" s="139" t="str">
        <f t="shared" si="13"/>
        <v/>
      </c>
      <c r="D719" s="138"/>
      <c r="E719" s="137"/>
      <c r="F719" s="124"/>
    </row>
    <row r="720" spans="1:6" s="74" customFormat="1" ht="16.5" thickBot="1" x14ac:dyDescent="0.3">
      <c r="A720" s="71"/>
      <c r="B720" s="140"/>
      <c r="C720" s="139" t="str">
        <f t="shared" si="13"/>
        <v/>
      </c>
      <c r="D720" s="138"/>
      <c r="E720" s="137"/>
      <c r="F720" s="124"/>
    </row>
    <row r="721" spans="1:6" s="74" customFormat="1" ht="16.5" thickBot="1" x14ac:dyDescent="0.3">
      <c r="A721" s="71"/>
      <c r="B721" s="140"/>
      <c r="C721" s="139" t="str">
        <f t="shared" si="13"/>
        <v/>
      </c>
      <c r="D721" s="138"/>
      <c r="E721" s="137"/>
      <c r="F721" s="124"/>
    </row>
    <row r="722" spans="1:6" s="74" customFormat="1" ht="16.5" thickBot="1" x14ac:dyDescent="0.3">
      <c r="A722" s="71"/>
      <c r="B722" s="140"/>
      <c r="C722" s="139" t="str">
        <f t="shared" si="13"/>
        <v/>
      </c>
      <c r="D722" s="138"/>
      <c r="E722" s="137"/>
      <c r="F722" s="124"/>
    </row>
    <row r="723" spans="1:6" s="74" customFormat="1" ht="16.5" thickBot="1" x14ac:dyDescent="0.3">
      <c r="A723" s="71"/>
      <c r="B723" s="140"/>
      <c r="C723" s="139" t="str">
        <f t="shared" si="13"/>
        <v/>
      </c>
      <c r="D723" s="138"/>
      <c r="E723" s="137"/>
      <c r="F723" s="124"/>
    </row>
    <row r="724" spans="1:6" s="74" customFormat="1" ht="16.5" thickBot="1" x14ac:dyDescent="0.3">
      <c r="A724" s="71"/>
      <c r="B724" s="140"/>
      <c r="C724" s="139" t="str">
        <f t="shared" si="13"/>
        <v/>
      </c>
      <c r="D724" s="138"/>
      <c r="E724" s="137"/>
      <c r="F724" s="124"/>
    </row>
    <row r="725" spans="1:6" s="74" customFormat="1" ht="16.5" thickBot="1" x14ac:dyDescent="0.3">
      <c r="A725" s="71"/>
      <c r="B725" s="140"/>
      <c r="C725" s="139" t="str">
        <f t="shared" ref="C725:C788" si="14">IF(B725&gt;0, (B725-B724), "")</f>
        <v/>
      </c>
      <c r="D725" s="138"/>
      <c r="E725" s="137"/>
      <c r="F725" s="124"/>
    </row>
    <row r="726" spans="1:6" s="74" customFormat="1" ht="16.5" thickBot="1" x14ac:dyDescent="0.3">
      <c r="A726" s="71"/>
      <c r="B726" s="140"/>
      <c r="C726" s="139" t="str">
        <f t="shared" si="14"/>
        <v/>
      </c>
      <c r="D726" s="138"/>
      <c r="E726" s="137"/>
      <c r="F726" s="124"/>
    </row>
    <row r="727" spans="1:6" s="74" customFormat="1" ht="16.5" thickBot="1" x14ac:dyDescent="0.3">
      <c r="A727" s="71"/>
      <c r="B727" s="140"/>
      <c r="C727" s="139" t="str">
        <f t="shared" si="14"/>
        <v/>
      </c>
      <c r="D727" s="138"/>
      <c r="E727" s="137"/>
      <c r="F727" s="124"/>
    </row>
    <row r="728" spans="1:6" s="74" customFormat="1" ht="16.5" thickBot="1" x14ac:dyDescent="0.3">
      <c r="A728" s="71"/>
      <c r="B728" s="140"/>
      <c r="C728" s="139" t="str">
        <f t="shared" si="14"/>
        <v/>
      </c>
      <c r="D728" s="138"/>
      <c r="E728" s="137"/>
      <c r="F728" s="124"/>
    </row>
    <row r="729" spans="1:6" s="74" customFormat="1" ht="16.5" thickBot="1" x14ac:dyDescent="0.3">
      <c r="A729" s="71"/>
      <c r="B729" s="140"/>
      <c r="C729" s="139" t="str">
        <f t="shared" si="14"/>
        <v/>
      </c>
      <c r="D729" s="138"/>
      <c r="E729" s="137"/>
      <c r="F729" s="124"/>
    </row>
    <row r="730" spans="1:6" s="74" customFormat="1" ht="16.5" thickBot="1" x14ac:dyDescent="0.3">
      <c r="A730" s="71"/>
      <c r="B730" s="140"/>
      <c r="C730" s="139" t="str">
        <f t="shared" si="14"/>
        <v/>
      </c>
      <c r="D730" s="138"/>
      <c r="E730" s="137"/>
      <c r="F730" s="124"/>
    </row>
    <row r="731" spans="1:6" s="74" customFormat="1" ht="16.5" thickBot="1" x14ac:dyDescent="0.3">
      <c r="A731" s="71"/>
      <c r="B731" s="140"/>
      <c r="C731" s="139" t="str">
        <f t="shared" si="14"/>
        <v/>
      </c>
      <c r="D731" s="138"/>
      <c r="E731" s="137"/>
      <c r="F731" s="124"/>
    </row>
    <row r="732" spans="1:6" s="74" customFormat="1" ht="16.5" thickBot="1" x14ac:dyDescent="0.3">
      <c r="A732" s="71"/>
      <c r="B732" s="140"/>
      <c r="C732" s="139" t="str">
        <f t="shared" si="14"/>
        <v/>
      </c>
      <c r="D732" s="138"/>
      <c r="E732" s="137"/>
      <c r="F732" s="124"/>
    </row>
    <row r="733" spans="1:6" s="74" customFormat="1" ht="16.5" thickBot="1" x14ac:dyDescent="0.3">
      <c r="A733" s="71"/>
      <c r="B733" s="140"/>
      <c r="C733" s="139" t="str">
        <f t="shared" si="14"/>
        <v/>
      </c>
      <c r="D733" s="138"/>
      <c r="E733" s="137"/>
      <c r="F733" s="124"/>
    </row>
    <row r="734" spans="1:6" s="74" customFormat="1" ht="16.5" thickBot="1" x14ac:dyDescent="0.3">
      <c r="A734" s="71"/>
      <c r="B734" s="140"/>
      <c r="C734" s="139" t="str">
        <f t="shared" si="14"/>
        <v/>
      </c>
      <c r="D734" s="138"/>
      <c r="E734" s="137"/>
      <c r="F734" s="124"/>
    </row>
    <row r="735" spans="1:6" s="74" customFormat="1" ht="16.5" thickBot="1" x14ac:dyDescent="0.3">
      <c r="A735" s="71"/>
      <c r="B735" s="140"/>
      <c r="C735" s="139" t="str">
        <f t="shared" si="14"/>
        <v/>
      </c>
      <c r="D735" s="138"/>
      <c r="E735" s="137"/>
      <c r="F735" s="124"/>
    </row>
    <row r="736" spans="1:6" s="74" customFormat="1" ht="16.5" thickBot="1" x14ac:dyDescent="0.3">
      <c r="A736" s="71"/>
      <c r="B736" s="140"/>
      <c r="C736" s="139" t="str">
        <f t="shared" si="14"/>
        <v/>
      </c>
      <c r="D736" s="138"/>
      <c r="E736" s="137"/>
      <c r="F736" s="124"/>
    </row>
    <row r="737" spans="1:6" s="74" customFormat="1" ht="16.5" thickBot="1" x14ac:dyDescent="0.3">
      <c r="A737" s="71"/>
      <c r="B737" s="140"/>
      <c r="C737" s="139" t="str">
        <f t="shared" si="14"/>
        <v/>
      </c>
      <c r="D737" s="138"/>
      <c r="E737" s="137"/>
      <c r="F737" s="124"/>
    </row>
    <row r="738" spans="1:6" s="74" customFormat="1" ht="16.5" thickBot="1" x14ac:dyDescent="0.3">
      <c r="A738" s="71"/>
      <c r="B738" s="140"/>
      <c r="C738" s="139" t="str">
        <f t="shared" si="14"/>
        <v/>
      </c>
      <c r="D738" s="138"/>
      <c r="E738" s="137"/>
      <c r="F738" s="124"/>
    </row>
    <row r="739" spans="1:6" s="74" customFormat="1" ht="16.5" thickBot="1" x14ac:dyDescent="0.3">
      <c r="A739" s="71"/>
      <c r="B739" s="140"/>
      <c r="C739" s="139" t="str">
        <f t="shared" si="14"/>
        <v/>
      </c>
      <c r="D739" s="138"/>
      <c r="E739" s="137"/>
      <c r="F739" s="124"/>
    </row>
    <row r="740" spans="1:6" s="74" customFormat="1" ht="16.5" thickBot="1" x14ac:dyDescent="0.3">
      <c r="A740" s="71"/>
      <c r="B740" s="140"/>
      <c r="C740" s="139" t="str">
        <f t="shared" si="14"/>
        <v/>
      </c>
      <c r="D740" s="138"/>
      <c r="E740" s="137"/>
      <c r="F740" s="124"/>
    </row>
    <row r="741" spans="1:6" s="74" customFormat="1" ht="16.5" thickBot="1" x14ac:dyDescent="0.3">
      <c r="A741" s="71"/>
      <c r="B741" s="140"/>
      <c r="C741" s="139" t="str">
        <f t="shared" si="14"/>
        <v/>
      </c>
      <c r="D741" s="138"/>
      <c r="E741" s="137"/>
      <c r="F741" s="124"/>
    </row>
    <row r="742" spans="1:6" s="74" customFormat="1" ht="16.5" thickBot="1" x14ac:dyDescent="0.3">
      <c r="A742" s="71"/>
      <c r="B742" s="140"/>
      <c r="C742" s="139" t="str">
        <f t="shared" si="14"/>
        <v/>
      </c>
      <c r="D742" s="138"/>
      <c r="E742" s="137"/>
      <c r="F742" s="124"/>
    </row>
    <row r="743" spans="1:6" s="74" customFormat="1" ht="16.5" thickBot="1" x14ac:dyDescent="0.3">
      <c r="A743" s="71"/>
      <c r="B743" s="140"/>
      <c r="C743" s="139" t="str">
        <f t="shared" si="14"/>
        <v/>
      </c>
      <c r="D743" s="138"/>
      <c r="E743" s="137"/>
      <c r="F743" s="124"/>
    </row>
    <row r="744" spans="1:6" s="74" customFormat="1" ht="16.5" thickBot="1" x14ac:dyDescent="0.3">
      <c r="A744" s="71"/>
      <c r="B744" s="140"/>
      <c r="C744" s="139" t="str">
        <f t="shared" si="14"/>
        <v/>
      </c>
      <c r="D744" s="138"/>
      <c r="E744" s="137"/>
      <c r="F744" s="124"/>
    </row>
    <row r="745" spans="1:6" s="74" customFormat="1" ht="16.5" thickBot="1" x14ac:dyDescent="0.3">
      <c r="A745" s="71"/>
      <c r="B745" s="140"/>
      <c r="C745" s="139" t="str">
        <f t="shared" si="14"/>
        <v/>
      </c>
      <c r="D745" s="138"/>
      <c r="E745" s="137"/>
      <c r="F745" s="124"/>
    </row>
    <row r="746" spans="1:6" s="74" customFormat="1" ht="16.5" thickBot="1" x14ac:dyDescent="0.3">
      <c r="A746" s="71"/>
      <c r="B746" s="140"/>
      <c r="C746" s="139" t="str">
        <f t="shared" si="14"/>
        <v/>
      </c>
      <c r="D746" s="138"/>
      <c r="E746" s="137"/>
      <c r="F746" s="124"/>
    </row>
    <row r="747" spans="1:6" s="74" customFormat="1" ht="16.5" thickBot="1" x14ac:dyDescent="0.3">
      <c r="A747" s="71"/>
      <c r="B747" s="140"/>
      <c r="C747" s="139" t="str">
        <f t="shared" si="14"/>
        <v/>
      </c>
      <c r="D747" s="138"/>
      <c r="E747" s="137"/>
      <c r="F747" s="124"/>
    </row>
    <row r="748" spans="1:6" s="74" customFormat="1" ht="16.5" thickBot="1" x14ac:dyDescent="0.3">
      <c r="A748" s="71"/>
      <c r="B748" s="140"/>
      <c r="C748" s="139" t="str">
        <f t="shared" si="14"/>
        <v/>
      </c>
      <c r="D748" s="138"/>
      <c r="E748" s="137"/>
      <c r="F748" s="124"/>
    </row>
    <row r="749" spans="1:6" s="74" customFormat="1" ht="16.5" thickBot="1" x14ac:dyDescent="0.3">
      <c r="A749" s="71"/>
      <c r="B749" s="140"/>
      <c r="C749" s="139" t="str">
        <f t="shared" si="14"/>
        <v/>
      </c>
      <c r="D749" s="138"/>
      <c r="E749" s="137"/>
      <c r="F749" s="124"/>
    </row>
    <row r="750" spans="1:6" s="74" customFormat="1" ht="16.5" thickBot="1" x14ac:dyDescent="0.3">
      <c r="A750" s="71"/>
      <c r="B750" s="140"/>
      <c r="C750" s="139" t="str">
        <f t="shared" si="14"/>
        <v/>
      </c>
      <c r="D750" s="138"/>
      <c r="E750" s="137"/>
      <c r="F750" s="124"/>
    </row>
    <row r="751" spans="1:6" s="74" customFormat="1" ht="16.5" thickBot="1" x14ac:dyDescent="0.3">
      <c r="A751" s="71"/>
      <c r="B751" s="140"/>
      <c r="C751" s="139" t="str">
        <f t="shared" si="14"/>
        <v/>
      </c>
      <c r="D751" s="138"/>
      <c r="E751" s="137"/>
      <c r="F751" s="124"/>
    </row>
    <row r="752" spans="1:6" s="74" customFormat="1" ht="16.5" thickBot="1" x14ac:dyDescent="0.3">
      <c r="A752" s="71"/>
      <c r="B752" s="140"/>
      <c r="C752" s="139" t="str">
        <f t="shared" si="14"/>
        <v/>
      </c>
      <c r="D752" s="138"/>
      <c r="E752" s="137"/>
      <c r="F752" s="124"/>
    </row>
    <row r="753" spans="1:6" s="74" customFormat="1" ht="16.5" thickBot="1" x14ac:dyDescent="0.3">
      <c r="A753" s="71"/>
      <c r="B753" s="140"/>
      <c r="C753" s="139" t="str">
        <f t="shared" si="14"/>
        <v/>
      </c>
      <c r="D753" s="138"/>
      <c r="E753" s="137"/>
      <c r="F753" s="124"/>
    </row>
    <row r="754" spans="1:6" s="74" customFormat="1" ht="16.5" thickBot="1" x14ac:dyDescent="0.3">
      <c r="A754" s="71"/>
      <c r="B754" s="140"/>
      <c r="C754" s="139" t="str">
        <f t="shared" si="14"/>
        <v/>
      </c>
      <c r="D754" s="138"/>
      <c r="E754" s="137"/>
      <c r="F754" s="124"/>
    </row>
    <row r="755" spans="1:6" s="74" customFormat="1" ht="16.5" thickBot="1" x14ac:dyDescent="0.3">
      <c r="A755" s="71"/>
      <c r="B755" s="140"/>
      <c r="C755" s="139" t="str">
        <f t="shared" si="14"/>
        <v/>
      </c>
      <c r="D755" s="138"/>
      <c r="E755" s="137"/>
      <c r="F755" s="124"/>
    </row>
    <row r="756" spans="1:6" s="74" customFormat="1" ht="16.5" thickBot="1" x14ac:dyDescent="0.3">
      <c r="A756" s="71"/>
      <c r="B756" s="140"/>
      <c r="C756" s="139" t="str">
        <f t="shared" si="14"/>
        <v/>
      </c>
      <c r="D756" s="138"/>
      <c r="E756" s="137"/>
      <c r="F756" s="124"/>
    </row>
    <row r="757" spans="1:6" s="74" customFormat="1" ht="16.5" thickBot="1" x14ac:dyDescent="0.3">
      <c r="A757" s="71"/>
      <c r="B757" s="140"/>
      <c r="C757" s="139" t="str">
        <f t="shared" si="14"/>
        <v/>
      </c>
      <c r="D757" s="138"/>
      <c r="E757" s="137"/>
      <c r="F757" s="124"/>
    </row>
    <row r="758" spans="1:6" s="74" customFormat="1" ht="16.5" thickBot="1" x14ac:dyDescent="0.3">
      <c r="A758" s="71"/>
      <c r="B758" s="140"/>
      <c r="C758" s="139" t="str">
        <f t="shared" si="14"/>
        <v/>
      </c>
      <c r="D758" s="138"/>
      <c r="E758" s="137"/>
      <c r="F758" s="124"/>
    </row>
    <row r="759" spans="1:6" s="74" customFormat="1" ht="16.5" thickBot="1" x14ac:dyDescent="0.3">
      <c r="A759" s="71"/>
      <c r="B759" s="140"/>
      <c r="C759" s="139" t="str">
        <f t="shared" si="14"/>
        <v/>
      </c>
      <c r="D759" s="138"/>
      <c r="E759" s="137"/>
      <c r="F759" s="124"/>
    </row>
    <row r="760" spans="1:6" s="74" customFormat="1" ht="16.5" thickBot="1" x14ac:dyDescent="0.3">
      <c r="A760" s="71"/>
      <c r="B760" s="140"/>
      <c r="C760" s="139" t="str">
        <f t="shared" si="14"/>
        <v/>
      </c>
      <c r="D760" s="138"/>
      <c r="E760" s="137"/>
      <c r="F760" s="124"/>
    </row>
    <row r="761" spans="1:6" s="74" customFormat="1" ht="16.5" thickBot="1" x14ac:dyDescent="0.3">
      <c r="A761" s="71"/>
      <c r="B761" s="140"/>
      <c r="C761" s="139" t="str">
        <f t="shared" si="14"/>
        <v/>
      </c>
      <c r="D761" s="138"/>
      <c r="E761" s="137"/>
      <c r="F761" s="124"/>
    </row>
    <row r="762" spans="1:6" s="74" customFormat="1" ht="16.5" thickBot="1" x14ac:dyDescent="0.3">
      <c r="A762" s="71"/>
      <c r="B762" s="140"/>
      <c r="C762" s="139" t="str">
        <f t="shared" si="14"/>
        <v/>
      </c>
      <c r="D762" s="138"/>
      <c r="E762" s="137"/>
      <c r="F762" s="124"/>
    </row>
    <row r="763" spans="1:6" s="74" customFormat="1" ht="16.5" thickBot="1" x14ac:dyDescent="0.3">
      <c r="A763" s="71"/>
      <c r="B763" s="140"/>
      <c r="C763" s="139" t="str">
        <f t="shared" si="14"/>
        <v/>
      </c>
      <c r="D763" s="138"/>
      <c r="E763" s="137"/>
      <c r="F763" s="124"/>
    </row>
    <row r="764" spans="1:6" s="74" customFormat="1" ht="16.5" thickBot="1" x14ac:dyDescent="0.3">
      <c r="A764" s="71"/>
      <c r="B764" s="140"/>
      <c r="C764" s="139" t="str">
        <f t="shared" si="14"/>
        <v/>
      </c>
      <c r="D764" s="138"/>
      <c r="E764" s="137"/>
      <c r="F764" s="124"/>
    </row>
    <row r="765" spans="1:6" s="74" customFormat="1" ht="16.5" thickBot="1" x14ac:dyDescent="0.3">
      <c r="A765" s="71"/>
      <c r="B765" s="140"/>
      <c r="C765" s="139" t="str">
        <f t="shared" si="14"/>
        <v/>
      </c>
      <c r="D765" s="138"/>
      <c r="E765" s="137"/>
      <c r="F765" s="124"/>
    </row>
    <row r="766" spans="1:6" s="74" customFormat="1" ht="16.5" thickBot="1" x14ac:dyDescent="0.3">
      <c r="A766" s="71"/>
      <c r="B766" s="140"/>
      <c r="C766" s="139" t="str">
        <f t="shared" si="14"/>
        <v/>
      </c>
      <c r="D766" s="138"/>
      <c r="E766" s="137"/>
      <c r="F766" s="124"/>
    </row>
    <row r="767" spans="1:6" s="74" customFormat="1" ht="16.5" thickBot="1" x14ac:dyDescent="0.3">
      <c r="A767" s="71"/>
      <c r="B767" s="140"/>
      <c r="C767" s="139" t="str">
        <f t="shared" si="14"/>
        <v/>
      </c>
      <c r="D767" s="138"/>
      <c r="E767" s="137"/>
      <c r="F767" s="124"/>
    </row>
    <row r="768" spans="1:6" s="74" customFormat="1" ht="16.5" thickBot="1" x14ac:dyDescent="0.3">
      <c r="A768" s="71"/>
      <c r="B768" s="140"/>
      <c r="C768" s="139" t="str">
        <f t="shared" si="14"/>
        <v/>
      </c>
      <c r="D768" s="138"/>
      <c r="E768" s="137"/>
      <c r="F768" s="124"/>
    </row>
    <row r="769" spans="1:6" s="74" customFormat="1" ht="16.5" thickBot="1" x14ac:dyDescent="0.3">
      <c r="A769" s="71"/>
      <c r="B769" s="140"/>
      <c r="C769" s="139" t="str">
        <f t="shared" si="14"/>
        <v/>
      </c>
      <c r="D769" s="138"/>
      <c r="E769" s="137"/>
      <c r="F769" s="124"/>
    </row>
    <row r="770" spans="1:6" s="74" customFormat="1" ht="16.5" thickBot="1" x14ac:dyDescent="0.3">
      <c r="A770" s="71"/>
      <c r="B770" s="140"/>
      <c r="C770" s="139" t="str">
        <f t="shared" si="14"/>
        <v/>
      </c>
      <c r="D770" s="138"/>
      <c r="E770" s="137"/>
      <c r="F770" s="124"/>
    </row>
    <row r="771" spans="1:6" s="74" customFormat="1" ht="16.5" thickBot="1" x14ac:dyDescent="0.3">
      <c r="A771" s="71"/>
      <c r="B771" s="140"/>
      <c r="C771" s="139" t="str">
        <f t="shared" si="14"/>
        <v/>
      </c>
      <c r="D771" s="138"/>
      <c r="E771" s="137"/>
      <c r="F771" s="124"/>
    </row>
    <row r="772" spans="1:6" s="74" customFormat="1" ht="16.5" thickBot="1" x14ac:dyDescent="0.3">
      <c r="A772" s="71"/>
      <c r="B772" s="140"/>
      <c r="C772" s="139" t="str">
        <f t="shared" si="14"/>
        <v/>
      </c>
      <c r="D772" s="138"/>
      <c r="E772" s="137"/>
      <c r="F772" s="124"/>
    </row>
    <row r="773" spans="1:6" s="74" customFormat="1" ht="16.5" thickBot="1" x14ac:dyDescent="0.3">
      <c r="A773" s="71"/>
      <c r="B773" s="140"/>
      <c r="C773" s="139" t="str">
        <f t="shared" si="14"/>
        <v/>
      </c>
      <c r="D773" s="138"/>
      <c r="E773" s="137"/>
      <c r="F773" s="124"/>
    </row>
    <row r="774" spans="1:6" s="74" customFormat="1" ht="16.5" thickBot="1" x14ac:dyDescent="0.3">
      <c r="A774" s="71"/>
      <c r="B774" s="140"/>
      <c r="C774" s="139" t="str">
        <f t="shared" si="14"/>
        <v/>
      </c>
      <c r="D774" s="138"/>
      <c r="E774" s="137"/>
      <c r="F774" s="124"/>
    </row>
    <row r="775" spans="1:6" s="74" customFormat="1" ht="16.5" thickBot="1" x14ac:dyDescent="0.3">
      <c r="A775" s="71"/>
      <c r="B775" s="140"/>
      <c r="C775" s="139" t="str">
        <f t="shared" si="14"/>
        <v/>
      </c>
      <c r="D775" s="138"/>
      <c r="E775" s="137"/>
      <c r="F775" s="124"/>
    </row>
    <row r="776" spans="1:6" s="74" customFormat="1" ht="16.5" thickBot="1" x14ac:dyDescent="0.3">
      <c r="A776" s="71"/>
      <c r="B776" s="140"/>
      <c r="C776" s="139" t="str">
        <f t="shared" si="14"/>
        <v/>
      </c>
      <c r="D776" s="138"/>
      <c r="E776" s="137"/>
      <c r="F776" s="124"/>
    </row>
    <row r="777" spans="1:6" s="74" customFormat="1" ht="16.5" thickBot="1" x14ac:dyDescent="0.3">
      <c r="A777" s="71"/>
      <c r="B777" s="140"/>
      <c r="C777" s="139" t="str">
        <f t="shared" si="14"/>
        <v/>
      </c>
      <c r="D777" s="138"/>
      <c r="E777" s="137"/>
      <c r="F777" s="124"/>
    </row>
    <row r="778" spans="1:6" s="74" customFormat="1" ht="16.5" thickBot="1" x14ac:dyDescent="0.3">
      <c r="A778" s="71"/>
      <c r="B778" s="140"/>
      <c r="C778" s="139" t="str">
        <f t="shared" si="14"/>
        <v/>
      </c>
      <c r="D778" s="138"/>
      <c r="E778" s="137"/>
      <c r="F778" s="124"/>
    </row>
    <row r="779" spans="1:6" s="74" customFormat="1" ht="16.5" thickBot="1" x14ac:dyDescent="0.3">
      <c r="A779" s="71"/>
      <c r="B779" s="140"/>
      <c r="C779" s="139" t="str">
        <f t="shared" si="14"/>
        <v/>
      </c>
      <c r="D779" s="138"/>
      <c r="E779" s="137"/>
      <c r="F779" s="124"/>
    </row>
    <row r="780" spans="1:6" s="74" customFormat="1" ht="16.5" thickBot="1" x14ac:dyDescent="0.3">
      <c r="A780" s="71"/>
      <c r="B780" s="140"/>
      <c r="C780" s="139" t="str">
        <f t="shared" si="14"/>
        <v/>
      </c>
      <c r="D780" s="138"/>
      <c r="E780" s="137"/>
      <c r="F780" s="124"/>
    </row>
    <row r="781" spans="1:6" s="74" customFormat="1" ht="16.5" thickBot="1" x14ac:dyDescent="0.3">
      <c r="A781" s="71"/>
      <c r="B781" s="140"/>
      <c r="C781" s="139" t="str">
        <f t="shared" si="14"/>
        <v/>
      </c>
      <c r="D781" s="138"/>
      <c r="E781" s="137"/>
      <c r="F781" s="124"/>
    </row>
    <row r="782" spans="1:6" s="74" customFormat="1" ht="16.5" thickBot="1" x14ac:dyDescent="0.3">
      <c r="A782" s="71"/>
      <c r="B782" s="140"/>
      <c r="C782" s="139" t="str">
        <f t="shared" si="14"/>
        <v/>
      </c>
      <c r="D782" s="138"/>
      <c r="E782" s="137"/>
      <c r="F782" s="124"/>
    </row>
    <row r="783" spans="1:6" s="74" customFormat="1" ht="16.5" thickBot="1" x14ac:dyDescent="0.3">
      <c r="A783" s="71"/>
      <c r="B783" s="140"/>
      <c r="C783" s="139" t="str">
        <f t="shared" si="14"/>
        <v/>
      </c>
      <c r="D783" s="138"/>
      <c r="E783" s="137"/>
      <c r="F783" s="124"/>
    </row>
    <row r="784" spans="1:6" s="74" customFormat="1" ht="16.5" thickBot="1" x14ac:dyDescent="0.3">
      <c r="A784" s="71"/>
      <c r="B784" s="140"/>
      <c r="C784" s="139" t="str">
        <f t="shared" si="14"/>
        <v/>
      </c>
      <c r="D784" s="138"/>
      <c r="E784" s="137"/>
      <c r="F784" s="124"/>
    </row>
    <row r="785" spans="1:6" s="74" customFormat="1" ht="16.5" thickBot="1" x14ac:dyDescent="0.3">
      <c r="A785" s="71"/>
      <c r="B785" s="140"/>
      <c r="C785" s="139" t="str">
        <f t="shared" si="14"/>
        <v/>
      </c>
      <c r="D785" s="138"/>
      <c r="E785" s="137"/>
      <c r="F785" s="124"/>
    </row>
    <row r="786" spans="1:6" s="74" customFormat="1" ht="16.5" thickBot="1" x14ac:dyDescent="0.3">
      <c r="A786" s="71"/>
      <c r="B786" s="140"/>
      <c r="C786" s="139" t="str">
        <f t="shared" si="14"/>
        <v/>
      </c>
      <c r="D786" s="138"/>
      <c r="E786" s="137"/>
      <c r="F786" s="124"/>
    </row>
    <row r="787" spans="1:6" s="74" customFormat="1" ht="16.5" thickBot="1" x14ac:dyDescent="0.3">
      <c r="A787" s="71"/>
      <c r="B787" s="140"/>
      <c r="C787" s="139" t="str">
        <f t="shared" si="14"/>
        <v/>
      </c>
      <c r="D787" s="138"/>
      <c r="E787" s="137"/>
      <c r="F787" s="124"/>
    </row>
    <row r="788" spans="1:6" s="74" customFormat="1" ht="16.5" thickBot="1" x14ac:dyDescent="0.3">
      <c r="A788" s="71"/>
      <c r="B788" s="140"/>
      <c r="C788" s="139" t="str">
        <f t="shared" si="14"/>
        <v/>
      </c>
      <c r="D788" s="138"/>
      <c r="E788" s="137"/>
      <c r="F788" s="124"/>
    </row>
    <row r="789" spans="1:6" s="74" customFormat="1" ht="16.5" thickBot="1" x14ac:dyDescent="0.3">
      <c r="A789" s="71"/>
      <c r="B789" s="140"/>
      <c r="C789" s="139" t="str">
        <f t="shared" ref="C789:C852" si="15">IF(B789&gt;0, (B789-B788), "")</f>
        <v/>
      </c>
      <c r="D789" s="138"/>
      <c r="E789" s="137"/>
      <c r="F789" s="124"/>
    </row>
    <row r="790" spans="1:6" s="74" customFormat="1" ht="16.5" thickBot="1" x14ac:dyDescent="0.3">
      <c r="A790" s="71"/>
      <c r="B790" s="140"/>
      <c r="C790" s="139" t="str">
        <f t="shared" si="15"/>
        <v/>
      </c>
      <c r="D790" s="138"/>
      <c r="E790" s="137"/>
      <c r="F790" s="124"/>
    </row>
    <row r="791" spans="1:6" s="74" customFormat="1" ht="16.5" thickBot="1" x14ac:dyDescent="0.3">
      <c r="A791" s="71"/>
      <c r="B791" s="140"/>
      <c r="C791" s="139" t="str">
        <f t="shared" si="15"/>
        <v/>
      </c>
      <c r="D791" s="138"/>
      <c r="E791" s="137"/>
      <c r="F791" s="124"/>
    </row>
    <row r="792" spans="1:6" s="74" customFormat="1" ht="16.5" thickBot="1" x14ac:dyDescent="0.3">
      <c r="A792" s="71"/>
      <c r="B792" s="140"/>
      <c r="C792" s="139" t="str">
        <f t="shared" si="15"/>
        <v/>
      </c>
      <c r="D792" s="138"/>
      <c r="E792" s="137"/>
      <c r="F792" s="124"/>
    </row>
    <row r="793" spans="1:6" s="74" customFormat="1" ht="16.5" thickBot="1" x14ac:dyDescent="0.3">
      <c r="A793" s="71"/>
      <c r="B793" s="140"/>
      <c r="C793" s="139" t="str">
        <f t="shared" si="15"/>
        <v/>
      </c>
      <c r="D793" s="138"/>
      <c r="E793" s="137"/>
      <c r="F793" s="124"/>
    </row>
    <row r="794" spans="1:6" s="74" customFormat="1" ht="16.5" thickBot="1" x14ac:dyDescent="0.3">
      <c r="A794" s="71"/>
      <c r="B794" s="140"/>
      <c r="C794" s="139" t="str">
        <f t="shared" si="15"/>
        <v/>
      </c>
      <c r="D794" s="138"/>
      <c r="E794" s="137"/>
      <c r="F794" s="124"/>
    </row>
    <row r="795" spans="1:6" s="74" customFormat="1" ht="16.5" thickBot="1" x14ac:dyDescent="0.3">
      <c r="A795" s="71"/>
      <c r="B795" s="140"/>
      <c r="C795" s="139" t="str">
        <f t="shared" si="15"/>
        <v/>
      </c>
      <c r="D795" s="138"/>
      <c r="E795" s="137"/>
      <c r="F795" s="124"/>
    </row>
    <row r="796" spans="1:6" s="74" customFormat="1" ht="16.5" thickBot="1" x14ac:dyDescent="0.3">
      <c r="A796" s="71"/>
      <c r="B796" s="140"/>
      <c r="C796" s="139" t="str">
        <f t="shared" si="15"/>
        <v/>
      </c>
      <c r="D796" s="138"/>
      <c r="E796" s="137"/>
      <c r="F796" s="124"/>
    </row>
    <row r="797" spans="1:6" s="74" customFormat="1" ht="16.5" thickBot="1" x14ac:dyDescent="0.3">
      <c r="A797" s="71"/>
      <c r="B797" s="140"/>
      <c r="C797" s="139" t="str">
        <f t="shared" si="15"/>
        <v/>
      </c>
      <c r="D797" s="138"/>
      <c r="E797" s="137"/>
      <c r="F797" s="124"/>
    </row>
    <row r="798" spans="1:6" s="74" customFormat="1" ht="16.5" thickBot="1" x14ac:dyDescent="0.3">
      <c r="A798" s="71"/>
      <c r="B798" s="140"/>
      <c r="C798" s="139" t="str">
        <f t="shared" si="15"/>
        <v/>
      </c>
      <c r="D798" s="138"/>
      <c r="E798" s="137"/>
      <c r="F798" s="124"/>
    </row>
    <row r="799" spans="1:6" s="74" customFormat="1" ht="16.5" thickBot="1" x14ac:dyDescent="0.3">
      <c r="A799" s="71"/>
      <c r="B799" s="140"/>
      <c r="C799" s="139" t="str">
        <f t="shared" si="15"/>
        <v/>
      </c>
      <c r="D799" s="138"/>
      <c r="E799" s="137"/>
      <c r="F799" s="124"/>
    </row>
    <row r="800" spans="1:6" s="74" customFormat="1" ht="16.5" thickBot="1" x14ac:dyDescent="0.3">
      <c r="A800" s="71"/>
      <c r="B800" s="140"/>
      <c r="C800" s="139" t="str">
        <f t="shared" si="15"/>
        <v/>
      </c>
      <c r="D800" s="138"/>
      <c r="E800" s="137"/>
      <c r="F800" s="124"/>
    </row>
    <row r="801" spans="1:6" s="74" customFormat="1" ht="16.5" thickBot="1" x14ac:dyDescent="0.3">
      <c r="A801" s="71"/>
      <c r="B801" s="140"/>
      <c r="C801" s="139" t="str">
        <f t="shared" si="15"/>
        <v/>
      </c>
      <c r="D801" s="138"/>
      <c r="E801" s="137"/>
      <c r="F801" s="124"/>
    </row>
    <row r="802" spans="1:6" s="74" customFormat="1" ht="16.5" thickBot="1" x14ac:dyDescent="0.3">
      <c r="A802" s="71"/>
      <c r="B802" s="140"/>
      <c r="C802" s="139" t="str">
        <f t="shared" si="15"/>
        <v/>
      </c>
      <c r="D802" s="138"/>
      <c r="E802" s="137"/>
      <c r="F802" s="124"/>
    </row>
    <row r="803" spans="1:6" s="74" customFormat="1" ht="16.5" thickBot="1" x14ac:dyDescent="0.3">
      <c r="A803" s="71"/>
      <c r="B803" s="140"/>
      <c r="C803" s="139" t="str">
        <f t="shared" si="15"/>
        <v/>
      </c>
      <c r="D803" s="138"/>
      <c r="E803" s="137"/>
      <c r="F803" s="124"/>
    </row>
    <row r="804" spans="1:6" s="74" customFormat="1" ht="16.5" thickBot="1" x14ac:dyDescent="0.3">
      <c r="A804" s="71"/>
      <c r="B804" s="140"/>
      <c r="C804" s="139" t="str">
        <f t="shared" si="15"/>
        <v/>
      </c>
      <c r="D804" s="138"/>
      <c r="E804" s="137"/>
      <c r="F804" s="124"/>
    </row>
    <row r="805" spans="1:6" s="74" customFormat="1" ht="16.5" thickBot="1" x14ac:dyDescent="0.3">
      <c r="A805" s="71"/>
      <c r="B805" s="140"/>
      <c r="C805" s="139" t="str">
        <f t="shared" si="15"/>
        <v/>
      </c>
      <c r="D805" s="138"/>
      <c r="E805" s="137"/>
      <c r="F805" s="124"/>
    </row>
    <row r="806" spans="1:6" s="74" customFormat="1" ht="16.5" thickBot="1" x14ac:dyDescent="0.3">
      <c r="A806" s="71"/>
      <c r="B806" s="140"/>
      <c r="C806" s="139" t="str">
        <f t="shared" si="15"/>
        <v/>
      </c>
      <c r="D806" s="138"/>
      <c r="E806" s="137"/>
      <c r="F806" s="124"/>
    </row>
    <row r="807" spans="1:6" s="74" customFormat="1" ht="16.5" thickBot="1" x14ac:dyDescent="0.3">
      <c r="A807" s="71"/>
      <c r="B807" s="140"/>
      <c r="C807" s="139" t="str">
        <f t="shared" si="15"/>
        <v/>
      </c>
      <c r="D807" s="138"/>
      <c r="E807" s="137"/>
      <c r="F807" s="124"/>
    </row>
    <row r="808" spans="1:6" s="74" customFormat="1" ht="16.5" thickBot="1" x14ac:dyDescent="0.3">
      <c r="A808" s="71"/>
      <c r="B808" s="140"/>
      <c r="C808" s="139" t="str">
        <f t="shared" si="15"/>
        <v/>
      </c>
      <c r="D808" s="138"/>
      <c r="E808" s="137"/>
      <c r="F808" s="124"/>
    </row>
    <row r="809" spans="1:6" s="74" customFormat="1" ht="16.5" thickBot="1" x14ac:dyDescent="0.3">
      <c r="A809" s="71"/>
      <c r="B809" s="140"/>
      <c r="C809" s="139" t="str">
        <f t="shared" si="15"/>
        <v/>
      </c>
      <c r="D809" s="138"/>
      <c r="E809" s="137"/>
      <c r="F809" s="124"/>
    </row>
    <row r="810" spans="1:6" s="74" customFormat="1" ht="16.5" thickBot="1" x14ac:dyDescent="0.3">
      <c r="A810" s="71"/>
      <c r="B810" s="140"/>
      <c r="C810" s="139" t="str">
        <f t="shared" si="15"/>
        <v/>
      </c>
      <c r="D810" s="138"/>
      <c r="E810" s="137"/>
      <c r="F810" s="124"/>
    </row>
    <row r="811" spans="1:6" s="74" customFormat="1" ht="16.5" thickBot="1" x14ac:dyDescent="0.3">
      <c r="A811" s="71"/>
      <c r="B811" s="140"/>
      <c r="C811" s="139" t="str">
        <f t="shared" si="15"/>
        <v/>
      </c>
      <c r="D811" s="138"/>
      <c r="E811" s="137"/>
      <c r="F811" s="124"/>
    </row>
    <row r="812" spans="1:6" s="74" customFormat="1" ht="16.5" thickBot="1" x14ac:dyDescent="0.3">
      <c r="A812" s="71"/>
      <c r="B812" s="140"/>
      <c r="C812" s="139" t="str">
        <f t="shared" si="15"/>
        <v/>
      </c>
      <c r="D812" s="138"/>
      <c r="E812" s="137"/>
      <c r="F812" s="124"/>
    </row>
    <row r="813" spans="1:6" s="74" customFormat="1" ht="16.5" thickBot="1" x14ac:dyDescent="0.3">
      <c r="A813" s="71"/>
      <c r="B813" s="140"/>
      <c r="C813" s="139" t="str">
        <f t="shared" si="15"/>
        <v/>
      </c>
      <c r="D813" s="138"/>
      <c r="E813" s="137"/>
      <c r="F813" s="124"/>
    </row>
    <row r="814" spans="1:6" s="74" customFormat="1" ht="16.5" thickBot="1" x14ac:dyDescent="0.3">
      <c r="A814" s="71"/>
      <c r="B814" s="140"/>
      <c r="C814" s="139" t="str">
        <f t="shared" si="15"/>
        <v/>
      </c>
      <c r="D814" s="138"/>
      <c r="E814" s="137"/>
      <c r="F814" s="124"/>
    </row>
    <row r="815" spans="1:6" s="74" customFormat="1" ht="16.5" thickBot="1" x14ac:dyDescent="0.3">
      <c r="A815" s="71"/>
      <c r="B815" s="140"/>
      <c r="C815" s="139" t="str">
        <f t="shared" si="15"/>
        <v/>
      </c>
      <c r="D815" s="138"/>
      <c r="E815" s="137"/>
      <c r="F815" s="124"/>
    </row>
    <row r="816" spans="1:6" s="74" customFormat="1" ht="16.5" thickBot="1" x14ac:dyDescent="0.3">
      <c r="A816" s="71"/>
      <c r="B816" s="140"/>
      <c r="C816" s="139" t="str">
        <f t="shared" si="15"/>
        <v/>
      </c>
      <c r="D816" s="138"/>
      <c r="E816" s="137"/>
      <c r="F816" s="124"/>
    </row>
    <row r="817" spans="1:6" s="74" customFormat="1" ht="16.5" thickBot="1" x14ac:dyDescent="0.3">
      <c r="A817" s="71"/>
      <c r="B817" s="140"/>
      <c r="C817" s="139" t="str">
        <f t="shared" si="15"/>
        <v/>
      </c>
      <c r="D817" s="138"/>
      <c r="E817" s="137"/>
      <c r="F817" s="124"/>
    </row>
    <row r="818" spans="1:6" s="74" customFormat="1" ht="16.5" thickBot="1" x14ac:dyDescent="0.3">
      <c r="A818" s="71"/>
      <c r="B818" s="140"/>
      <c r="C818" s="139" t="str">
        <f t="shared" si="15"/>
        <v/>
      </c>
      <c r="D818" s="138"/>
      <c r="E818" s="137"/>
      <c r="F818" s="124"/>
    </row>
    <row r="819" spans="1:6" s="74" customFormat="1" ht="16.5" thickBot="1" x14ac:dyDescent="0.3">
      <c r="A819" s="71"/>
      <c r="B819" s="140"/>
      <c r="C819" s="139" t="str">
        <f t="shared" si="15"/>
        <v/>
      </c>
      <c r="D819" s="138"/>
      <c r="E819" s="137"/>
      <c r="F819" s="124"/>
    </row>
    <row r="820" spans="1:6" s="74" customFormat="1" ht="16.5" thickBot="1" x14ac:dyDescent="0.3">
      <c r="A820" s="71"/>
      <c r="B820" s="140"/>
      <c r="C820" s="139" t="str">
        <f t="shared" si="15"/>
        <v/>
      </c>
      <c r="D820" s="138"/>
      <c r="E820" s="137"/>
      <c r="F820" s="124"/>
    </row>
    <row r="821" spans="1:6" s="74" customFormat="1" ht="16.5" thickBot="1" x14ac:dyDescent="0.3">
      <c r="A821" s="71"/>
      <c r="B821" s="140"/>
      <c r="C821" s="139" t="str">
        <f t="shared" si="15"/>
        <v/>
      </c>
      <c r="D821" s="138"/>
      <c r="E821" s="137"/>
      <c r="F821" s="124"/>
    </row>
    <row r="822" spans="1:6" s="74" customFormat="1" ht="16.5" thickBot="1" x14ac:dyDescent="0.3">
      <c r="A822" s="71"/>
      <c r="B822" s="140"/>
      <c r="C822" s="139" t="str">
        <f t="shared" si="15"/>
        <v/>
      </c>
      <c r="D822" s="138"/>
      <c r="E822" s="137"/>
      <c r="F822" s="124"/>
    </row>
    <row r="823" spans="1:6" s="74" customFormat="1" ht="16.5" thickBot="1" x14ac:dyDescent="0.3">
      <c r="A823" s="71"/>
      <c r="B823" s="140"/>
      <c r="C823" s="139" t="str">
        <f t="shared" si="15"/>
        <v/>
      </c>
      <c r="D823" s="138"/>
      <c r="E823" s="137"/>
      <c r="F823" s="124"/>
    </row>
    <row r="824" spans="1:6" s="74" customFormat="1" ht="16.5" thickBot="1" x14ac:dyDescent="0.3">
      <c r="A824" s="71"/>
      <c r="B824" s="140"/>
      <c r="C824" s="139" t="str">
        <f t="shared" si="15"/>
        <v/>
      </c>
      <c r="D824" s="138"/>
      <c r="E824" s="137"/>
      <c r="F824" s="124"/>
    </row>
    <row r="825" spans="1:6" s="74" customFormat="1" ht="16.5" thickBot="1" x14ac:dyDescent="0.3">
      <c r="A825" s="71"/>
      <c r="B825" s="140"/>
      <c r="C825" s="139" t="str">
        <f t="shared" si="15"/>
        <v/>
      </c>
      <c r="D825" s="138"/>
      <c r="E825" s="137"/>
      <c r="F825" s="124"/>
    </row>
    <row r="826" spans="1:6" s="74" customFormat="1" ht="16.5" thickBot="1" x14ac:dyDescent="0.3">
      <c r="A826" s="71"/>
      <c r="B826" s="140"/>
      <c r="C826" s="139" t="str">
        <f t="shared" si="15"/>
        <v/>
      </c>
      <c r="D826" s="138"/>
      <c r="E826" s="137"/>
      <c r="F826" s="124"/>
    </row>
    <row r="827" spans="1:6" s="74" customFormat="1" ht="16.5" thickBot="1" x14ac:dyDescent="0.3">
      <c r="A827" s="71"/>
      <c r="B827" s="140"/>
      <c r="C827" s="139" t="str">
        <f t="shared" si="15"/>
        <v/>
      </c>
      <c r="D827" s="138"/>
      <c r="E827" s="137"/>
      <c r="F827" s="124"/>
    </row>
    <row r="828" spans="1:6" s="74" customFormat="1" ht="16.5" thickBot="1" x14ac:dyDescent="0.3">
      <c r="A828" s="71"/>
      <c r="B828" s="140"/>
      <c r="C828" s="139" t="str">
        <f t="shared" si="15"/>
        <v/>
      </c>
      <c r="D828" s="138"/>
      <c r="E828" s="137"/>
      <c r="F828" s="124"/>
    </row>
    <row r="829" spans="1:6" s="74" customFormat="1" ht="16.5" thickBot="1" x14ac:dyDescent="0.3">
      <c r="A829" s="71"/>
      <c r="B829" s="140"/>
      <c r="C829" s="139" t="str">
        <f t="shared" si="15"/>
        <v/>
      </c>
      <c r="D829" s="138"/>
      <c r="E829" s="137"/>
      <c r="F829" s="124"/>
    </row>
    <row r="830" spans="1:6" s="74" customFormat="1" ht="16.5" thickBot="1" x14ac:dyDescent="0.3">
      <c r="A830" s="71"/>
      <c r="B830" s="140"/>
      <c r="C830" s="139" t="str">
        <f t="shared" si="15"/>
        <v/>
      </c>
      <c r="D830" s="138"/>
      <c r="E830" s="137"/>
      <c r="F830" s="124"/>
    </row>
    <row r="831" spans="1:6" s="74" customFormat="1" ht="16.5" thickBot="1" x14ac:dyDescent="0.3">
      <c r="A831" s="71"/>
      <c r="B831" s="140"/>
      <c r="C831" s="139" t="str">
        <f t="shared" si="15"/>
        <v/>
      </c>
      <c r="D831" s="138"/>
      <c r="E831" s="137"/>
      <c r="F831" s="124"/>
    </row>
    <row r="832" spans="1:6" s="74" customFormat="1" ht="16.5" thickBot="1" x14ac:dyDescent="0.3">
      <c r="A832" s="71"/>
      <c r="B832" s="140"/>
      <c r="C832" s="139" t="str">
        <f t="shared" si="15"/>
        <v/>
      </c>
      <c r="D832" s="138"/>
      <c r="E832" s="137"/>
      <c r="F832" s="124"/>
    </row>
    <row r="833" spans="1:6" s="74" customFormat="1" ht="16.5" thickBot="1" x14ac:dyDescent="0.3">
      <c r="A833" s="71"/>
      <c r="B833" s="140"/>
      <c r="C833" s="139" t="str">
        <f t="shared" si="15"/>
        <v/>
      </c>
      <c r="D833" s="138"/>
      <c r="E833" s="137"/>
      <c r="F833" s="124"/>
    </row>
    <row r="834" spans="1:6" s="74" customFormat="1" ht="16.5" thickBot="1" x14ac:dyDescent="0.3">
      <c r="A834" s="71"/>
      <c r="B834" s="140"/>
      <c r="C834" s="139" t="str">
        <f t="shared" si="15"/>
        <v/>
      </c>
      <c r="D834" s="138"/>
      <c r="E834" s="137"/>
      <c r="F834" s="124"/>
    </row>
    <row r="835" spans="1:6" s="74" customFormat="1" ht="16.5" thickBot="1" x14ac:dyDescent="0.3">
      <c r="A835" s="71"/>
      <c r="B835" s="140"/>
      <c r="C835" s="139" t="str">
        <f t="shared" si="15"/>
        <v/>
      </c>
      <c r="D835" s="138"/>
      <c r="E835" s="137"/>
      <c r="F835" s="124"/>
    </row>
    <row r="836" spans="1:6" s="74" customFormat="1" ht="16.5" thickBot="1" x14ac:dyDescent="0.3">
      <c r="A836" s="71"/>
      <c r="B836" s="140"/>
      <c r="C836" s="139" t="str">
        <f t="shared" si="15"/>
        <v/>
      </c>
      <c r="D836" s="138"/>
      <c r="E836" s="137"/>
      <c r="F836" s="124"/>
    </row>
    <row r="837" spans="1:6" s="74" customFormat="1" ht="16.5" thickBot="1" x14ac:dyDescent="0.3">
      <c r="A837" s="71"/>
      <c r="B837" s="140"/>
      <c r="C837" s="139" t="str">
        <f t="shared" si="15"/>
        <v/>
      </c>
      <c r="D837" s="138"/>
      <c r="E837" s="137"/>
      <c r="F837" s="124"/>
    </row>
    <row r="838" spans="1:6" s="74" customFormat="1" ht="16.5" thickBot="1" x14ac:dyDescent="0.3">
      <c r="A838" s="71"/>
      <c r="B838" s="140"/>
      <c r="C838" s="139" t="str">
        <f t="shared" si="15"/>
        <v/>
      </c>
      <c r="D838" s="138"/>
      <c r="E838" s="137"/>
      <c r="F838" s="124"/>
    </row>
    <row r="839" spans="1:6" s="74" customFormat="1" ht="16.5" thickBot="1" x14ac:dyDescent="0.3">
      <c r="A839" s="71"/>
      <c r="B839" s="140"/>
      <c r="C839" s="139" t="str">
        <f t="shared" si="15"/>
        <v/>
      </c>
      <c r="D839" s="138"/>
      <c r="E839" s="137"/>
      <c r="F839" s="124"/>
    </row>
    <row r="840" spans="1:6" s="74" customFormat="1" ht="16.5" thickBot="1" x14ac:dyDescent="0.3">
      <c r="A840" s="71"/>
      <c r="B840" s="140"/>
      <c r="C840" s="139" t="str">
        <f t="shared" si="15"/>
        <v/>
      </c>
      <c r="D840" s="138"/>
      <c r="E840" s="137"/>
      <c r="F840" s="124"/>
    </row>
    <row r="841" spans="1:6" s="74" customFormat="1" ht="16.5" thickBot="1" x14ac:dyDescent="0.3">
      <c r="A841" s="71"/>
      <c r="B841" s="140"/>
      <c r="C841" s="139" t="str">
        <f t="shared" si="15"/>
        <v/>
      </c>
      <c r="D841" s="138"/>
      <c r="E841" s="137"/>
      <c r="F841" s="124"/>
    </row>
    <row r="842" spans="1:6" s="74" customFormat="1" ht="16.5" thickBot="1" x14ac:dyDescent="0.3">
      <c r="A842" s="71"/>
      <c r="B842" s="140"/>
      <c r="C842" s="139" t="str">
        <f t="shared" si="15"/>
        <v/>
      </c>
      <c r="D842" s="138"/>
      <c r="E842" s="137"/>
      <c r="F842" s="124"/>
    </row>
    <row r="843" spans="1:6" s="74" customFormat="1" ht="16.5" thickBot="1" x14ac:dyDescent="0.3">
      <c r="A843" s="71"/>
      <c r="B843" s="140"/>
      <c r="C843" s="139" t="str">
        <f t="shared" si="15"/>
        <v/>
      </c>
      <c r="D843" s="138"/>
      <c r="E843" s="137"/>
      <c r="F843" s="124"/>
    </row>
    <row r="844" spans="1:6" s="74" customFormat="1" ht="16.5" thickBot="1" x14ac:dyDescent="0.3">
      <c r="A844" s="71"/>
      <c r="B844" s="140"/>
      <c r="C844" s="139" t="str">
        <f t="shared" si="15"/>
        <v/>
      </c>
      <c r="D844" s="138"/>
      <c r="E844" s="137"/>
      <c r="F844" s="124"/>
    </row>
    <row r="845" spans="1:6" s="74" customFormat="1" ht="16.5" thickBot="1" x14ac:dyDescent="0.3">
      <c r="A845" s="71"/>
      <c r="B845" s="140"/>
      <c r="C845" s="139" t="str">
        <f t="shared" si="15"/>
        <v/>
      </c>
      <c r="D845" s="138"/>
      <c r="E845" s="137"/>
      <c r="F845" s="124"/>
    </row>
    <row r="846" spans="1:6" s="74" customFormat="1" ht="16.5" thickBot="1" x14ac:dyDescent="0.3">
      <c r="A846" s="71"/>
      <c r="B846" s="140"/>
      <c r="C846" s="139" t="str">
        <f t="shared" si="15"/>
        <v/>
      </c>
      <c r="D846" s="138"/>
      <c r="E846" s="137"/>
      <c r="F846" s="124"/>
    </row>
    <row r="847" spans="1:6" s="74" customFormat="1" ht="16.5" thickBot="1" x14ac:dyDescent="0.3">
      <c r="A847" s="71"/>
      <c r="B847" s="140"/>
      <c r="C847" s="139" t="str">
        <f t="shared" si="15"/>
        <v/>
      </c>
      <c r="D847" s="138"/>
      <c r="E847" s="137"/>
      <c r="F847" s="124"/>
    </row>
    <row r="848" spans="1:6" s="74" customFormat="1" ht="16.5" thickBot="1" x14ac:dyDescent="0.3">
      <c r="A848" s="71"/>
      <c r="B848" s="140"/>
      <c r="C848" s="139" t="str">
        <f t="shared" si="15"/>
        <v/>
      </c>
      <c r="D848" s="138"/>
      <c r="E848" s="137"/>
      <c r="F848" s="124"/>
    </row>
    <row r="849" spans="1:6" s="74" customFormat="1" ht="16.5" thickBot="1" x14ac:dyDescent="0.3">
      <c r="A849" s="71"/>
      <c r="B849" s="140"/>
      <c r="C849" s="139" t="str">
        <f t="shared" si="15"/>
        <v/>
      </c>
      <c r="D849" s="138"/>
      <c r="E849" s="137"/>
      <c r="F849" s="124"/>
    </row>
    <row r="850" spans="1:6" s="74" customFormat="1" ht="16.5" thickBot="1" x14ac:dyDescent="0.3">
      <c r="A850" s="71"/>
      <c r="B850" s="140"/>
      <c r="C850" s="139" t="str">
        <f t="shared" si="15"/>
        <v/>
      </c>
      <c r="D850" s="138"/>
      <c r="E850" s="137"/>
      <c r="F850" s="124"/>
    </row>
    <row r="851" spans="1:6" s="74" customFormat="1" ht="16.5" thickBot="1" x14ac:dyDescent="0.3">
      <c r="A851" s="71"/>
      <c r="B851" s="140"/>
      <c r="C851" s="139" t="str">
        <f t="shared" si="15"/>
        <v/>
      </c>
      <c r="D851" s="138"/>
      <c r="E851" s="137"/>
      <c r="F851" s="124"/>
    </row>
    <row r="852" spans="1:6" s="74" customFormat="1" ht="16.5" thickBot="1" x14ac:dyDescent="0.3">
      <c r="A852" s="71"/>
      <c r="B852" s="140"/>
      <c r="C852" s="139" t="str">
        <f t="shared" si="15"/>
        <v/>
      </c>
      <c r="D852" s="138"/>
      <c r="E852" s="137"/>
      <c r="F852" s="124"/>
    </row>
    <row r="853" spans="1:6" s="74" customFormat="1" ht="16.5" thickBot="1" x14ac:dyDescent="0.3">
      <c r="A853" s="71"/>
      <c r="B853" s="140"/>
      <c r="C853" s="139" t="str">
        <f t="shared" ref="C853:C916" si="16">IF(B853&gt;0, (B853-B852), "")</f>
        <v/>
      </c>
      <c r="D853" s="138"/>
      <c r="E853" s="137"/>
      <c r="F853" s="124"/>
    </row>
    <row r="854" spans="1:6" s="74" customFormat="1" ht="16.5" thickBot="1" x14ac:dyDescent="0.3">
      <c r="A854" s="71"/>
      <c r="B854" s="140"/>
      <c r="C854" s="139" t="str">
        <f t="shared" si="16"/>
        <v/>
      </c>
      <c r="D854" s="138"/>
      <c r="E854" s="137"/>
      <c r="F854" s="124"/>
    </row>
    <row r="855" spans="1:6" s="74" customFormat="1" ht="16.5" thickBot="1" x14ac:dyDescent="0.3">
      <c r="A855" s="71"/>
      <c r="B855" s="140"/>
      <c r="C855" s="139" t="str">
        <f t="shared" si="16"/>
        <v/>
      </c>
      <c r="D855" s="138"/>
      <c r="E855" s="137"/>
      <c r="F855" s="124"/>
    </row>
    <row r="856" spans="1:6" s="74" customFormat="1" ht="16.5" thickBot="1" x14ac:dyDescent="0.3">
      <c r="A856" s="71"/>
      <c r="B856" s="140"/>
      <c r="C856" s="139" t="str">
        <f t="shared" si="16"/>
        <v/>
      </c>
      <c r="D856" s="138"/>
      <c r="E856" s="137"/>
      <c r="F856" s="124"/>
    </row>
    <row r="857" spans="1:6" s="74" customFormat="1" ht="16.5" thickBot="1" x14ac:dyDescent="0.3">
      <c r="A857" s="71"/>
      <c r="B857" s="140"/>
      <c r="C857" s="139" t="str">
        <f t="shared" si="16"/>
        <v/>
      </c>
      <c r="D857" s="138"/>
      <c r="E857" s="137"/>
      <c r="F857" s="124"/>
    </row>
    <row r="858" spans="1:6" s="74" customFormat="1" ht="16.5" thickBot="1" x14ac:dyDescent="0.3">
      <c r="A858" s="71"/>
      <c r="B858" s="140"/>
      <c r="C858" s="139" t="str">
        <f t="shared" si="16"/>
        <v/>
      </c>
      <c r="D858" s="138"/>
      <c r="E858" s="137"/>
      <c r="F858" s="124"/>
    </row>
    <row r="859" spans="1:6" s="74" customFormat="1" ht="16.5" thickBot="1" x14ac:dyDescent="0.3">
      <c r="A859" s="71"/>
      <c r="B859" s="140"/>
      <c r="C859" s="139" t="str">
        <f t="shared" si="16"/>
        <v/>
      </c>
      <c r="D859" s="138"/>
      <c r="E859" s="137"/>
      <c r="F859" s="124"/>
    </row>
    <row r="860" spans="1:6" s="74" customFormat="1" ht="16.5" thickBot="1" x14ac:dyDescent="0.3">
      <c r="A860" s="71"/>
      <c r="B860" s="140"/>
      <c r="C860" s="139" t="str">
        <f t="shared" si="16"/>
        <v/>
      </c>
      <c r="D860" s="138"/>
      <c r="E860" s="137"/>
      <c r="F860" s="124"/>
    </row>
    <row r="861" spans="1:6" s="74" customFormat="1" ht="16.5" thickBot="1" x14ac:dyDescent="0.3">
      <c r="A861" s="71"/>
      <c r="B861" s="140"/>
      <c r="C861" s="139" t="str">
        <f t="shared" si="16"/>
        <v/>
      </c>
      <c r="D861" s="138"/>
      <c r="E861" s="137"/>
      <c r="F861" s="124"/>
    </row>
    <row r="862" spans="1:6" s="74" customFormat="1" ht="16.5" thickBot="1" x14ac:dyDescent="0.3">
      <c r="A862" s="71"/>
      <c r="B862" s="140"/>
      <c r="C862" s="139" t="str">
        <f t="shared" si="16"/>
        <v/>
      </c>
      <c r="D862" s="138"/>
      <c r="E862" s="137"/>
      <c r="F862" s="124"/>
    </row>
    <row r="863" spans="1:6" s="74" customFormat="1" ht="16.5" thickBot="1" x14ac:dyDescent="0.3">
      <c r="A863" s="71"/>
      <c r="B863" s="140"/>
      <c r="C863" s="139" t="str">
        <f t="shared" si="16"/>
        <v/>
      </c>
      <c r="D863" s="138"/>
      <c r="E863" s="137"/>
      <c r="F863" s="124"/>
    </row>
    <row r="864" spans="1:6" s="74" customFormat="1" ht="16.5" thickBot="1" x14ac:dyDescent="0.3">
      <c r="A864" s="71"/>
      <c r="B864" s="140"/>
      <c r="C864" s="139" t="str">
        <f t="shared" si="16"/>
        <v/>
      </c>
      <c r="D864" s="138"/>
      <c r="E864" s="137"/>
      <c r="F864" s="124"/>
    </row>
    <row r="865" spans="1:6" s="74" customFormat="1" ht="16.5" thickBot="1" x14ac:dyDescent="0.3">
      <c r="A865" s="71"/>
      <c r="B865" s="140"/>
      <c r="C865" s="139" t="str">
        <f t="shared" si="16"/>
        <v/>
      </c>
      <c r="D865" s="138"/>
      <c r="E865" s="137"/>
      <c r="F865" s="124"/>
    </row>
    <row r="866" spans="1:6" s="74" customFormat="1" ht="16.5" thickBot="1" x14ac:dyDescent="0.3">
      <c r="A866" s="71"/>
      <c r="B866" s="140"/>
      <c r="C866" s="139" t="str">
        <f t="shared" si="16"/>
        <v/>
      </c>
      <c r="D866" s="138"/>
      <c r="E866" s="137"/>
      <c r="F866" s="124"/>
    </row>
    <row r="867" spans="1:6" s="74" customFormat="1" ht="16.5" thickBot="1" x14ac:dyDescent="0.3">
      <c r="A867" s="71"/>
      <c r="B867" s="140"/>
      <c r="C867" s="139" t="str">
        <f t="shared" si="16"/>
        <v/>
      </c>
      <c r="D867" s="138"/>
      <c r="E867" s="137"/>
      <c r="F867" s="124"/>
    </row>
    <row r="868" spans="1:6" s="74" customFormat="1" ht="16.5" thickBot="1" x14ac:dyDescent="0.3">
      <c r="A868" s="71"/>
      <c r="B868" s="140"/>
      <c r="C868" s="139" t="str">
        <f t="shared" si="16"/>
        <v/>
      </c>
      <c r="D868" s="138"/>
      <c r="E868" s="137"/>
      <c r="F868" s="124"/>
    </row>
    <row r="869" spans="1:6" s="74" customFormat="1" ht="16.5" thickBot="1" x14ac:dyDescent="0.3">
      <c r="A869" s="71"/>
      <c r="B869" s="140"/>
      <c r="C869" s="139" t="str">
        <f t="shared" si="16"/>
        <v/>
      </c>
      <c r="D869" s="138"/>
      <c r="E869" s="137"/>
      <c r="F869" s="124"/>
    </row>
    <row r="870" spans="1:6" s="74" customFormat="1" ht="16.5" thickBot="1" x14ac:dyDescent="0.3">
      <c r="A870" s="71"/>
      <c r="B870" s="140"/>
      <c r="C870" s="139" t="str">
        <f t="shared" si="16"/>
        <v/>
      </c>
      <c r="D870" s="138"/>
      <c r="E870" s="137"/>
      <c r="F870" s="124"/>
    </row>
    <row r="871" spans="1:6" s="74" customFormat="1" ht="16.5" thickBot="1" x14ac:dyDescent="0.3">
      <c r="A871" s="71"/>
      <c r="B871" s="140"/>
      <c r="C871" s="139" t="str">
        <f t="shared" si="16"/>
        <v/>
      </c>
      <c r="D871" s="138"/>
      <c r="E871" s="137"/>
      <c r="F871" s="124"/>
    </row>
    <row r="872" spans="1:6" s="74" customFormat="1" ht="16.5" thickBot="1" x14ac:dyDescent="0.3">
      <c r="A872" s="71"/>
      <c r="B872" s="140"/>
      <c r="C872" s="139" t="str">
        <f t="shared" si="16"/>
        <v/>
      </c>
      <c r="D872" s="138"/>
      <c r="E872" s="137"/>
      <c r="F872" s="124"/>
    </row>
    <row r="873" spans="1:6" s="74" customFormat="1" ht="16.5" thickBot="1" x14ac:dyDescent="0.3">
      <c r="A873" s="71"/>
      <c r="B873" s="140"/>
      <c r="C873" s="139" t="str">
        <f t="shared" si="16"/>
        <v/>
      </c>
      <c r="D873" s="138"/>
      <c r="E873" s="137"/>
      <c r="F873" s="124"/>
    </row>
    <row r="874" spans="1:6" s="74" customFormat="1" ht="16.5" thickBot="1" x14ac:dyDescent="0.3">
      <c r="A874" s="71"/>
      <c r="B874" s="140"/>
      <c r="C874" s="139" t="str">
        <f t="shared" si="16"/>
        <v/>
      </c>
      <c r="D874" s="138"/>
      <c r="E874" s="137"/>
      <c r="F874" s="124"/>
    </row>
    <row r="875" spans="1:6" s="74" customFormat="1" ht="16.5" thickBot="1" x14ac:dyDescent="0.3">
      <c r="A875" s="71"/>
      <c r="B875" s="140"/>
      <c r="C875" s="139" t="str">
        <f t="shared" si="16"/>
        <v/>
      </c>
      <c r="D875" s="138"/>
      <c r="E875" s="137"/>
      <c r="F875" s="124"/>
    </row>
    <row r="876" spans="1:6" s="74" customFormat="1" ht="16.5" thickBot="1" x14ac:dyDescent="0.3">
      <c r="A876" s="71"/>
      <c r="B876" s="140"/>
      <c r="C876" s="139" t="str">
        <f t="shared" si="16"/>
        <v/>
      </c>
      <c r="D876" s="138"/>
      <c r="E876" s="137"/>
      <c r="F876" s="124"/>
    </row>
    <row r="877" spans="1:6" s="74" customFormat="1" ht="16.5" thickBot="1" x14ac:dyDescent="0.3">
      <c r="A877" s="71"/>
      <c r="B877" s="140"/>
      <c r="C877" s="139" t="str">
        <f t="shared" si="16"/>
        <v/>
      </c>
      <c r="D877" s="138"/>
      <c r="E877" s="137"/>
      <c r="F877" s="124"/>
    </row>
    <row r="878" spans="1:6" s="74" customFormat="1" ht="16.5" thickBot="1" x14ac:dyDescent="0.3">
      <c r="A878" s="71"/>
      <c r="B878" s="140"/>
      <c r="C878" s="139" t="str">
        <f t="shared" si="16"/>
        <v/>
      </c>
      <c r="D878" s="138"/>
      <c r="E878" s="137"/>
      <c r="F878" s="124"/>
    </row>
    <row r="879" spans="1:6" s="74" customFormat="1" ht="16.5" thickBot="1" x14ac:dyDescent="0.3">
      <c r="A879" s="71"/>
      <c r="B879" s="140"/>
      <c r="C879" s="139" t="str">
        <f t="shared" si="16"/>
        <v/>
      </c>
      <c r="D879" s="138"/>
      <c r="E879" s="137"/>
      <c r="F879" s="124"/>
    </row>
    <row r="880" spans="1:6" s="74" customFormat="1" ht="16.5" thickBot="1" x14ac:dyDescent="0.3">
      <c r="A880" s="71"/>
      <c r="B880" s="140"/>
      <c r="C880" s="139" t="str">
        <f t="shared" si="16"/>
        <v/>
      </c>
      <c r="D880" s="138"/>
      <c r="E880" s="137"/>
      <c r="F880" s="124"/>
    </row>
    <row r="881" spans="1:6" s="74" customFormat="1" ht="16.5" thickBot="1" x14ac:dyDescent="0.3">
      <c r="A881" s="71"/>
      <c r="B881" s="140"/>
      <c r="C881" s="139" t="str">
        <f t="shared" si="16"/>
        <v/>
      </c>
      <c r="D881" s="138"/>
      <c r="E881" s="137"/>
      <c r="F881" s="124"/>
    </row>
    <row r="882" spans="1:6" s="74" customFormat="1" ht="16.5" thickBot="1" x14ac:dyDescent="0.3">
      <c r="A882" s="71"/>
      <c r="B882" s="140"/>
      <c r="C882" s="139" t="str">
        <f t="shared" si="16"/>
        <v/>
      </c>
      <c r="D882" s="138"/>
      <c r="E882" s="137"/>
      <c r="F882" s="124"/>
    </row>
    <row r="883" spans="1:6" s="74" customFormat="1" ht="16.5" thickBot="1" x14ac:dyDescent="0.3">
      <c r="A883" s="71"/>
      <c r="B883" s="140"/>
      <c r="C883" s="139" t="str">
        <f t="shared" si="16"/>
        <v/>
      </c>
      <c r="D883" s="138"/>
      <c r="E883" s="137"/>
      <c r="F883" s="124"/>
    </row>
    <row r="884" spans="1:6" s="74" customFormat="1" ht="16.5" thickBot="1" x14ac:dyDescent="0.3">
      <c r="A884" s="71"/>
      <c r="B884" s="140"/>
      <c r="C884" s="139" t="str">
        <f t="shared" si="16"/>
        <v/>
      </c>
      <c r="D884" s="138"/>
      <c r="E884" s="137"/>
      <c r="F884" s="124"/>
    </row>
    <row r="885" spans="1:6" s="74" customFormat="1" ht="16.5" thickBot="1" x14ac:dyDescent="0.3">
      <c r="A885" s="71"/>
      <c r="B885" s="140"/>
      <c r="C885" s="139" t="str">
        <f t="shared" si="16"/>
        <v/>
      </c>
      <c r="D885" s="138"/>
      <c r="E885" s="137"/>
      <c r="F885" s="124"/>
    </row>
    <row r="886" spans="1:6" s="74" customFormat="1" ht="16.5" thickBot="1" x14ac:dyDescent="0.3">
      <c r="A886" s="71"/>
      <c r="B886" s="140"/>
      <c r="C886" s="139" t="str">
        <f t="shared" si="16"/>
        <v/>
      </c>
      <c r="D886" s="138"/>
      <c r="E886" s="137"/>
      <c r="F886" s="124"/>
    </row>
    <row r="887" spans="1:6" s="74" customFormat="1" ht="16.5" thickBot="1" x14ac:dyDescent="0.3">
      <c r="A887" s="71"/>
      <c r="B887" s="140"/>
      <c r="C887" s="139" t="str">
        <f t="shared" si="16"/>
        <v/>
      </c>
      <c r="D887" s="138"/>
      <c r="E887" s="137"/>
      <c r="F887" s="124"/>
    </row>
    <row r="888" spans="1:6" s="74" customFormat="1" ht="16.5" thickBot="1" x14ac:dyDescent="0.3">
      <c r="A888" s="71"/>
      <c r="B888" s="140"/>
      <c r="C888" s="139" t="str">
        <f t="shared" si="16"/>
        <v/>
      </c>
      <c r="D888" s="138"/>
      <c r="E888" s="137"/>
      <c r="F888" s="124"/>
    </row>
    <row r="889" spans="1:6" s="74" customFormat="1" ht="16.5" thickBot="1" x14ac:dyDescent="0.3">
      <c r="A889" s="71"/>
      <c r="B889" s="140"/>
      <c r="C889" s="139" t="str">
        <f t="shared" si="16"/>
        <v/>
      </c>
      <c r="D889" s="138"/>
      <c r="E889" s="137"/>
      <c r="F889" s="124"/>
    </row>
    <row r="890" spans="1:6" s="74" customFormat="1" ht="16.5" thickBot="1" x14ac:dyDescent="0.3">
      <c r="A890" s="71"/>
      <c r="B890" s="140"/>
      <c r="C890" s="139" t="str">
        <f t="shared" si="16"/>
        <v/>
      </c>
      <c r="D890" s="138"/>
      <c r="E890" s="137"/>
      <c r="F890" s="124"/>
    </row>
    <row r="891" spans="1:6" s="74" customFormat="1" ht="16.5" thickBot="1" x14ac:dyDescent="0.3">
      <c r="A891" s="71"/>
      <c r="B891" s="140"/>
      <c r="C891" s="139" t="str">
        <f t="shared" si="16"/>
        <v/>
      </c>
      <c r="D891" s="138"/>
      <c r="E891" s="137"/>
      <c r="F891" s="124"/>
    </row>
    <row r="892" spans="1:6" s="74" customFormat="1" ht="16.5" thickBot="1" x14ac:dyDescent="0.3">
      <c r="A892" s="71"/>
      <c r="B892" s="140"/>
      <c r="C892" s="139" t="str">
        <f t="shared" si="16"/>
        <v/>
      </c>
      <c r="D892" s="138"/>
      <c r="E892" s="137"/>
      <c r="F892" s="124"/>
    </row>
    <row r="893" spans="1:6" s="74" customFormat="1" ht="16.5" thickBot="1" x14ac:dyDescent="0.3">
      <c r="A893" s="71"/>
      <c r="B893" s="140"/>
      <c r="C893" s="139" t="str">
        <f t="shared" si="16"/>
        <v/>
      </c>
      <c r="D893" s="138"/>
      <c r="E893" s="137"/>
      <c r="F893" s="124"/>
    </row>
    <row r="894" spans="1:6" s="74" customFormat="1" ht="16.5" thickBot="1" x14ac:dyDescent="0.3">
      <c r="A894" s="71"/>
      <c r="B894" s="140"/>
      <c r="C894" s="139" t="str">
        <f t="shared" si="16"/>
        <v/>
      </c>
      <c r="D894" s="138"/>
      <c r="E894" s="137"/>
      <c r="F894" s="124"/>
    </row>
    <row r="895" spans="1:6" s="74" customFormat="1" ht="16.5" thickBot="1" x14ac:dyDescent="0.3">
      <c r="A895" s="71"/>
      <c r="B895" s="140"/>
      <c r="C895" s="139" t="str">
        <f t="shared" si="16"/>
        <v/>
      </c>
      <c r="D895" s="138"/>
      <c r="E895" s="137"/>
      <c r="F895" s="124"/>
    </row>
    <row r="896" spans="1:6" s="74" customFormat="1" ht="16.5" thickBot="1" x14ac:dyDescent="0.3">
      <c r="A896" s="71"/>
      <c r="B896" s="140"/>
      <c r="C896" s="139" t="str">
        <f t="shared" si="16"/>
        <v/>
      </c>
      <c r="D896" s="138"/>
      <c r="E896" s="137"/>
      <c r="F896" s="124"/>
    </row>
    <row r="897" spans="1:6" s="74" customFormat="1" ht="16.5" thickBot="1" x14ac:dyDescent="0.3">
      <c r="A897" s="71"/>
      <c r="B897" s="140"/>
      <c r="C897" s="139" t="str">
        <f t="shared" si="16"/>
        <v/>
      </c>
      <c r="D897" s="138"/>
      <c r="E897" s="137"/>
      <c r="F897" s="124"/>
    </row>
    <row r="898" spans="1:6" s="74" customFormat="1" ht="16.5" thickBot="1" x14ac:dyDescent="0.3">
      <c r="A898" s="71"/>
      <c r="B898" s="140"/>
      <c r="C898" s="139" t="str">
        <f t="shared" si="16"/>
        <v/>
      </c>
      <c r="D898" s="138"/>
      <c r="E898" s="137"/>
      <c r="F898" s="124"/>
    </row>
    <row r="899" spans="1:6" s="74" customFormat="1" ht="16.5" thickBot="1" x14ac:dyDescent="0.3">
      <c r="A899" s="71"/>
      <c r="B899" s="140"/>
      <c r="C899" s="139" t="str">
        <f t="shared" si="16"/>
        <v/>
      </c>
      <c r="D899" s="138"/>
      <c r="E899" s="137"/>
      <c r="F899" s="124"/>
    </row>
    <row r="900" spans="1:6" s="74" customFormat="1" ht="16.5" thickBot="1" x14ac:dyDescent="0.3">
      <c r="A900" s="71"/>
      <c r="B900" s="140"/>
      <c r="C900" s="139" t="str">
        <f t="shared" si="16"/>
        <v/>
      </c>
      <c r="D900" s="138"/>
      <c r="E900" s="137"/>
      <c r="F900" s="124"/>
    </row>
    <row r="901" spans="1:6" s="74" customFormat="1" ht="16.5" thickBot="1" x14ac:dyDescent="0.3">
      <c r="A901" s="71"/>
      <c r="B901" s="140"/>
      <c r="C901" s="139" t="str">
        <f t="shared" si="16"/>
        <v/>
      </c>
      <c r="D901" s="138"/>
      <c r="E901" s="137"/>
      <c r="F901" s="124"/>
    </row>
    <row r="902" spans="1:6" s="74" customFormat="1" ht="16.5" thickBot="1" x14ac:dyDescent="0.3">
      <c r="A902" s="71"/>
      <c r="B902" s="140"/>
      <c r="C902" s="139" t="str">
        <f t="shared" si="16"/>
        <v/>
      </c>
      <c r="D902" s="138"/>
      <c r="E902" s="137"/>
      <c r="F902" s="124"/>
    </row>
    <row r="903" spans="1:6" s="74" customFormat="1" ht="16.5" thickBot="1" x14ac:dyDescent="0.3">
      <c r="A903" s="71"/>
      <c r="B903" s="140"/>
      <c r="C903" s="139" t="str">
        <f t="shared" si="16"/>
        <v/>
      </c>
      <c r="D903" s="138"/>
      <c r="E903" s="137"/>
      <c r="F903" s="124"/>
    </row>
    <row r="904" spans="1:6" s="74" customFormat="1" ht="16.5" thickBot="1" x14ac:dyDescent="0.3">
      <c r="A904" s="71"/>
      <c r="B904" s="140"/>
      <c r="C904" s="139" t="str">
        <f t="shared" si="16"/>
        <v/>
      </c>
      <c r="D904" s="138"/>
      <c r="E904" s="137"/>
      <c r="F904" s="124"/>
    </row>
    <row r="905" spans="1:6" s="74" customFormat="1" ht="16.5" thickBot="1" x14ac:dyDescent="0.3">
      <c r="A905" s="71"/>
      <c r="B905" s="140"/>
      <c r="C905" s="139" t="str">
        <f t="shared" si="16"/>
        <v/>
      </c>
      <c r="D905" s="138"/>
      <c r="E905" s="137"/>
      <c r="F905" s="124"/>
    </row>
    <row r="906" spans="1:6" s="74" customFormat="1" ht="16.5" thickBot="1" x14ac:dyDescent="0.3">
      <c r="A906" s="71"/>
      <c r="B906" s="140"/>
      <c r="C906" s="139" t="str">
        <f t="shared" si="16"/>
        <v/>
      </c>
      <c r="D906" s="138"/>
      <c r="E906" s="137"/>
      <c r="F906" s="124"/>
    </row>
    <row r="907" spans="1:6" s="74" customFormat="1" ht="16.5" thickBot="1" x14ac:dyDescent="0.3">
      <c r="A907" s="71"/>
      <c r="B907" s="140"/>
      <c r="C907" s="139" t="str">
        <f t="shared" si="16"/>
        <v/>
      </c>
      <c r="D907" s="138"/>
      <c r="E907" s="137"/>
      <c r="F907" s="124"/>
    </row>
    <row r="908" spans="1:6" s="74" customFormat="1" ht="16.5" thickBot="1" x14ac:dyDescent="0.3">
      <c r="A908" s="71"/>
      <c r="B908" s="140"/>
      <c r="C908" s="139" t="str">
        <f t="shared" si="16"/>
        <v/>
      </c>
      <c r="D908" s="138"/>
      <c r="E908" s="137"/>
      <c r="F908" s="124"/>
    </row>
    <row r="909" spans="1:6" s="74" customFormat="1" ht="16.5" thickBot="1" x14ac:dyDescent="0.3">
      <c r="A909" s="71"/>
      <c r="B909" s="140"/>
      <c r="C909" s="139" t="str">
        <f t="shared" si="16"/>
        <v/>
      </c>
      <c r="D909" s="138"/>
      <c r="E909" s="137"/>
      <c r="F909" s="124"/>
    </row>
    <row r="910" spans="1:6" s="74" customFormat="1" ht="16.5" thickBot="1" x14ac:dyDescent="0.3">
      <c r="A910" s="71"/>
      <c r="B910" s="140"/>
      <c r="C910" s="139" t="str">
        <f t="shared" si="16"/>
        <v/>
      </c>
      <c r="D910" s="138"/>
      <c r="E910" s="137"/>
      <c r="F910" s="124"/>
    </row>
    <row r="911" spans="1:6" s="74" customFormat="1" ht="16.5" thickBot="1" x14ac:dyDescent="0.3">
      <c r="A911" s="71"/>
      <c r="B911" s="140"/>
      <c r="C911" s="139" t="str">
        <f t="shared" si="16"/>
        <v/>
      </c>
      <c r="D911" s="138"/>
      <c r="E911" s="137"/>
      <c r="F911" s="124"/>
    </row>
    <row r="912" spans="1:6" s="74" customFormat="1" ht="16.5" thickBot="1" x14ac:dyDescent="0.3">
      <c r="A912" s="71"/>
      <c r="B912" s="140"/>
      <c r="C912" s="139" t="str">
        <f t="shared" si="16"/>
        <v/>
      </c>
      <c r="D912" s="138"/>
      <c r="E912" s="137"/>
      <c r="F912" s="124"/>
    </row>
    <row r="913" spans="1:6" s="74" customFormat="1" ht="16.5" thickBot="1" x14ac:dyDescent="0.3">
      <c r="A913" s="71"/>
      <c r="B913" s="140"/>
      <c r="C913" s="139" t="str">
        <f t="shared" si="16"/>
        <v/>
      </c>
      <c r="D913" s="138"/>
      <c r="E913" s="137"/>
      <c r="F913" s="124"/>
    </row>
    <row r="914" spans="1:6" s="74" customFormat="1" ht="16.5" thickBot="1" x14ac:dyDescent="0.3">
      <c r="A914" s="71"/>
      <c r="B914" s="140"/>
      <c r="C914" s="139" t="str">
        <f t="shared" si="16"/>
        <v/>
      </c>
      <c r="D914" s="138"/>
      <c r="E914" s="137"/>
      <c r="F914" s="124"/>
    </row>
    <row r="915" spans="1:6" s="74" customFormat="1" ht="16.5" thickBot="1" x14ac:dyDescent="0.3">
      <c r="A915" s="71"/>
      <c r="B915" s="140"/>
      <c r="C915" s="139" t="str">
        <f t="shared" si="16"/>
        <v/>
      </c>
      <c r="D915" s="138"/>
      <c r="E915" s="137"/>
      <c r="F915" s="124"/>
    </row>
    <row r="916" spans="1:6" s="74" customFormat="1" ht="16.5" thickBot="1" x14ac:dyDescent="0.3">
      <c r="A916" s="71"/>
      <c r="B916" s="140"/>
      <c r="C916" s="139" t="str">
        <f t="shared" si="16"/>
        <v/>
      </c>
      <c r="D916" s="138"/>
      <c r="E916" s="137"/>
      <c r="F916" s="124"/>
    </row>
    <row r="917" spans="1:6" s="74" customFormat="1" ht="16.5" thickBot="1" x14ac:dyDescent="0.3">
      <c r="A917" s="71"/>
      <c r="B917" s="140"/>
      <c r="C917" s="139" t="str">
        <f t="shared" ref="C917:C980" si="17">IF(B917&gt;0, (B917-B916), "")</f>
        <v/>
      </c>
      <c r="D917" s="138"/>
      <c r="E917" s="137"/>
      <c r="F917" s="124"/>
    </row>
    <row r="918" spans="1:6" s="74" customFormat="1" ht="16.5" thickBot="1" x14ac:dyDescent="0.3">
      <c r="A918" s="71"/>
      <c r="B918" s="140"/>
      <c r="C918" s="139" t="str">
        <f t="shared" si="17"/>
        <v/>
      </c>
      <c r="D918" s="138"/>
      <c r="E918" s="137"/>
      <c r="F918" s="124"/>
    </row>
    <row r="919" spans="1:6" s="74" customFormat="1" ht="16.5" thickBot="1" x14ac:dyDescent="0.3">
      <c r="A919" s="71"/>
      <c r="B919" s="140"/>
      <c r="C919" s="139" t="str">
        <f t="shared" si="17"/>
        <v/>
      </c>
      <c r="D919" s="138"/>
      <c r="E919" s="137"/>
      <c r="F919" s="124"/>
    </row>
    <row r="920" spans="1:6" s="74" customFormat="1" ht="16.5" thickBot="1" x14ac:dyDescent="0.3">
      <c r="A920" s="71"/>
      <c r="B920" s="140"/>
      <c r="C920" s="139" t="str">
        <f t="shared" si="17"/>
        <v/>
      </c>
      <c r="D920" s="138"/>
      <c r="E920" s="137"/>
      <c r="F920" s="124"/>
    </row>
    <row r="921" spans="1:6" s="74" customFormat="1" ht="16.5" thickBot="1" x14ac:dyDescent="0.3">
      <c r="A921" s="71"/>
      <c r="B921" s="140"/>
      <c r="C921" s="139" t="str">
        <f t="shared" si="17"/>
        <v/>
      </c>
      <c r="D921" s="138"/>
      <c r="E921" s="137"/>
      <c r="F921" s="124"/>
    </row>
    <row r="922" spans="1:6" s="74" customFormat="1" ht="16.5" thickBot="1" x14ac:dyDescent="0.3">
      <c r="A922" s="71"/>
      <c r="B922" s="140"/>
      <c r="C922" s="139" t="str">
        <f t="shared" si="17"/>
        <v/>
      </c>
      <c r="D922" s="138"/>
      <c r="E922" s="137"/>
      <c r="F922" s="124"/>
    </row>
    <row r="923" spans="1:6" s="74" customFormat="1" ht="16.5" thickBot="1" x14ac:dyDescent="0.3">
      <c r="A923" s="71"/>
      <c r="B923" s="140"/>
      <c r="C923" s="139" t="str">
        <f t="shared" si="17"/>
        <v/>
      </c>
      <c r="D923" s="138"/>
      <c r="E923" s="137"/>
      <c r="F923" s="124"/>
    </row>
    <row r="924" spans="1:6" s="74" customFormat="1" ht="16.5" thickBot="1" x14ac:dyDescent="0.3">
      <c r="A924" s="71"/>
      <c r="B924" s="140"/>
      <c r="C924" s="139" t="str">
        <f t="shared" si="17"/>
        <v/>
      </c>
      <c r="D924" s="138"/>
      <c r="E924" s="137"/>
      <c r="F924" s="124"/>
    </row>
    <row r="925" spans="1:6" s="74" customFormat="1" ht="16.5" thickBot="1" x14ac:dyDescent="0.3">
      <c r="A925" s="71"/>
      <c r="B925" s="140"/>
      <c r="C925" s="139" t="str">
        <f t="shared" si="17"/>
        <v/>
      </c>
      <c r="D925" s="138"/>
      <c r="E925" s="137"/>
      <c r="F925" s="124"/>
    </row>
    <row r="926" spans="1:6" s="74" customFormat="1" ht="16.5" thickBot="1" x14ac:dyDescent="0.3">
      <c r="A926" s="71"/>
      <c r="B926" s="140"/>
      <c r="C926" s="139" t="str">
        <f t="shared" si="17"/>
        <v/>
      </c>
      <c r="D926" s="138"/>
      <c r="E926" s="137"/>
      <c r="F926" s="124"/>
    </row>
    <row r="927" spans="1:6" s="74" customFormat="1" ht="16.5" thickBot="1" x14ac:dyDescent="0.3">
      <c r="A927" s="71"/>
      <c r="B927" s="140"/>
      <c r="C927" s="139" t="str">
        <f t="shared" si="17"/>
        <v/>
      </c>
      <c r="D927" s="138"/>
      <c r="E927" s="137"/>
      <c r="F927" s="124"/>
    </row>
    <row r="928" spans="1:6" s="74" customFormat="1" ht="16.5" thickBot="1" x14ac:dyDescent="0.3">
      <c r="A928" s="71"/>
      <c r="B928" s="140"/>
      <c r="C928" s="139" t="str">
        <f t="shared" si="17"/>
        <v/>
      </c>
      <c r="D928" s="138"/>
      <c r="E928" s="137"/>
      <c r="F928" s="124"/>
    </row>
    <row r="929" spans="1:6" s="74" customFormat="1" ht="16.5" thickBot="1" x14ac:dyDescent="0.3">
      <c r="A929" s="71"/>
      <c r="B929" s="140"/>
      <c r="C929" s="139" t="str">
        <f t="shared" si="17"/>
        <v/>
      </c>
      <c r="D929" s="138"/>
      <c r="E929" s="137"/>
      <c r="F929" s="124"/>
    </row>
    <row r="930" spans="1:6" s="74" customFormat="1" ht="16.5" thickBot="1" x14ac:dyDescent="0.3">
      <c r="A930" s="71"/>
      <c r="B930" s="140"/>
      <c r="C930" s="139" t="str">
        <f t="shared" si="17"/>
        <v/>
      </c>
      <c r="D930" s="138"/>
      <c r="E930" s="137"/>
      <c r="F930" s="124"/>
    </row>
    <row r="931" spans="1:6" s="74" customFormat="1" ht="16.5" thickBot="1" x14ac:dyDescent="0.3">
      <c r="A931" s="71"/>
      <c r="B931" s="140"/>
      <c r="C931" s="139" t="str">
        <f t="shared" si="17"/>
        <v/>
      </c>
      <c r="D931" s="138"/>
      <c r="E931" s="137"/>
      <c r="F931" s="124"/>
    </row>
    <row r="932" spans="1:6" s="74" customFormat="1" ht="16.5" thickBot="1" x14ac:dyDescent="0.3">
      <c r="A932" s="71"/>
      <c r="B932" s="140"/>
      <c r="C932" s="139" t="str">
        <f t="shared" si="17"/>
        <v/>
      </c>
      <c r="D932" s="138"/>
      <c r="E932" s="137"/>
      <c r="F932" s="124"/>
    </row>
    <row r="933" spans="1:6" s="74" customFormat="1" ht="16.5" thickBot="1" x14ac:dyDescent="0.3">
      <c r="A933" s="71"/>
      <c r="B933" s="140"/>
      <c r="C933" s="139" t="str">
        <f t="shared" si="17"/>
        <v/>
      </c>
      <c r="D933" s="138"/>
      <c r="E933" s="137"/>
      <c r="F933" s="124"/>
    </row>
    <row r="934" spans="1:6" s="74" customFormat="1" ht="16.5" thickBot="1" x14ac:dyDescent="0.3">
      <c r="A934" s="71"/>
      <c r="B934" s="140"/>
      <c r="C934" s="139" t="str">
        <f t="shared" si="17"/>
        <v/>
      </c>
      <c r="D934" s="138"/>
      <c r="E934" s="137"/>
      <c r="F934" s="124"/>
    </row>
    <row r="935" spans="1:6" s="74" customFormat="1" ht="16.5" thickBot="1" x14ac:dyDescent="0.3">
      <c r="A935" s="71"/>
      <c r="B935" s="140"/>
      <c r="C935" s="139" t="str">
        <f t="shared" si="17"/>
        <v/>
      </c>
      <c r="D935" s="138"/>
      <c r="E935" s="137"/>
      <c r="F935" s="124"/>
    </row>
    <row r="936" spans="1:6" s="74" customFormat="1" ht="16.5" thickBot="1" x14ac:dyDescent="0.3">
      <c r="A936" s="71"/>
      <c r="B936" s="140"/>
      <c r="C936" s="139" t="str">
        <f t="shared" si="17"/>
        <v/>
      </c>
      <c r="D936" s="138"/>
      <c r="E936" s="137"/>
      <c r="F936" s="124"/>
    </row>
    <row r="937" spans="1:6" s="74" customFormat="1" ht="16.5" thickBot="1" x14ac:dyDescent="0.3">
      <c r="A937" s="71"/>
      <c r="B937" s="140"/>
      <c r="C937" s="139" t="str">
        <f t="shared" si="17"/>
        <v/>
      </c>
      <c r="D937" s="138"/>
      <c r="E937" s="137"/>
      <c r="F937" s="124"/>
    </row>
    <row r="938" spans="1:6" s="74" customFormat="1" ht="16.5" thickBot="1" x14ac:dyDescent="0.3">
      <c r="A938" s="71"/>
      <c r="B938" s="140"/>
      <c r="C938" s="139" t="str">
        <f t="shared" si="17"/>
        <v/>
      </c>
      <c r="D938" s="138"/>
      <c r="E938" s="137"/>
      <c r="F938" s="124"/>
    </row>
    <row r="939" spans="1:6" s="74" customFormat="1" ht="16.5" thickBot="1" x14ac:dyDescent="0.3">
      <c r="A939" s="71"/>
      <c r="B939" s="140"/>
      <c r="C939" s="139" t="str">
        <f t="shared" si="17"/>
        <v/>
      </c>
      <c r="D939" s="138"/>
      <c r="E939" s="137"/>
      <c r="F939" s="124"/>
    </row>
    <row r="940" spans="1:6" s="74" customFormat="1" ht="16.5" thickBot="1" x14ac:dyDescent="0.3">
      <c r="A940" s="71"/>
      <c r="B940" s="140"/>
      <c r="C940" s="139" t="str">
        <f t="shared" si="17"/>
        <v/>
      </c>
      <c r="D940" s="138"/>
      <c r="E940" s="137"/>
      <c r="F940" s="124"/>
    </row>
    <row r="941" spans="1:6" s="74" customFormat="1" ht="16.5" thickBot="1" x14ac:dyDescent="0.3">
      <c r="A941" s="71"/>
      <c r="B941" s="140"/>
      <c r="C941" s="139" t="str">
        <f t="shared" si="17"/>
        <v/>
      </c>
      <c r="D941" s="138"/>
      <c r="E941" s="137"/>
      <c r="F941" s="124"/>
    </row>
    <row r="942" spans="1:6" s="74" customFormat="1" ht="16.5" thickBot="1" x14ac:dyDescent="0.3">
      <c r="A942" s="71"/>
      <c r="B942" s="140"/>
      <c r="C942" s="139" t="str">
        <f t="shared" si="17"/>
        <v/>
      </c>
      <c r="D942" s="138"/>
      <c r="E942" s="137"/>
      <c r="F942" s="124"/>
    </row>
    <row r="943" spans="1:6" s="74" customFormat="1" ht="16.5" thickBot="1" x14ac:dyDescent="0.3">
      <c r="A943" s="71"/>
      <c r="B943" s="140"/>
      <c r="C943" s="139" t="str">
        <f t="shared" si="17"/>
        <v/>
      </c>
      <c r="D943" s="138"/>
      <c r="E943" s="137"/>
      <c r="F943" s="124"/>
    </row>
    <row r="944" spans="1:6" s="74" customFormat="1" ht="16.5" thickBot="1" x14ac:dyDescent="0.3">
      <c r="A944" s="71"/>
      <c r="B944" s="140"/>
      <c r="C944" s="139" t="str">
        <f t="shared" si="17"/>
        <v/>
      </c>
      <c r="D944" s="138"/>
      <c r="E944" s="137"/>
      <c r="F944" s="124"/>
    </row>
    <row r="945" spans="1:6" s="74" customFormat="1" ht="16.5" thickBot="1" x14ac:dyDescent="0.3">
      <c r="A945" s="71"/>
      <c r="B945" s="140"/>
      <c r="C945" s="139" t="str">
        <f t="shared" si="17"/>
        <v/>
      </c>
      <c r="D945" s="138"/>
      <c r="E945" s="137"/>
      <c r="F945" s="124"/>
    </row>
    <row r="946" spans="1:6" s="74" customFormat="1" ht="16.5" thickBot="1" x14ac:dyDescent="0.3">
      <c r="A946" s="71"/>
      <c r="B946" s="140"/>
      <c r="C946" s="139" t="str">
        <f t="shared" si="17"/>
        <v/>
      </c>
      <c r="D946" s="138"/>
      <c r="E946" s="137"/>
      <c r="F946" s="124"/>
    </row>
    <row r="947" spans="1:6" s="74" customFormat="1" ht="16.5" thickBot="1" x14ac:dyDescent="0.3">
      <c r="A947" s="71"/>
      <c r="B947" s="140"/>
      <c r="C947" s="139" t="str">
        <f t="shared" si="17"/>
        <v/>
      </c>
      <c r="D947" s="138"/>
      <c r="E947" s="137"/>
      <c r="F947" s="124"/>
    </row>
    <row r="948" spans="1:6" s="74" customFormat="1" ht="16.5" thickBot="1" x14ac:dyDescent="0.3">
      <c r="A948" s="71"/>
      <c r="B948" s="140"/>
      <c r="C948" s="139" t="str">
        <f t="shared" si="17"/>
        <v/>
      </c>
      <c r="D948" s="138"/>
      <c r="E948" s="137"/>
      <c r="F948" s="124"/>
    </row>
    <row r="949" spans="1:6" s="74" customFormat="1" ht="16.5" thickBot="1" x14ac:dyDescent="0.3">
      <c r="A949" s="71"/>
      <c r="B949" s="140"/>
      <c r="C949" s="139" t="str">
        <f t="shared" si="17"/>
        <v/>
      </c>
      <c r="D949" s="138"/>
      <c r="E949" s="137"/>
      <c r="F949" s="124"/>
    </row>
    <row r="950" spans="1:6" s="74" customFormat="1" ht="16.5" thickBot="1" x14ac:dyDescent="0.3">
      <c r="A950" s="71"/>
      <c r="B950" s="140"/>
      <c r="C950" s="139" t="str">
        <f t="shared" si="17"/>
        <v/>
      </c>
      <c r="D950" s="138"/>
      <c r="E950" s="137"/>
      <c r="F950" s="124"/>
    </row>
    <row r="951" spans="1:6" s="74" customFormat="1" ht="16.5" thickBot="1" x14ac:dyDescent="0.3">
      <c r="A951" s="71"/>
      <c r="B951" s="140"/>
      <c r="C951" s="139" t="str">
        <f t="shared" si="17"/>
        <v/>
      </c>
      <c r="D951" s="138"/>
      <c r="E951" s="137"/>
      <c r="F951" s="124"/>
    </row>
    <row r="952" spans="1:6" s="74" customFormat="1" ht="16.5" thickBot="1" x14ac:dyDescent="0.3">
      <c r="A952" s="71"/>
      <c r="B952" s="140"/>
      <c r="C952" s="139" t="str">
        <f t="shared" si="17"/>
        <v/>
      </c>
      <c r="D952" s="138"/>
      <c r="E952" s="137"/>
      <c r="F952" s="124"/>
    </row>
    <row r="953" spans="1:6" s="74" customFormat="1" ht="16.5" thickBot="1" x14ac:dyDescent="0.3">
      <c r="A953" s="71"/>
      <c r="B953" s="140"/>
      <c r="C953" s="139" t="str">
        <f t="shared" si="17"/>
        <v/>
      </c>
      <c r="D953" s="138"/>
      <c r="E953" s="137"/>
      <c r="F953" s="124"/>
    </row>
    <row r="954" spans="1:6" s="74" customFormat="1" ht="16.5" thickBot="1" x14ac:dyDescent="0.3">
      <c r="A954" s="71"/>
      <c r="B954" s="140"/>
      <c r="C954" s="139" t="str">
        <f t="shared" si="17"/>
        <v/>
      </c>
      <c r="D954" s="138"/>
      <c r="E954" s="137"/>
      <c r="F954" s="124"/>
    </row>
    <row r="955" spans="1:6" s="74" customFormat="1" ht="16.5" thickBot="1" x14ac:dyDescent="0.3">
      <c r="A955" s="71"/>
      <c r="B955" s="140"/>
      <c r="C955" s="139" t="str">
        <f t="shared" si="17"/>
        <v/>
      </c>
      <c r="D955" s="138"/>
      <c r="E955" s="137"/>
      <c r="F955" s="124"/>
    </row>
    <row r="956" spans="1:6" s="74" customFormat="1" ht="16.5" thickBot="1" x14ac:dyDescent="0.3">
      <c r="A956" s="71"/>
      <c r="B956" s="140"/>
      <c r="C956" s="139" t="str">
        <f t="shared" si="17"/>
        <v/>
      </c>
      <c r="D956" s="138"/>
      <c r="E956" s="137"/>
      <c r="F956" s="124"/>
    </row>
    <row r="957" spans="1:6" s="74" customFormat="1" ht="16.5" thickBot="1" x14ac:dyDescent="0.3">
      <c r="A957" s="71"/>
      <c r="B957" s="140"/>
      <c r="C957" s="139" t="str">
        <f t="shared" si="17"/>
        <v/>
      </c>
      <c r="D957" s="138"/>
      <c r="E957" s="137"/>
      <c r="F957" s="124"/>
    </row>
    <row r="958" spans="1:6" s="74" customFormat="1" ht="16.5" thickBot="1" x14ac:dyDescent="0.3">
      <c r="A958" s="71"/>
      <c r="B958" s="140"/>
      <c r="C958" s="139" t="str">
        <f t="shared" si="17"/>
        <v/>
      </c>
      <c r="D958" s="138"/>
      <c r="E958" s="137"/>
      <c r="F958" s="124"/>
    </row>
    <row r="959" spans="1:6" s="74" customFormat="1" ht="16.5" thickBot="1" x14ac:dyDescent="0.3">
      <c r="A959" s="71"/>
      <c r="B959" s="140"/>
      <c r="C959" s="139" t="str">
        <f t="shared" si="17"/>
        <v/>
      </c>
      <c r="D959" s="138"/>
      <c r="E959" s="137"/>
      <c r="F959" s="124"/>
    </row>
    <row r="960" spans="1:6" s="74" customFormat="1" ht="16.5" thickBot="1" x14ac:dyDescent="0.3">
      <c r="A960" s="71"/>
      <c r="B960" s="140"/>
      <c r="C960" s="139" t="str">
        <f t="shared" si="17"/>
        <v/>
      </c>
      <c r="D960" s="138"/>
      <c r="E960" s="137"/>
      <c r="F960" s="124"/>
    </row>
    <row r="961" spans="1:6" s="74" customFormat="1" ht="16.5" thickBot="1" x14ac:dyDescent="0.3">
      <c r="A961" s="71"/>
      <c r="B961" s="140"/>
      <c r="C961" s="139" t="str">
        <f t="shared" si="17"/>
        <v/>
      </c>
      <c r="D961" s="138"/>
      <c r="E961" s="137"/>
      <c r="F961" s="124"/>
    </row>
    <row r="962" spans="1:6" s="74" customFormat="1" ht="16.5" thickBot="1" x14ac:dyDescent="0.3">
      <c r="A962" s="71"/>
      <c r="B962" s="140"/>
      <c r="C962" s="139" t="str">
        <f t="shared" si="17"/>
        <v/>
      </c>
      <c r="D962" s="138"/>
      <c r="E962" s="137"/>
      <c r="F962" s="124"/>
    </row>
    <row r="963" spans="1:6" s="74" customFormat="1" ht="16.5" thickBot="1" x14ac:dyDescent="0.3">
      <c r="A963" s="71"/>
      <c r="B963" s="140"/>
      <c r="C963" s="139" t="str">
        <f t="shared" si="17"/>
        <v/>
      </c>
      <c r="D963" s="138"/>
      <c r="E963" s="137"/>
      <c r="F963" s="124"/>
    </row>
    <row r="964" spans="1:6" s="74" customFormat="1" ht="16.5" thickBot="1" x14ac:dyDescent="0.3">
      <c r="A964" s="71"/>
      <c r="B964" s="140"/>
      <c r="C964" s="139" t="str">
        <f t="shared" si="17"/>
        <v/>
      </c>
      <c r="D964" s="138"/>
      <c r="E964" s="137"/>
      <c r="F964" s="124"/>
    </row>
    <row r="965" spans="1:6" s="74" customFormat="1" ht="16.5" thickBot="1" x14ac:dyDescent="0.3">
      <c r="A965" s="71"/>
      <c r="B965" s="140"/>
      <c r="C965" s="139" t="str">
        <f t="shared" si="17"/>
        <v/>
      </c>
      <c r="D965" s="138"/>
      <c r="E965" s="137"/>
      <c r="F965" s="124"/>
    </row>
    <row r="966" spans="1:6" s="74" customFormat="1" ht="16.5" thickBot="1" x14ac:dyDescent="0.3">
      <c r="A966" s="71"/>
      <c r="B966" s="140"/>
      <c r="C966" s="139" t="str">
        <f t="shared" si="17"/>
        <v/>
      </c>
      <c r="D966" s="138"/>
      <c r="E966" s="137"/>
      <c r="F966" s="124"/>
    </row>
    <row r="967" spans="1:6" s="74" customFormat="1" ht="16.5" thickBot="1" x14ac:dyDescent="0.3">
      <c r="A967" s="71"/>
      <c r="B967" s="140"/>
      <c r="C967" s="139" t="str">
        <f t="shared" si="17"/>
        <v/>
      </c>
      <c r="D967" s="138"/>
      <c r="E967" s="137"/>
      <c r="F967" s="124"/>
    </row>
    <row r="968" spans="1:6" s="74" customFormat="1" ht="16.5" thickBot="1" x14ac:dyDescent="0.3">
      <c r="A968" s="71"/>
      <c r="B968" s="140"/>
      <c r="C968" s="139" t="str">
        <f t="shared" si="17"/>
        <v/>
      </c>
      <c r="D968" s="138"/>
      <c r="E968" s="137"/>
      <c r="F968" s="124"/>
    </row>
    <row r="969" spans="1:6" s="74" customFormat="1" ht="16.5" thickBot="1" x14ac:dyDescent="0.3">
      <c r="A969" s="71"/>
      <c r="B969" s="140"/>
      <c r="C969" s="139" t="str">
        <f t="shared" si="17"/>
        <v/>
      </c>
      <c r="D969" s="138"/>
      <c r="E969" s="137"/>
      <c r="F969" s="124"/>
    </row>
    <row r="970" spans="1:6" s="74" customFormat="1" ht="16.5" thickBot="1" x14ac:dyDescent="0.3">
      <c r="A970" s="71"/>
      <c r="B970" s="140"/>
      <c r="C970" s="139" t="str">
        <f t="shared" si="17"/>
        <v/>
      </c>
      <c r="D970" s="138"/>
      <c r="E970" s="137"/>
      <c r="F970" s="124"/>
    </row>
    <row r="971" spans="1:6" s="74" customFormat="1" ht="16.5" thickBot="1" x14ac:dyDescent="0.3">
      <c r="A971" s="71"/>
      <c r="B971" s="140"/>
      <c r="C971" s="139" t="str">
        <f t="shared" si="17"/>
        <v/>
      </c>
      <c r="D971" s="138"/>
      <c r="E971" s="137"/>
      <c r="F971" s="124"/>
    </row>
    <row r="972" spans="1:6" s="74" customFormat="1" ht="16.5" thickBot="1" x14ac:dyDescent="0.3">
      <c r="A972" s="71"/>
      <c r="B972" s="140"/>
      <c r="C972" s="139" t="str">
        <f t="shared" si="17"/>
        <v/>
      </c>
      <c r="D972" s="138"/>
      <c r="E972" s="137"/>
      <c r="F972" s="124"/>
    </row>
    <row r="973" spans="1:6" s="74" customFormat="1" ht="16.5" thickBot="1" x14ac:dyDescent="0.3">
      <c r="A973" s="71"/>
      <c r="B973" s="140"/>
      <c r="C973" s="139" t="str">
        <f t="shared" si="17"/>
        <v/>
      </c>
      <c r="D973" s="138"/>
      <c r="E973" s="137"/>
      <c r="F973" s="124"/>
    </row>
    <row r="974" spans="1:6" s="74" customFormat="1" ht="16.5" thickBot="1" x14ac:dyDescent="0.3">
      <c r="A974" s="71"/>
      <c r="B974" s="140"/>
      <c r="C974" s="139" t="str">
        <f t="shared" si="17"/>
        <v/>
      </c>
      <c r="D974" s="138"/>
      <c r="E974" s="137"/>
      <c r="F974" s="124"/>
    </row>
    <row r="975" spans="1:6" s="74" customFormat="1" ht="16.5" thickBot="1" x14ac:dyDescent="0.3">
      <c r="A975" s="71"/>
      <c r="B975" s="140"/>
      <c r="C975" s="139" t="str">
        <f t="shared" si="17"/>
        <v/>
      </c>
      <c r="D975" s="138"/>
      <c r="E975" s="137"/>
      <c r="F975" s="124"/>
    </row>
    <row r="976" spans="1:6" s="74" customFormat="1" ht="16.5" thickBot="1" x14ac:dyDescent="0.3">
      <c r="A976" s="71"/>
      <c r="B976" s="140"/>
      <c r="C976" s="139" t="str">
        <f t="shared" si="17"/>
        <v/>
      </c>
      <c r="D976" s="138"/>
      <c r="E976" s="137"/>
      <c r="F976" s="124"/>
    </row>
    <row r="977" spans="1:6" s="74" customFormat="1" ht="16.5" thickBot="1" x14ac:dyDescent="0.3">
      <c r="A977" s="71"/>
      <c r="B977" s="140"/>
      <c r="C977" s="139" t="str">
        <f t="shared" si="17"/>
        <v/>
      </c>
      <c r="D977" s="138"/>
      <c r="E977" s="137"/>
      <c r="F977" s="124"/>
    </row>
    <row r="978" spans="1:6" s="74" customFormat="1" ht="16.5" thickBot="1" x14ac:dyDescent="0.3">
      <c r="A978" s="71"/>
      <c r="B978" s="140"/>
      <c r="C978" s="139" t="str">
        <f t="shared" si="17"/>
        <v/>
      </c>
      <c r="D978" s="138"/>
      <c r="E978" s="137"/>
      <c r="F978" s="124"/>
    </row>
    <row r="979" spans="1:6" s="74" customFormat="1" ht="16.5" thickBot="1" x14ac:dyDescent="0.3">
      <c r="A979" s="71"/>
      <c r="B979" s="140"/>
      <c r="C979" s="139" t="str">
        <f t="shared" si="17"/>
        <v/>
      </c>
      <c r="D979" s="138"/>
      <c r="E979" s="137"/>
      <c r="F979" s="124"/>
    </row>
    <row r="980" spans="1:6" s="74" customFormat="1" ht="16.5" thickBot="1" x14ac:dyDescent="0.3">
      <c r="A980" s="71"/>
      <c r="B980" s="140"/>
      <c r="C980" s="139" t="str">
        <f t="shared" si="17"/>
        <v/>
      </c>
      <c r="D980" s="138"/>
      <c r="E980" s="137"/>
      <c r="F980" s="124"/>
    </row>
    <row r="981" spans="1:6" s="74" customFormat="1" ht="16.5" thickBot="1" x14ac:dyDescent="0.3">
      <c r="A981" s="71"/>
      <c r="B981" s="140"/>
      <c r="C981" s="139" t="str">
        <f t="shared" ref="C981:C1044" si="18">IF(B981&gt;0, (B981-B980), "")</f>
        <v/>
      </c>
      <c r="D981" s="138"/>
      <c r="E981" s="137"/>
      <c r="F981" s="124"/>
    </row>
    <row r="982" spans="1:6" s="74" customFormat="1" ht="16.5" thickBot="1" x14ac:dyDescent="0.3">
      <c r="A982" s="71"/>
      <c r="B982" s="140"/>
      <c r="C982" s="139" t="str">
        <f t="shared" si="18"/>
        <v/>
      </c>
      <c r="D982" s="138"/>
      <c r="E982" s="137"/>
      <c r="F982" s="124"/>
    </row>
    <row r="983" spans="1:6" s="74" customFormat="1" ht="16.5" thickBot="1" x14ac:dyDescent="0.3">
      <c r="A983" s="71"/>
      <c r="B983" s="140"/>
      <c r="C983" s="139" t="str">
        <f t="shared" si="18"/>
        <v/>
      </c>
      <c r="D983" s="138"/>
      <c r="E983" s="137"/>
      <c r="F983" s="124"/>
    </row>
    <row r="984" spans="1:6" s="74" customFormat="1" ht="16.5" thickBot="1" x14ac:dyDescent="0.3">
      <c r="A984" s="71"/>
      <c r="B984" s="140"/>
      <c r="C984" s="139" t="str">
        <f t="shared" si="18"/>
        <v/>
      </c>
      <c r="D984" s="138"/>
      <c r="E984" s="137"/>
      <c r="F984" s="124"/>
    </row>
    <row r="985" spans="1:6" s="74" customFormat="1" ht="16.5" thickBot="1" x14ac:dyDescent="0.3">
      <c r="A985" s="71"/>
      <c r="B985" s="140"/>
      <c r="C985" s="139" t="str">
        <f t="shared" si="18"/>
        <v/>
      </c>
      <c r="D985" s="138"/>
      <c r="E985" s="137"/>
      <c r="F985" s="124"/>
    </row>
    <row r="986" spans="1:6" s="74" customFormat="1" ht="16.5" thickBot="1" x14ac:dyDescent="0.3">
      <c r="A986" s="71"/>
      <c r="B986" s="140"/>
      <c r="C986" s="139" t="str">
        <f t="shared" si="18"/>
        <v/>
      </c>
      <c r="D986" s="138"/>
      <c r="E986" s="137"/>
      <c r="F986" s="124"/>
    </row>
    <row r="987" spans="1:6" s="74" customFormat="1" ht="16.5" thickBot="1" x14ac:dyDescent="0.3">
      <c r="A987" s="71"/>
      <c r="B987" s="140"/>
      <c r="C987" s="139" t="str">
        <f t="shared" si="18"/>
        <v/>
      </c>
      <c r="D987" s="138"/>
      <c r="E987" s="137"/>
      <c r="F987" s="124"/>
    </row>
    <row r="988" spans="1:6" s="74" customFormat="1" ht="16.5" thickBot="1" x14ac:dyDescent="0.3">
      <c r="A988" s="71"/>
      <c r="B988" s="140"/>
      <c r="C988" s="139" t="str">
        <f t="shared" si="18"/>
        <v/>
      </c>
      <c r="D988" s="138"/>
      <c r="E988" s="137"/>
      <c r="F988" s="124"/>
    </row>
    <row r="989" spans="1:6" s="74" customFormat="1" ht="16.5" thickBot="1" x14ac:dyDescent="0.3">
      <c r="A989" s="71"/>
      <c r="B989" s="140"/>
      <c r="C989" s="139" t="str">
        <f t="shared" si="18"/>
        <v/>
      </c>
      <c r="D989" s="138"/>
      <c r="E989" s="137"/>
      <c r="F989" s="124"/>
    </row>
    <row r="990" spans="1:6" s="74" customFormat="1" ht="16.5" thickBot="1" x14ac:dyDescent="0.3">
      <c r="A990" s="71"/>
      <c r="B990" s="140"/>
      <c r="C990" s="139" t="str">
        <f t="shared" si="18"/>
        <v/>
      </c>
      <c r="D990" s="138"/>
      <c r="E990" s="137"/>
      <c r="F990" s="124"/>
    </row>
    <row r="991" spans="1:6" s="74" customFormat="1" ht="16.5" thickBot="1" x14ac:dyDescent="0.3">
      <c r="A991" s="71"/>
      <c r="B991" s="140"/>
      <c r="C991" s="139" t="str">
        <f t="shared" si="18"/>
        <v/>
      </c>
      <c r="D991" s="138"/>
      <c r="E991" s="137"/>
      <c r="F991" s="124"/>
    </row>
    <row r="992" spans="1:6" s="74" customFormat="1" ht="16.5" thickBot="1" x14ac:dyDescent="0.3">
      <c r="A992" s="71"/>
      <c r="B992" s="140"/>
      <c r="C992" s="139" t="str">
        <f t="shared" si="18"/>
        <v/>
      </c>
      <c r="D992" s="138"/>
      <c r="E992" s="137"/>
      <c r="F992" s="124"/>
    </row>
    <row r="993" spans="1:6" s="74" customFormat="1" ht="16.5" thickBot="1" x14ac:dyDescent="0.3">
      <c r="A993" s="71"/>
      <c r="B993" s="140"/>
      <c r="C993" s="139" t="str">
        <f t="shared" si="18"/>
        <v/>
      </c>
      <c r="D993" s="138"/>
      <c r="E993" s="137"/>
      <c r="F993" s="124"/>
    </row>
    <row r="994" spans="1:6" s="74" customFormat="1" ht="16.5" thickBot="1" x14ac:dyDescent="0.3">
      <c r="A994" s="71"/>
      <c r="B994" s="140"/>
      <c r="C994" s="139" t="str">
        <f t="shared" si="18"/>
        <v/>
      </c>
      <c r="D994" s="138"/>
      <c r="E994" s="137"/>
      <c r="F994" s="124"/>
    </row>
    <row r="995" spans="1:6" s="74" customFormat="1" ht="16.5" thickBot="1" x14ac:dyDescent="0.3">
      <c r="A995" s="71"/>
      <c r="B995" s="140"/>
      <c r="C995" s="139" t="str">
        <f t="shared" si="18"/>
        <v/>
      </c>
      <c r="D995" s="138"/>
      <c r="E995" s="137"/>
      <c r="F995" s="124"/>
    </row>
    <row r="996" spans="1:6" s="74" customFormat="1" ht="16.5" thickBot="1" x14ac:dyDescent="0.3">
      <c r="A996" s="71"/>
      <c r="B996" s="140"/>
      <c r="C996" s="139" t="str">
        <f t="shared" si="18"/>
        <v/>
      </c>
      <c r="D996" s="138"/>
      <c r="E996" s="137"/>
      <c r="F996" s="124"/>
    </row>
    <row r="997" spans="1:6" s="74" customFormat="1" ht="16.5" thickBot="1" x14ac:dyDescent="0.3">
      <c r="A997" s="71"/>
      <c r="B997" s="140"/>
      <c r="C997" s="139" t="str">
        <f t="shared" si="18"/>
        <v/>
      </c>
      <c r="D997" s="138"/>
      <c r="E997" s="137"/>
      <c r="F997" s="124"/>
    </row>
    <row r="998" spans="1:6" s="74" customFormat="1" ht="16.5" thickBot="1" x14ac:dyDescent="0.3">
      <c r="A998" s="71"/>
      <c r="B998" s="140"/>
      <c r="C998" s="139" t="str">
        <f t="shared" si="18"/>
        <v/>
      </c>
      <c r="D998" s="138"/>
      <c r="E998" s="137"/>
      <c r="F998" s="124"/>
    </row>
    <row r="999" spans="1:6" s="74" customFormat="1" ht="16.5" thickBot="1" x14ac:dyDescent="0.3">
      <c r="A999" s="71"/>
      <c r="B999" s="140"/>
      <c r="C999" s="139" t="str">
        <f t="shared" si="18"/>
        <v/>
      </c>
      <c r="D999" s="138"/>
      <c r="E999" s="137"/>
      <c r="F999" s="124"/>
    </row>
    <row r="1000" spans="1:6" s="74" customFormat="1" ht="16.5" thickBot="1" x14ac:dyDescent="0.3">
      <c r="A1000" s="71"/>
      <c r="B1000" s="140"/>
      <c r="C1000" s="139" t="str">
        <f t="shared" si="18"/>
        <v/>
      </c>
      <c r="D1000" s="138"/>
      <c r="E1000" s="137"/>
      <c r="F1000" s="124"/>
    </row>
    <row r="1001" spans="1:6" s="74" customFormat="1" ht="16.5" thickBot="1" x14ac:dyDescent="0.3">
      <c r="A1001" s="71"/>
      <c r="B1001" s="140"/>
      <c r="C1001" s="139" t="str">
        <f t="shared" si="18"/>
        <v/>
      </c>
      <c r="D1001" s="138"/>
      <c r="E1001" s="137"/>
      <c r="F1001" s="124"/>
    </row>
    <row r="1002" spans="1:6" s="74" customFormat="1" ht="16.5" thickBot="1" x14ac:dyDescent="0.3">
      <c r="A1002" s="71"/>
      <c r="B1002" s="140"/>
      <c r="C1002" s="139" t="str">
        <f t="shared" si="18"/>
        <v/>
      </c>
      <c r="D1002" s="138"/>
      <c r="E1002" s="137"/>
      <c r="F1002" s="124"/>
    </row>
    <row r="1003" spans="1:6" s="74" customFormat="1" ht="16.5" thickBot="1" x14ac:dyDescent="0.3">
      <c r="A1003" s="71"/>
      <c r="B1003" s="140"/>
      <c r="C1003" s="139" t="str">
        <f t="shared" si="18"/>
        <v/>
      </c>
      <c r="D1003" s="138"/>
      <c r="E1003" s="137"/>
      <c r="F1003" s="124"/>
    </row>
    <row r="1004" spans="1:6" s="74" customFormat="1" ht="16.5" thickBot="1" x14ac:dyDescent="0.3">
      <c r="A1004" s="71"/>
      <c r="B1004" s="140"/>
      <c r="C1004" s="139" t="str">
        <f t="shared" si="18"/>
        <v/>
      </c>
      <c r="D1004" s="138"/>
      <c r="E1004" s="137"/>
      <c r="F1004" s="124"/>
    </row>
    <row r="1005" spans="1:6" s="74" customFormat="1" ht="16.5" thickBot="1" x14ac:dyDescent="0.3">
      <c r="A1005" s="71"/>
      <c r="B1005" s="140"/>
      <c r="C1005" s="139" t="str">
        <f t="shared" si="18"/>
        <v/>
      </c>
      <c r="D1005" s="138"/>
      <c r="E1005" s="137"/>
      <c r="F1005" s="124"/>
    </row>
    <row r="1006" spans="1:6" s="74" customFormat="1" ht="16.5" thickBot="1" x14ac:dyDescent="0.3">
      <c r="A1006" s="71"/>
      <c r="B1006" s="140"/>
      <c r="C1006" s="139" t="str">
        <f t="shared" si="18"/>
        <v/>
      </c>
      <c r="D1006" s="138"/>
      <c r="E1006" s="137"/>
      <c r="F1006" s="124"/>
    </row>
    <row r="1007" spans="1:6" s="74" customFormat="1" ht="16.5" thickBot="1" x14ac:dyDescent="0.3">
      <c r="A1007" s="71"/>
      <c r="B1007" s="140"/>
      <c r="C1007" s="139" t="str">
        <f t="shared" si="18"/>
        <v/>
      </c>
      <c r="D1007" s="138"/>
      <c r="E1007" s="137"/>
      <c r="F1007" s="124"/>
    </row>
    <row r="1008" spans="1:6" s="74" customFormat="1" ht="16.5" thickBot="1" x14ac:dyDescent="0.3">
      <c r="A1008" s="71"/>
      <c r="B1008" s="140"/>
      <c r="C1008" s="139" t="str">
        <f t="shared" si="18"/>
        <v/>
      </c>
      <c r="D1008" s="138"/>
      <c r="E1008" s="137"/>
      <c r="F1008" s="124"/>
    </row>
    <row r="1009" spans="1:6" s="74" customFormat="1" ht="16.5" thickBot="1" x14ac:dyDescent="0.3">
      <c r="A1009" s="71"/>
      <c r="B1009" s="140"/>
      <c r="C1009" s="139" t="str">
        <f t="shared" si="18"/>
        <v/>
      </c>
      <c r="D1009" s="138"/>
      <c r="E1009" s="137"/>
      <c r="F1009" s="124"/>
    </row>
    <row r="1010" spans="1:6" s="74" customFormat="1" ht="16.5" thickBot="1" x14ac:dyDescent="0.3">
      <c r="A1010" s="71"/>
      <c r="B1010" s="140"/>
      <c r="C1010" s="139" t="str">
        <f t="shared" si="18"/>
        <v/>
      </c>
      <c r="D1010" s="138"/>
      <c r="E1010" s="137"/>
      <c r="F1010" s="124"/>
    </row>
    <row r="1011" spans="1:6" s="74" customFormat="1" ht="16.5" thickBot="1" x14ac:dyDescent="0.3">
      <c r="A1011" s="71"/>
      <c r="B1011" s="140"/>
      <c r="C1011" s="139" t="str">
        <f t="shared" si="18"/>
        <v/>
      </c>
      <c r="D1011" s="138"/>
      <c r="E1011" s="137"/>
      <c r="F1011" s="124"/>
    </row>
    <row r="1012" spans="1:6" s="74" customFormat="1" ht="16.5" thickBot="1" x14ac:dyDescent="0.3">
      <c r="A1012" s="71"/>
      <c r="B1012" s="140"/>
      <c r="C1012" s="139" t="str">
        <f t="shared" si="18"/>
        <v/>
      </c>
      <c r="D1012" s="138"/>
      <c r="E1012" s="137"/>
      <c r="F1012" s="124"/>
    </row>
    <row r="1013" spans="1:6" s="74" customFormat="1" ht="16.5" thickBot="1" x14ac:dyDescent="0.3">
      <c r="A1013" s="71"/>
      <c r="B1013" s="140"/>
      <c r="C1013" s="139" t="str">
        <f t="shared" si="18"/>
        <v/>
      </c>
      <c r="D1013" s="138"/>
      <c r="E1013" s="137"/>
      <c r="F1013" s="124"/>
    </row>
    <row r="1014" spans="1:6" s="74" customFormat="1" ht="16.5" thickBot="1" x14ac:dyDescent="0.3">
      <c r="A1014" s="71"/>
      <c r="B1014" s="140"/>
      <c r="C1014" s="139" t="str">
        <f t="shared" si="18"/>
        <v/>
      </c>
      <c r="D1014" s="138"/>
      <c r="E1014" s="137"/>
      <c r="F1014" s="124"/>
    </row>
    <row r="1015" spans="1:6" s="74" customFormat="1" ht="16.5" thickBot="1" x14ac:dyDescent="0.3">
      <c r="A1015" s="71"/>
      <c r="B1015" s="140"/>
      <c r="C1015" s="139" t="str">
        <f t="shared" si="18"/>
        <v/>
      </c>
      <c r="D1015" s="138"/>
      <c r="E1015" s="137"/>
      <c r="F1015" s="124"/>
    </row>
    <row r="1016" spans="1:6" s="74" customFormat="1" ht="16.5" thickBot="1" x14ac:dyDescent="0.3">
      <c r="A1016" s="71"/>
      <c r="B1016" s="140"/>
      <c r="C1016" s="139" t="str">
        <f t="shared" si="18"/>
        <v/>
      </c>
      <c r="D1016" s="138"/>
      <c r="E1016" s="137"/>
      <c r="F1016" s="124"/>
    </row>
    <row r="1017" spans="1:6" s="74" customFormat="1" ht="16.5" thickBot="1" x14ac:dyDescent="0.3">
      <c r="A1017" s="71"/>
      <c r="B1017" s="140"/>
      <c r="C1017" s="139" t="str">
        <f t="shared" si="18"/>
        <v/>
      </c>
      <c r="D1017" s="138"/>
      <c r="E1017" s="137"/>
      <c r="F1017" s="124"/>
    </row>
    <row r="1018" spans="1:6" s="74" customFormat="1" ht="16.5" thickBot="1" x14ac:dyDescent="0.3">
      <c r="A1018" s="71"/>
      <c r="B1018" s="140"/>
      <c r="C1018" s="139" t="str">
        <f t="shared" si="18"/>
        <v/>
      </c>
      <c r="D1018" s="138"/>
      <c r="E1018" s="137"/>
      <c r="F1018" s="124"/>
    </row>
    <row r="1019" spans="1:6" s="74" customFormat="1" ht="16.5" thickBot="1" x14ac:dyDescent="0.3">
      <c r="A1019" s="71"/>
      <c r="B1019" s="140"/>
      <c r="C1019" s="139" t="str">
        <f t="shared" si="18"/>
        <v/>
      </c>
      <c r="D1019" s="138"/>
      <c r="E1019" s="137"/>
      <c r="F1019" s="124"/>
    </row>
    <row r="1020" spans="1:6" s="74" customFormat="1" ht="16.5" thickBot="1" x14ac:dyDescent="0.3">
      <c r="A1020" s="71"/>
      <c r="B1020" s="140"/>
      <c r="C1020" s="139" t="str">
        <f t="shared" si="18"/>
        <v/>
      </c>
      <c r="D1020" s="138"/>
      <c r="E1020" s="137"/>
      <c r="F1020" s="124"/>
    </row>
    <row r="1021" spans="1:6" s="74" customFormat="1" ht="16.5" thickBot="1" x14ac:dyDescent="0.3">
      <c r="A1021" s="71"/>
      <c r="B1021" s="140"/>
      <c r="C1021" s="139" t="str">
        <f t="shared" si="18"/>
        <v/>
      </c>
      <c r="D1021" s="138"/>
      <c r="E1021" s="137"/>
      <c r="F1021" s="124"/>
    </row>
    <row r="1022" spans="1:6" s="74" customFormat="1" ht="16.5" thickBot="1" x14ac:dyDescent="0.3">
      <c r="A1022" s="71"/>
      <c r="B1022" s="140"/>
      <c r="C1022" s="139" t="str">
        <f t="shared" si="18"/>
        <v/>
      </c>
      <c r="D1022" s="138"/>
      <c r="E1022" s="137"/>
      <c r="F1022" s="124"/>
    </row>
    <row r="1023" spans="1:6" s="74" customFormat="1" ht="16.5" thickBot="1" x14ac:dyDescent="0.3">
      <c r="A1023" s="71"/>
      <c r="B1023" s="140"/>
      <c r="C1023" s="139" t="str">
        <f t="shared" si="18"/>
        <v/>
      </c>
      <c r="D1023" s="138"/>
      <c r="E1023" s="137"/>
      <c r="F1023" s="124"/>
    </row>
    <row r="1024" spans="1:6" s="74" customFormat="1" ht="16.5" thickBot="1" x14ac:dyDescent="0.3">
      <c r="A1024" s="71"/>
      <c r="B1024" s="140"/>
      <c r="C1024" s="139" t="str">
        <f t="shared" si="18"/>
        <v/>
      </c>
      <c r="D1024" s="138"/>
      <c r="E1024" s="137"/>
      <c r="F1024" s="124"/>
    </row>
    <row r="1025" spans="1:6" s="74" customFormat="1" ht="16.5" thickBot="1" x14ac:dyDescent="0.3">
      <c r="A1025" s="71"/>
      <c r="B1025" s="140"/>
      <c r="C1025" s="139" t="str">
        <f t="shared" si="18"/>
        <v/>
      </c>
      <c r="D1025" s="138"/>
      <c r="E1025" s="137"/>
      <c r="F1025" s="124"/>
    </row>
    <row r="1026" spans="1:6" s="74" customFormat="1" ht="16.5" thickBot="1" x14ac:dyDescent="0.3">
      <c r="A1026" s="71"/>
      <c r="B1026" s="140"/>
      <c r="C1026" s="139" t="str">
        <f t="shared" si="18"/>
        <v/>
      </c>
      <c r="D1026" s="138"/>
      <c r="E1026" s="137"/>
      <c r="F1026" s="124"/>
    </row>
    <row r="1027" spans="1:6" s="74" customFormat="1" ht="16.5" thickBot="1" x14ac:dyDescent="0.3">
      <c r="A1027" s="71"/>
      <c r="B1027" s="140"/>
      <c r="C1027" s="139" t="str">
        <f t="shared" si="18"/>
        <v/>
      </c>
      <c r="D1027" s="138"/>
      <c r="E1027" s="137"/>
      <c r="F1027" s="124"/>
    </row>
    <row r="1028" spans="1:6" s="74" customFormat="1" ht="16.5" thickBot="1" x14ac:dyDescent="0.3">
      <c r="A1028" s="71"/>
      <c r="B1028" s="140"/>
      <c r="C1028" s="139" t="str">
        <f t="shared" si="18"/>
        <v/>
      </c>
      <c r="D1028" s="138"/>
      <c r="E1028" s="137"/>
      <c r="F1028" s="124"/>
    </row>
    <row r="1029" spans="1:6" s="74" customFormat="1" ht="16.5" thickBot="1" x14ac:dyDescent="0.3">
      <c r="A1029" s="71"/>
      <c r="B1029" s="140"/>
      <c r="C1029" s="139" t="str">
        <f t="shared" si="18"/>
        <v/>
      </c>
      <c r="D1029" s="138"/>
      <c r="E1029" s="137"/>
      <c r="F1029" s="124"/>
    </row>
    <row r="1030" spans="1:6" s="74" customFormat="1" ht="16.5" thickBot="1" x14ac:dyDescent="0.3">
      <c r="A1030" s="71"/>
      <c r="B1030" s="140"/>
      <c r="C1030" s="139" t="str">
        <f t="shared" si="18"/>
        <v/>
      </c>
      <c r="D1030" s="138"/>
      <c r="E1030" s="137"/>
      <c r="F1030" s="124"/>
    </row>
    <row r="1031" spans="1:6" s="74" customFormat="1" ht="16.5" thickBot="1" x14ac:dyDescent="0.3">
      <c r="A1031" s="71"/>
      <c r="B1031" s="140"/>
      <c r="C1031" s="139" t="str">
        <f t="shared" si="18"/>
        <v/>
      </c>
      <c r="D1031" s="138"/>
      <c r="E1031" s="137"/>
      <c r="F1031" s="124"/>
    </row>
    <row r="1032" spans="1:6" s="74" customFormat="1" ht="16.5" thickBot="1" x14ac:dyDescent="0.3">
      <c r="A1032" s="71"/>
      <c r="B1032" s="140"/>
      <c r="C1032" s="139" t="str">
        <f t="shared" si="18"/>
        <v/>
      </c>
      <c r="D1032" s="138"/>
      <c r="E1032" s="137"/>
      <c r="F1032" s="124"/>
    </row>
    <row r="1033" spans="1:6" s="74" customFormat="1" ht="16.5" thickBot="1" x14ac:dyDescent="0.3">
      <c r="A1033" s="71"/>
      <c r="B1033" s="140"/>
      <c r="C1033" s="139" t="str">
        <f t="shared" si="18"/>
        <v/>
      </c>
      <c r="D1033" s="138"/>
      <c r="E1033" s="137"/>
      <c r="F1033" s="124"/>
    </row>
    <row r="1034" spans="1:6" s="74" customFormat="1" ht="16.5" thickBot="1" x14ac:dyDescent="0.3">
      <c r="A1034" s="71"/>
      <c r="B1034" s="140"/>
      <c r="C1034" s="139" t="str">
        <f t="shared" si="18"/>
        <v/>
      </c>
      <c r="D1034" s="138"/>
      <c r="E1034" s="137"/>
      <c r="F1034" s="124"/>
    </row>
    <row r="1035" spans="1:6" s="74" customFormat="1" ht="16.5" thickBot="1" x14ac:dyDescent="0.3">
      <c r="A1035" s="71"/>
      <c r="B1035" s="140"/>
      <c r="C1035" s="139" t="str">
        <f t="shared" si="18"/>
        <v/>
      </c>
      <c r="D1035" s="138"/>
      <c r="E1035" s="137"/>
      <c r="F1035" s="124"/>
    </row>
    <row r="1036" spans="1:6" s="74" customFormat="1" ht="16.5" thickBot="1" x14ac:dyDescent="0.3">
      <c r="A1036" s="71"/>
      <c r="B1036" s="140"/>
      <c r="C1036" s="139" t="str">
        <f t="shared" si="18"/>
        <v/>
      </c>
      <c r="D1036" s="138"/>
      <c r="E1036" s="137"/>
      <c r="F1036" s="124"/>
    </row>
    <row r="1037" spans="1:6" s="74" customFormat="1" ht="16.5" thickBot="1" x14ac:dyDescent="0.3">
      <c r="A1037" s="71"/>
      <c r="B1037" s="140"/>
      <c r="C1037" s="139" t="str">
        <f t="shared" si="18"/>
        <v/>
      </c>
      <c r="D1037" s="138"/>
      <c r="E1037" s="137"/>
      <c r="F1037" s="124"/>
    </row>
    <row r="1038" spans="1:6" s="74" customFormat="1" ht="16.5" thickBot="1" x14ac:dyDescent="0.3">
      <c r="A1038" s="71"/>
      <c r="B1038" s="140"/>
      <c r="C1038" s="139" t="str">
        <f t="shared" si="18"/>
        <v/>
      </c>
      <c r="D1038" s="138"/>
      <c r="E1038" s="137"/>
      <c r="F1038" s="124"/>
    </row>
    <row r="1039" spans="1:6" s="74" customFormat="1" ht="16.5" thickBot="1" x14ac:dyDescent="0.3">
      <c r="A1039" s="71"/>
      <c r="B1039" s="140"/>
      <c r="C1039" s="139" t="str">
        <f t="shared" si="18"/>
        <v/>
      </c>
      <c r="D1039" s="138"/>
      <c r="E1039" s="137"/>
      <c r="F1039" s="124"/>
    </row>
    <row r="1040" spans="1:6" s="74" customFormat="1" ht="16.5" thickBot="1" x14ac:dyDescent="0.3">
      <c r="A1040" s="71"/>
      <c r="B1040" s="140"/>
      <c r="C1040" s="139" t="str">
        <f t="shared" si="18"/>
        <v/>
      </c>
      <c r="D1040" s="138"/>
      <c r="E1040" s="137"/>
      <c r="F1040" s="124"/>
    </row>
    <row r="1041" spans="1:6" s="74" customFormat="1" ht="16.5" thickBot="1" x14ac:dyDescent="0.3">
      <c r="A1041" s="71"/>
      <c r="B1041" s="140"/>
      <c r="C1041" s="139" t="str">
        <f t="shared" si="18"/>
        <v/>
      </c>
      <c r="D1041" s="138"/>
      <c r="E1041" s="137"/>
      <c r="F1041" s="124"/>
    </row>
    <row r="1042" spans="1:6" s="74" customFormat="1" ht="16.5" thickBot="1" x14ac:dyDescent="0.3">
      <c r="A1042" s="71"/>
      <c r="B1042" s="140"/>
      <c r="C1042" s="139" t="str">
        <f t="shared" si="18"/>
        <v/>
      </c>
      <c r="D1042" s="138"/>
      <c r="E1042" s="137"/>
      <c r="F1042" s="124"/>
    </row>
    <row r="1043" spans="1:6" s="74" customFormat="1" ht="16.5" thickBot="1" x14ac:dyDescent="0.3">
      <c r="A1043" s="71"/>
      <c r="B1043" s="140"/>
      <c r="C1043" s="139" t="str">
        <f t="shared" si="18"/>
        <v/>
      </c>
      <c r="D1043" s="138"/>
      <c r="E1043" s="137"/>
      <c r="F1043" s="124"/>
    </row>
    <row r="1044" spans="1:6" s="74" customFormat="1" ht="16.5" thickBot="1" x14ac:dyDescent="0.3">
      <c r="A1044" s="71"/>
      <c r="B1044" s="140"/>
      <c r="C1044" s="139" t="str">
        <f t="shared" si="18"/>
        <v/>
      </c>
      <c r="D1044" s="138"/>
      <c r="E1044" s="137"/>
      <c r="F1044" s="124"/>
    </row>
    <row r="1045" spans="1:6" s="74" customFormat="1" ht="16.5" thickBot="1" x14ac:dyDescent="0.3">
      <c r="A1045" s="71"/>
      <c r="B1045" s="140"/>
      <c r="C1045" s="139" t="str">
        <f t="shared" ref="C1045:C1108" si="19">IF(B1045&gt;0, (B1045-B1044), "")</f>
        <v/>
      </c>
      <c r="D1045" s="138"/>
      <c r="E1045" s="137"/>
      <c r="F1045" s="124"/>
    </row>
    <row r="1046" spans="1:6" s="74" customFormat="1" ht="16.5" thickBot="1" x14ac:dyDescent="0.3">
      <c r="A1046" s="71"/>
      <c r="B1046" s="140"/>
      <c r="C1046" s="139" t="str">
        <f t="shared" si="19"/>
        <v/>
      </c>
      <c r="D1046" s="138"/>
      <c r="E1046" s="137"/>
      <c r="F1046" s="124"/>
    </row>
    <row r="1047" spans="1:6" s="74" customFormat="1" ht="16.5" thickBot="1" x14ac:dyDescent="0.3">
      <c r="A1047" s="71"/>
      <c r="B1047" s="140"/>
      <c r="C1047" s="139" t="str">
        <f t="shared" si="19"/>
        <v/>
      </c>
      <c r="D1047" s="138"/>
      <c r="E1047" s="137"/>
      <c r="F1047" s="124"/>
    </row>
    <row r="1048" spans="1:6" s="74" customFormat="1" ht="16.5" thickBot="1" x14ac:dyDescent="0.3">
      <c r="A1048" s="71"/>
      <c r="B1048" s="140"/>
      <c r="C1048" s="139" t="str">
        <f t="shared" si="19"/>
        <v/>
      </c>
      <c r="D1048" s="138"/>
      <c r="E1048" s="137"/>
      <c r="F1048" s="124"/>
    </row>
    <row r="1049" spans="1:6" s="74" customFormat="1" ht="16.5" thickBot="1" x14ac:dyDescent="0.3">
      <c r="A1049" s="71"/>
      <c r="B1049" s="140"/>
      <c r="C1049" s="139" t="str">
        <f t="shared" si="19"/>
        <v/>
      </c>
      <c r="D1049" s="138"/>
      <c r="E1049" s="137"/>
      <c r="F1049" s="124"/>
    </row>
    <row r="1050" spans="1:6" s="74" customFormat="1" ht="16.5" thickBot="1" x14ac:dyDescent="0.3">
      <c r="A1050" s="71"/>
      <c r="B1050" s="140"/>
      <c r="C1050" s="139" t="str">
        <f t="shared" si="19"/>
        <v/>
      </c>
      <c r="D1050" s="138"/>
      <c r="E1050" s="137"/>
      <c r="F1050" s="124"/>
    </row>
    <row r="1051" spans="1:6" s="74" customFormat="1" ht="16.5" thickBot="1" x14ac:dyDescent="0.3">
      <c r="A1051" s="71"/>
      <c r="B1051" s="140"/>
      <c r="C1051" s="139" t="str">
        <f t="shared" si="19"/>
        <v/>
      </c>
      <c r="D1051" s="138"/>
      <c r="E1051" s="137"/>
      <c r="F1051" s="124"/>
    </row>
    <row r="1052" spans="1:6" s="74" customFormat="1" ht="16.5" thickBot="1" x14ac:dyDescent="0.3">
      <c r="A1052" s="71"/>
      <c r="B1052" s="140"/>
      <c r="C1052" s="139" t="str">
        <f t="shared" si="19"/>
        <v/>
      </c>
      <c r="D1052" s="138"/>
      <c r="E1052" s="137"/>
      <c r="F1052" s="124"/>
    </row>
    <row r="1053" spans="1:6" s="74" customFormat="1" ht="16.5" thickBot="1" x14ac:dyDescent="0.3">
      <c r="A1053" s="71"/>
      <c r="B1053" s="140"/>
      <c r="C1053" s="139" t="str">
        <f t="shared" si="19"/>
        <v/>
      </c>
      <c r="D1053" s="138"/>
      <c r="E1053" s="137"/>
      <c r="F1053" s="124"/>
    </row>
    <row r="1054" spans="1:6" s="74" customFormat="1" ht="16.5" thickBot="1" x14ac:dyDescent="0.3">
      <c r="A1054" s="71"/>
      <c r="B1054" s="140"/>
      <c r="C1054" s="139" t="str">
        <f t="shared" si="19"/>
        <v/>
      </c>
      <c r="D1054" s="138"/>
      <c r="E1054" s="137"/>
      <c r="F1054" s="124"/>
    </row>
    <row r="1055" spans="1:6" s="74" customFormat="1" ht="16.5" thickBot="1" x14ac:dyDescent="0.3">
      <c r="A1055" s="71"/>
      <c r="B1055" s="140"/>
      <c r="C1055" s="139" t="str">
        <f t="shared" si="19"/>
        <v/>
      </c>
      <c r="D1055" s="138"/>
      <c r="E1055" s="137"/>
      <c r="F1055" s="124"/>
    </row>
    <row r="1056" spans="1:6" s="74" customFormat="1" ht="16.5" thickBot="1" x14ac:dyDescent="0.3">
      <c r="A1056" s="71"/>
      <c r="B1056" s="140"/>
      <c r="C1056" s="139" t="str">
        <f t="shared" si="19"/>
        <v/>
      </c>
      <c r="D1056" s="138"/>
      <c r="E1056" s="137"/>
      <c r="F1056" s="124"/>
    </row>
    <row r="1057" spans="1:6" s="74" customFormat="1" ht="16.5" thickBot="1" x14ac:dyDescent="0.3">
      <c r="A1057" s="71"/>
      <c r="B1057" s="140"/>
      <c r="C1057" s="139" t="str">
        <f t="shared" si="19"/>
        <v/>
      </c>
      <c r="D1057" s="138"/>
      <c r="E1057" s="137"/>
      <c r="F1057" s="124"/>
    </row>
    <row r="1058" spans="1:6" s="74" customFormat="1" ht="16.5" thickBot="1" x14ac:dyDescent="0.3">
      <c r="A1058" s="71"/>
      <c r="B1058" s="140"/>
      <c r="C1058" s="139" t="str">
        <f t="shared" si="19"/>
        <v/>
      </c>
      <c r="D1058" s="138"/>
      <c r="E1058" s="137"/>
      <c r="F1058" s="124"/>
    </row>
    <row r="1059" spans="1:6" s="74" customFormat="1" ht="16.5" thickBot="1" x14ac:dyDescent="0.3">
      <c r="A1059" s="71"/>
      <c r="B1059" s="140"/>
      <c r="C1059" s="139" t="str">
        <f t="shared" si="19"/>
        <v/>
      </c>
      <c r="D1059" s="138"/>
      <c r="E1059" s="137"/>
      <c r="F1059" s="124"/>
    </row>
    <row r="1060" spans="1:6" s="74" customFormat="1" ht="16.5" thickBot="1" x14ac:dyDescent="0.3">
      <c r="A1060" s="71"/>
      <c r="B1060" s="140"/>
      <c r="C1060" s="139" t="str">
        <f t="shared" si="19"/>
        <v/>
      </c>
      <c r="D1060" s="138"/>
      <c r="E1060" s="137"/>
      <c r="F1060" s="124"/>
    </row>
    <row r="1061" spans="1:6" s="74" customFormat="1" ht="16.5" thickBot="1" x14ac:dyDescent="0.3">
      <c r="A1061" s="71"/>
      <c r="B1061" s="140"/>
      <c r="C1061" s="139" t="str">
        <f t="shared" si="19"/>
        <v/>
      </c>
      <c r="D1061" s="138"/>
      <c r="E1061" s="137"/>
      <c r="F1061" s="124"/>
    </row>
    <row r="1062" spans="1:6" s="74" customFormat="1" ht="16.5" thickBot="1" x14ac:dyDescent="0.3">
      <c r="A1062" s="71"/>
      <c r="B1062" s="140"/>
      <c r="C1062" s="139" t="str">
        <f t="shared" si="19"/>
        <v/>
      </c>
      <c r="D1062" s="138"/>
      <c r="E1062" s="137"/>
      <c r="F1062" s="124"/>
    </row>
    <row r="1063" spans="1:6" s="74" customFormat="1" ht="16.5" thickBot="1" x14ac:dyDescent="0.3">
      <c r="A1063" s="71"/>
      <c r="B1063" s="140"/>
      <c r="C1063" s="139" t="str">
        <f t="shared" si="19"/>
        <v/>
      </c>
      <c r="D1063" s="138"/>
      <c r="E1063" s="137"/>
      <c r="F1063" s="124"/>
    </row>
    <row r="1064" spans="1:6" s="74" customFormat="1" ht="16.5" thickBot="1" x14ac:dyDescent="0.3">
      <c r="A1064" s="71"/>
      <c r="B1064" s="140"/>
      <c r="C1064" s="139" t="str">
        <f t="shared" si="19"/>
        <v/>
      </c>
      <c r="D1064" s="138"/>
      <c r="E1064" s="137"/>
      <c r="F1064" s="124"/>
    </row>
    <row r="1065" spans="1:6" s="74" customFormat="1" ht="16.5" thickBot="1" x14ac:dyDescent="0.3">
      <c r="A1065" s="71"/>
      <c r="B1065" s="140"/>
      <c r="C1065" s="139" t="str">
        <f t="shared" si="19"/>
        <v/>
      </c>
      <c r="D1065" s="138"/>
      <c r="E1065" s="137"/>
      <c r="F1065" s="124"/>
    </row>
    <row r="1066" spans="1:6" s="74" customFormat="1" ht="16.5" thickBot="1" x14ac:dyDescent="0.3">
      <c r="A1066" s="71"/>
      <c r="B1066" s="140"/>
      <c r="C1066" s="139" t="str">
        <f t="shared" si="19"/>
        <v/>
      </c>
      <c r="D1066" s="138"/>
      <c r="E1066" s="137"/>
      <c r="F1066" s="124"/>
    </row>
    <row r="1067" spans="1:6" s="74" customFormat="1" ht="16.5" thickBot="1" x14ac:dyDescent="0.3">
      <c r="A1067" s="71"/>
      <c r="B1067" s="140"/>
      <c r="C1067" s="139" t="str">
        <f t="shared" si="19"/>
        <v/>
      </c>
      <c r="D1067" s="138"/>
      <c r="E1067" s="137"/>
      <c r="F1067" s="124"/>
    </row>
    <row r="1068" spans="1:6" s="74" customFormat="1" ht="16.5" thickBot="1" x14ac:dyDescent="0.3">
      <c r="A1068" s="71"/>
      <c r="B1068" s="140"/>
      <c r="C1068" s="139" t="str">
        <f t="shared" si="19"/>
        <v/>
      </c>
      <c r="D1068" s="138"/>
      <c r="E1068" s="137"/>
      <c r="F1068" s="124"/>
    </row>
    <row r="1069" spans="1:6" s="74" customFormat="1" ht="16.5" thickBot="1" x14ac:dyDescent="0.3">
      <c r="A1069" s="71"/>
      <c r="B1069" s="140"/>
      <c r="C1069" s="139" t="str">
        <f t="shared" si="19"/>
        <v/>
      </c>
      <c r="D1069" s="138"/>
      <c r="E1069" s="137"/>
      <c r="F1069" s="124"/>
    </row>
    <row r="1070" spans="1:6" s="74" customFormat="1" ht="16.5" thickBot="1" x14ac:dyDescent="0.3">
      <c r="A1070" s="71"/>
      <c r="B1070" s="140"/>
      <c r="C1070" s="139" t="str">
        <f t="shared" si="19"/>
        <v/>
      </c>
      <c r="D1070" s="138"/>
      <c r="E1070" s="137"/>
      <c r="F1070" s="124"/>
    </row>
    <row r="1071" spans="1:6" s="74" customFormat="1" ht="16.5" thickBot="1" x14ac:dyDescent="0.3">
      <c r="A1071" s="71"/>
      <c r="B1071" s="140"/>
      <c r="C1071" s="139" t="str">
        <f t="shared" si="19"/>
        <v/>
      </c>
      <c r="D1071" s="138"/>
      <c r="E1071" s="137"/>
      <c r="F1071" s="124"/>
    </row>
    <row r="1072" spans="1:6" s="74" customFormat="1" ht="16.5" thickBot="1" x14ac:dyDescent="0.3">
      <c r="A1072" s="71"/>
      <c r="B1072" s="140"/>
      <c r="C1072" s="139" t="str">
        <f t="shared" si="19"/>
        <v/>
      </c>
      <c r="D1072" s="138"/>
      <c r="E1072" s="137"/>
      <c r="F1072" s="124"/>
    </row>
    <row r="1073" spans="1:6" s="74" customFormat="1" ht="16.5" thickBot="1" x14ac:dyDescent="0.3">
      <c r="A1073" s="71"/>
      <c r="B1073" s="140"/>
      <c r="C1073" s="139" t="str">
        <f t="shared" si="19"/>
        <v/>
      </c>
      <c r="D1073" s="138"/>
      <c r="E1073" s="137"/>
      <c r="F1073" s="124"/>
    </row>
    <row r="1074" spans="1:6" s="74" customFormat="1" ht="16.5" thickBot="1" x14ac:dyDescent="0.3">
      <c r="A1074" s="71"/>
      <c r="B1074" s="140"/>
      <c r="C1074" s="139" t="str">
        <f t="shared" si="19"/>
        <v/>
      </c>
      <c r="D1074" s="138"/>
      <c r="E1074" s="137"/>
      <c r="F1074" s="124"/>
    </row>
    <row r="1075" spans="1:6" s="74" customFormat="1" ht="16.5" thickBot="1" x14ac:dyDescent="0.3">
      <c r="A1075" s="71"/>
      <c r="B1075" s="140"/>
      <c r="C1075" s="139" t="str">
        <f t="shared" si="19"/>
        <v/>
      </c>
      <c r="D1075" s="138"/>
      <c r="E1075" s="137"/>
      <c r="F1075" s="124"/>
    </row>
    <row r="1076" spans="1:6" s="74" customFormat="1" ht="16.5" thickBot="1" x14ac:dyDescent="0.3">
      <c r="A1076" s="71"/>
      <c r="B1076" s="140"/>
      <c r="C1076" s="139" t="str">
        <f t="shared" si="19"/>
        <v/>
      </c>
      <c r="D1076" s="138"/>
      <c r="E1076" s="137"/>
      <c r="F1076" s="124"/>
    </row>
    <row r="1077" spans="1:6" s="74" customFormat="1" ht="16.5" thickBot="1" x14ac:dyDescent="0.3">
      <c r="A1077" s="71"/>
      <c r="B1077" s="140"/>
      <c r="C1077" s="139" t="str">
        <f t="shared" si="19"/>
        <v/>
      </c>
      <c r="D1077" s="138"/>
      <c r="E1077" s="137"/>
      <c r="F1077" s="124"/>
    </row>
    <row r="1078" spans="1:6" s="74" customFormat="1" ht="16.5" thickBot="1" x14ac:dyDescent="0.3">
      <c r="A1078" s="71"/>
      <c r="B1078" s="140"/>
      <c r="C1078" s="139" t="str">
        <f t="shared" si="19"/>
        <v/>
      </c>
      <c r="D1078" s="138"/>
      <c r="E1078" s="137"/>
      <c r="F1078" s="124"/>
    </row>
    <row r="1079" spans="1:6" s="74" customFormat="1" ht="16.5" thickBot="1" x14ac:dyDescent="0.3">
      <c r="A1079" s="71"/>
      <c r="B1079" s="140"/>
      <c r="C1079" s="139" t="str">
        <f t="shared" si="19"/>
        <v/>
      </c>
      <c r="D1079" s="138"/>
      <c r="E1079" s="137"/>
      <c r="F1079" s="124"/>
    </row>
    <row r="1080" spans="1:6" s="74" customFormat="1" ht="16.5" thickBot="1" x14ac:dyDescent="0.3">
      <c r="A1080" s="71"/>
      <c r="B1080" s="140"/>
      <c r="C1080" s="139" t="str">
        <f t="shared" si="19"/>
        <v/>
      </c>
      <c r="D1080" s="138"/>
      <c r="E1080" s="137"/>
      <c r="F1080" s="124"/>
    </row>
    <row r="1081" spans="1:6" s="74" customFormat="1" ht="16.5" thickBot="1" x14ac:dyDescent="0.3">
      <c r="A1081" s="71"/>
      <c r="B1081" s="140"/>
      <c r="C1081" s="139" t="str">
        <f t="shared" si="19"/>
        <v/>
      </c>
      <c r="D1081" s="138"/>
      <c r="E1081" s="137"/>
      <c r="F1081" s="124"/>
    </row>
    <row r="1082" spans="1:6" s="74" customFormat="1" ht="16.5" thickBot="1" x14ac:dyDescent="0.3">
      <c r="A1082" s="71"/>
      <c r="B1082" s="140"/>
      <c r="C1082" s="139" t="str">
        <f t="shared" si="19"/>
        <v/>
      </c>
      <c r="D1082" s="138"/>
      <c r="E1082" s="137"/>
      <c r="F1082" s="124"/>
    </row>
    <row r="1083" spans="1:6" s="74" customFormat="1" ht="16.5" thickBot="1" x14ac:dyDescent="0.3">
      <c r="A1083" s="71"/>
      <c r="B1083" s="140"/>
      <c r="C1083" s="139" t="str">
        <f t="shared" si="19"/>
        <v/>
      </c>
      <c r="D1083" s="138"/>
      <c r="E1083" s="137"/>
      <c r="F1083" s="124"/>
    </row>
    <row r="1084" spans="1:6" s="74" customFormat="1" ht="16.5" thickBot="1" x14ac:dyDescent="0.3">
      <c r="A1084" s="71"/>
      <c r="B1084" s="140"/>
      <c r="C1084" s="139" t="str">
        <f t="shared" si="19"/>
        <v/>
      </c>
      <c r="D1084" s="138"/>
      <c r="E1084" s="137"/>
      <c r="F1084" s="124"/>
    </row>
    <row r="1085" spans="1:6" s="74" customFormat="1" ht="16.5" thickBot="1" x14ac:dyDescent="0.3">
      <c r="A1085" s="71"/>
      <c r="B1085" s="140"/>
      <c r="C1085" s="139" t="str">
        <f t="shared" si="19"/>
        <v/>
      </c>
      <c r="D1085" s="138"/>
      <c r="E1085" s="137"/>
      <c r="F1085" s="124"/>
    </row>
    <row r="1086" spans="1:6" s="74" customFormat="1" ht="16.5" thickBot="1" x14ac:dyDescent="0.3">
      <c r="A1086" s="71"/>
      <c r="B1086" s="140"/>
      <c r="C1086" s="139" t="str">
        <f t="shared" si="19"/>
        <v/>
      </c>
      <c r="D1086" s="138"/>
      <c r="E1086" s="137"/>
      <c r="F1086" s="124"/>
    </row>
    <row r="1087" spans="1:6" s="74" customFormat="1" ht="16.5" thickBot="1" x14ac:dyDescent="0.3">
      <c r="A1087" s="71"/>
      <c r="B1087" s="140"/>
      <c r="C1087" s="139" t="str">
        <f t="shared" si="19"/>
        <v/>
      </c>
      <c r="D1087" s="138"/>
      <c r="E1087" s="137"/>
      <c r="F1087" s="124"/>
    </row>
    <row r="1088" spans="1:6" s="74" customFormat="1" ht="16.5" thickBot="1" x14ac:dyDescent="0.3">
      <c r="A1088" s="71"/>
      <c r="B1088" s="140"/>
      <c r="C1088" s="139" t="str">
        <f t="shared" si="19"/>
        <v/>
      </c>
      <c r="D1088" s="138"/>
      <c r="E1088" s="137"/>
      <c r="F1088" s="124"/>
    </row>
    <row r="1089" spans="1:6" s="74" customFormat="1" ht="16.5" thickBot="1" x14ac:dyDescent="0.3">
      <c r="A1089" s="71"/>
      <c r="B1089" s="140"/>
      <c r="C1089" s="139" t="str">
        <f t="shared" si="19"/>
        <v/>
      </c>
      <c r="D1089" s="138"/>
      <c r="E1089" s="137"/>
      <c r="F1089" s="124"/>
    </row>
    <row r="1090" spans="1:6" s="74" customFormat="1" ht="16.5" thickBot="1" x14ac:dyDescent="0.3">
      <c r="A1090" s="71"/>
      <c r="B1090" s="140"/>
      <c r="C1090" s="139" t="str">
        <f t="shared" si="19"/>
        <v/>
      </c>
      <c r="D1090" s="138"/>
      <c r="E1090" s="137"/>
      <c r="F1090" s="124"/>
    </row>
    <row r="1091" spans="1:6" s="74" customFormat="1" ht="16.5" thickBot="1" x14ac:dyDescent="0.3">
      <c r="A1091" s="71"/>
      <c r="B1091" s="140"/>
      <c r="C1091" s="139" t="str">
        <f t="shared" si="19"/>
        <v/>
      </c>
      <c r="D1091" s="138"/>
      <c r="E1091" s="137"/>
      <c r="F1091" s="124"/>
    </row>
    <row r="1092" spans="1:6" s="74" customFormat="1" ht="16.5" thickBot="1" x14ac:dyDescent="0.3">
      <c r="A1092" s="71"/>
      <c r="B1092" s="140"/>
      <c r="C1092" s="139" t="str">
        <f t="shared" si="19"/>
        <v/>
      </c>
      <c r="D1092" s="138"/>
      <c r="E1092" s="137"/>
      <c r="F1092" s="124"/>
    </row>
    <row r="1093" spans="1:6" s="74" customFormat="1" ht="16.5" thickBot="1" x14ac:dyDescent="0.3">
      <c r="A1093" s="71"/>
      <c r="B1093" s="140"/>
      <c r="C1093" s="139" t="str">
        <f t="shared" si="19"/>
        <v/>
      </c>
      <c r="D1093" s="138"/>
      <c r="E1093" s="137"/>
      <c r="F1093" s="124"/>
    </row>
    <row r="1094" spans="1:6" s="74" customFormat="1" ht="16.5" thickBot="1" x14ac:dyDescent="0.3">
      <c r="A1094" s="71"/>
      <c r="B1094" s="140"/>
      <c r="C1094" s="139" t="str">
        <f t="shared" si="19"/>
        <v/>
      </c>
      <c r="D1094" s="138"/>
      <c r="E1094" s="137"/>
      <c r="F1094" s="124"/>
    </row>
    <row r="1095" spans="1:6" s="74" customFormat="1" ht="16.5" thickBot="1" x14ac:dyDescent="0.3">
      <c r="A1095" s="71"/>
      <c r="B1095" s="140"/>
      <c r="C1095" s="139" t="str">
        <f t="shared" si="19"/>
        <v/>
      </c>
      <c r="D1095" s="138"/>
      <c r="E1095" s="137"/>
      <c r="F1095" s="124"/>
    </row>
    <row r="1096" spans="1:6" s="74" customFormat="1" ht="16.5" thickBot="1" x14ac:dyDescent="0.3">
      <c r="A1096" s="71"/>
      <c r="B1096" s="140"/>
      <c r="C1096" s="139" t="str">
        <f t="shared" si="19"/>
        <v/>
      </c>
      <c r="D1096" s="138"/>
      <c r="E1096" s="137"/>
      <c r="F1096" s="124"/>
    </row>
    <row r="1097" spans="1:6" s="74" customFormat="1" ht="16.5" thickBot="1" x14ac:dyDescent="0.3">
      <c r="A1097" s="71"/>
      <c r="B1097" s="140"/>
      <c r="C1097" s="139" t="str">
        <f t="shared" si="19"/>
        <v/>
      </c>
      <c r="D1097" s="138"/>
      <c r="E1097" s="137"/>
      <c r="F1097" s="124"/>
    </row>
    <row r="1098" spans="1:6" s="74" customFormat="1" ht="16.5" thickBot="1" x14ac:dyDescent="0.3">
      <c r="A1098" s="71"/>
      <c r="B1098" s="140"/>
      <c r="C1098" s="139" t="str">
        <f t="shared" si="19"/>
        <v/>
      </c>
      <c r="D1098" s="138"/>
      <c r="E1098" s="137"/>
      <c r="F1098" s="124"/>
    </row>
    <row r="1099" spans="1:6" s="74" customFormat="1" ht="16.5" thickBot="1" x14ac:dyDescent="0.3">
      <c r="A1099" s="71"/>
      <c r="B1099" s="140"/>
      <c r="C1099" s="139" t="str">
        <f t="shared" si="19"/>
        <v/>
      </c>
      <c r="D1099" s="138"/>
      <c r="E1099" s="137"/>
      <c r="F1099" s="124"/>
    </row>
    <row r="1100" spans="1:6" s="74" customFormat="1" ht="16.5" thickBot="1" x14ac:dyDescent="0.3">
      <c r="A1100" s="71"/>
      <c r="B1100" s="140"/>
      <c r="C1100" s="139" t="str">
        <f t="shared" si="19"/>
        <v/>
      </c>
      <c r="D1100" s="138"/>
      <c r="E1100" s="137"/>
      <c r="F1100" s="124"/>
    </row>
    <row r="1101" spans="1:6" s="74" customFormat="1" ht="16.5" thickBot="1" x14ac:dyDescent="0.3">
      <c r="A1101" s="71"/>
      <c r="B1101" s="140"/>
      <c r="C1101" s="139" t="str">
        <f t="shared" si="19"/>
        <v/>
      </c>
      <c r="D1101" s="138"/>
      <c r="E1101" s="137"/>
      <c r="F1101" s="124"/>
    </row>
    <row r="1102" spans="1:6" s="74" customFormat="1" ht="16.5" thickBot="1" x14ac:dyDescent="0.3">
      <c r="A1102" s="71"/>
      <c r="B1102" s="140"/>
      <c r="C1102" s="139" t="str">
        <f t="shared" si="19"/>
        <v/>
      </c>
      <c r="D1102" s="138"/>
      <c r="E1102" s="137"/>
      <c r="F1102" s="124"/>
    </row>
    <row r="1103" spans="1:6" s="74" customFormat="1" ht="16.5" thickBot="1" x14ac:dyDescent="0.3">
      <c r="A1103" s="71"/>
      <c r="B1103" s="140"/>
      <c r="C1103" s="139" t="str">
        <f t="shared" si="19"/>
        <v/>
      </c>
      <c r="D1103" s="138"/>
      <c r="E1103" s="137"/>
      <c r="F1103" s="124"/>
    </row>
    <row r="1104" spans="1:6" s="74" customFormat="1" ht="16.5" thickBot="1" x14ac:dyDescent="0.3">
      <c r="A1104" s="71"/>
      <c r="B1104" s="140"/>
      <c r="C1104" s="139" t="str">
        <f t="shared" si="19"/>
        <v/>
      </c>
      <c r="D1104" s="138"/>
      <c r="E1104" s="137"/>
      <c r="F1104" s="124"/>
    </row>
    <row r="1105" spans="1:6" s="74" customFormat="1" ht="16.5" thickBot="1" x14ac:dyDescent="0.3">
      <c r="A1105" s="71"/>
      <c r="B1105" s="140"/>
      <c r="C1105" s="139" t="str">
        <f t="shared" si="19"/>
        <v/>
      </c>
      <c r="D1105" s="138"/>
      <c r="E1105" s="137"/>
      <c r="F1105" s="124"/>
    </row>
    <row r="1106" spans="1:6" s="74" customFormat="1" ht="16.5" thickBot="1" x14ac:dyDescent="0.3">
      <c r="A1106" s="71"/>
      <c r="B1106" s="140"/>
      <c r="C1106" s="139" t="str">
        <f t="shared" si="19"/>
        <v/>
      </c>
      <c r="D1106" s="138"/>
      <c r="E1106" s="137"/>
      <c r="F1106" s="124"/>
    </row>
    <row r="1107" spans="1:6" s="74" customFormat="1" ht="16.5" thickBot="1" x14ac:dyDescent="0.3">
      <c r="A1107" s="71"/>
      <c r="B1107" s="140"/>
      <c r="C1107" s="139" t="str">
        <f t="shared" si="19"/>
        <v/>
      </c>
      <c r="D1107" s="138"/>
      <c r="E1107" s="137"/>
      <c r="F1107" s="124"/>
    </row>
    <row r="1108" spans="1:6" s="74" customFormat="1" ht="16.5" thickBot="1" x14ac:dyDescent="0.3">
      <c r="A1108" s="71"/>
      <c r="B1108" s="140"/>
      <c r="C1108" s="139" t="str">
        <f t="shared" si="19"/>
        <v/>
      </c>
      <c r="D1108" s="138"/>
      <c r="E1108" s="137"/>
      <c r="F1108" s="124"/>
    </row>
    <row r="1109" spans="1:6" s="74" customFormat="1" ht="16.5" thickBot="1" x14ac:dyDescent="0.3">
      <c r="A1109" s="71"/>
      <c r="B1109" s="140"/>
      <c r="C1109" s="139" t="str">
        <f t="shared" ref="C1109:C1172" si="20">IF(B1109&gt;0, (B1109-B1108), "")</f>
        <v/>
      </c>
      <c r="D1109" s="138"/>
      <c r="E1109" s="137"/>
      <c r="F1109" s="124"/>
    </row>
    <row r="1110" spans="1:6" s="74" customFormat="1" ht="16.5" thickBot="1" x14ac:dyDescent="0.3">
      <c r="A1110" s="71"/>
      <c r="B1110" s="140"/>
      <c r="C1110" s="139" t="str">
        <f t="shared" si="20"/>
        <v/>
      </c>
      <c r="D1110" s="138"/>
      <c r="E1110" s="137"/>
      <c r="F1110" s="124"/>
    </row>
    <row r="1111" spans="1:6" s="74" customFormat="1" ht="16.5" thickBot="1" x14ac:dyDescent="0.3">
      <c r="A1111" s="71"/>
      <c r="B1111" s="140"/>
      <c r="C1111" s="139" t="str">
        <f t="shared" si="20"/>
        <v/>
      </c>
      <c r="D1111" s="138"/>
      <c r="E1111" s="137"/>
      <c r="F1111" s="124"/>
    </row>
    <row r="1112" spans="1:6" s="74" customFormat="1" ht="16.5" thickBot="1" x14ac:dyDescent="0.3">
      <c r="A1112" s="71"/>
      <c r="B1112" s="140"/>
      <c r="C1112" s="139" t="str">
        <f t="shared" si="20"/>
        <v/>
      </c>
      <c r="D1112" s="138"/>
      <c r="E1112" s="137"/>
      <c r="F1112" s="124"/>
    </row>
    <row r="1113" spans="1:6" s="74" customFormat="1" ht="16.5" thickBot="1" x14ac:dyDescent="0.3">
      <c r="A1113" s="71"/>
      <c r="B1113" s="140"/>
      <c r="C1113" s="139" t="str">
        <f t="shared" si="20"/>
        <v/>
      </c>
      <c r="D1113" s="138"/>
      <c r="E1113" s="137"/>
      <c r="F1113" s="124"/>
    </row>
    <row r="1114" spans="1:6" s="74" customFormat="1" ht="16.5" thickBot="1" x14ac:dyDescent="0.3">
      <c r="A1114" s="71"/>
      <c r="B1114" s="140"/>
      <c r="C1114" s="139" t="str">
        <f t="shared" si="20"/>
        <v/>
      </c>
      <c r="D1114" s="138"/>
      <c r="E1114" s="137"/>
      <c r="F1114" s="124"/>
    </row>
    <row r="1115" spans="1:6" s="74" customFormat="1" ht="16.5" thickBot="1" x14ac:dyDescent="0.3">
      <c r="A1115" s="71"/>
      <c r="B1115" s="140"/>
      <c r="C1115" s="139" t="str">
        <f t="shared" si="20"/>
        <v/>
      </c>
      <c r="D1115" s="138"/>
      <c r="E1115" s="137"/>
      <c r="F1115" s="124"/>
    </row>
    <row r="1116" spans="1:6" s="74" customFormat="1" ht="16.5" thickBot="1" x14ac:dyDescent="0.3">
      <c r="A1116" s="71"/>
      <c r="B1116" s="140"/>
      <c r="C1116" s="139" t="str">
        <f t="shared" si="20"/>
        <v/>
      </c>
      <c r="D1116" s="138"/>
      <c r="E1116" s="137"/>
      <c r="F1116" s="124"/>
    </row>
    <row r="1117" spans="1:6" s="74" customFormat="1" ht="16.5" thickBot="1" x14ac:dyDescent="0.3">
      <c r="A1117" s="71"/>
      <c r="B1117" s="140"/>
      <c r="C1117" s="139" t="str">
        <f t="shared" si="20"/>
        <v/>
      </c>
      <c r="D1117" s="138"/>
      <c r="E1117" s="137"/>
      <c r="F1117" s="124"/>
    </row>
    <row r="1118" spans="1:6" s="74" customFormat="1" ht="16.5" thickBot="1" x14ac:dyDescent="0.3">
      <c r="A1118" s="71"/>
      <c r="B1118" s="140"/>
      <c r="C1118" s="139" t="str">
        <f t="shared" si="20"/>
        <v/>
      </c>
      <c r="D1118" s="138"/>
      <c r="E1118" s="137"/>
      <c r="F1118" s="124"/>
    </row>
    <row r="1119" spans="1:6" s="74" customFormat="1" ht="16.5" thickBot="1" x14ac:dyDescent="0.3">
      <c r="A1119" s="71"/>
      <c r="B1119" s="140"/>
      <c r="C1119" s="139" t="str">
        <f t="shared" si="20"/>
        <v/>
      </c>
      <c r="D1119" s="138"/>
      <c r="E1119" s="137"/>
      <c r="F1119" s="124"/>
    </row>
    <row r="1120" spans="1:6" s="74" customFormat="1" ht="16.5" thickBot="1" x14ac:dyDescent="0.3">
      <c r="A1120" s="71"/>
      <c r="B1120" s="140"/>
      <c r="C1120" s="139" t="str">
        <f t="shared" si="20"/>
        <v/>
      </c>
      <c r="D1120" s="138"/>
      <c r="E1120" s="137"/>
      <c r="F1120" s="124"/>
    </row>
    <row r="1121" spans="1:6" s="74" customFormat="1" ht="16.5" thickBot="1" x14ac:dyDescent="0.3">
      <c r="A1121" s="71"/>
      <c r="B1121" s="140"/>
      <c r="C1121" s="139" t="str">
        <f t="shared" si="20"/>
        <v/>
      </c>
      <c r="D1121" s="138"/>
      <c r="E1121" s="137"/>
      <c r="F1121" s="124"/>
    </row>
    <row r="1122" spans="1:6" s="74" customFormat="1" ht="16.5" thickBot="1" x14ac:dyDescent="0.3">
      <c r="A1122" s="71"/>
      <c r="B1122" s="140"/>
      <c r="C1122" s="139" t="str">
        <f t="shared" si="20"/>
        <v/>
      </c>
      <c r="D1122" s="138"/>
      <c r="E1122" s="137"/>
      <c r="F1122" s="124"/>
    </row>
    <row r="1123" spans="1:6" s="74" customFormat="1" ht="16.5" thickBot="1" x14ac:dyDescent="0.3">
      <c r="A1123" s="71"/>
      <c r="B1123" s="140"/>
      <c r="C1123" s="139" t="str">
        <f t="shared" si="20"/>
        <v/>
      </c>
      <c r="D1123" s="138"/>
      <c r="E1123" s="137"/>
      <c r="F1123" s="124"/>
    </row>
    <row r="1124" spans="1:6" s="74" customFormat="1" ht="16.5" thickBot="1" x14ac:dyDescent="0.3">
      <c r="A1124" s="71"/>
      <c r="B1124" s="140"/>
      <c r="C1124" s="139" t="str">
        <f t="shared" si="20"/>
        <v/>
      </c>
      <c r="D1124" s="138"/>
      <c r="E1124" s="137"/>
      <c r="F1124" s="124"/>
    </row>
    <row r="1125" spans="1:6" s="74" customFormat="1" ht="16.5" thickBot="1" x14ac:dyDescent="0.3">
      <c r="A1125" s="71"/>
      <c r="B1125" s="140"/>
      <c r="C1125" s="139" t="str">
        <f t="shared" si="20"/>
        <v/>
      </c>
      <c r="D1125" s="138"/>
      <c r="E1125" s="137"/>
      <c r="F1125" s="124"/>
    </row>
    <row r="1126" spans="1:6" s="74" customFormat="1" ht="16.5" thickBot="1" x14ac:dyDescent="0.3">
      <c r="A1126" s="71"/>
      <c r="B1126" s="140"/>
      <c r="C1126" s="139" t="str">
        <f t="shared" si="20"/>
        <v/>
      </c>
      <c r="D1126" s="138"/>
      <c r="E1126" s="137"/>
      <c r="F1126" s="124"/>
    </row>
    <row r="1127" spans="1:6" s="74" customFormat="1" ht="16.5" thickBot="1" x14ac:dyDescent="0.3">
      <c r="A1127" s="71"/>
      <c r="B1127" s="140"/>
      <c r="C1127" s="139" t="str">
        <f t="shared" si="20"/>
        <v/>
      </c>
      <c r="D1127" s="138"/>
      <c r="E1127" s="137"/>
      <c r="F1127" s="124"/>
    </row>
    <row r="1128" spans="1:6" s="74" customFormat="1" ht="16.5" thickBot="1" x14ac:dyDescent="0.3">
      <c r="A1128" s="71"/>
      <c r="B1128" s="140"/>
      <c r="C1128" s="139" t="str">
        <f t="shared" si="20"/>
        <v/>
      </c>
      <c r="D1128" s="138"/>
      <c r="E1128" s="137"/>
      <c r="F1128" s="124"/>
    </row>
    <row r="1129" spans="1:6" s="74" customFormat="1" ht="16.5" thickBot="1" x14ac:dyDescent="0.3">
      <c r="A1129" s="71"/>
      <c r="B1129" s="140"/>
      <c r="C1129" s="139" t="str">
        <f t="shared" si="20"/>
        <v/>
      </c>
      <c r="D1129" s="138"/>
      <c r="E1129" s="137"/>
      <c r="F1129" s="124"/>
    </row>
    <row r="1130" spans="1:6" s="74" customFormat="1" ht="16.5" thickBot="1" x14ac:dyDescent="0.3">
      <c r="A1130" s="71"/>
      <c r="B1130" s="140"/>
      <c r="C1130" s="139" t="str">
        <f t="shared" si="20"/>
        <v/>
      </c>
      <c r="D1130" s="138"/>
      <c r="E1130" s="137"/>
      <c r="F1130" s="124"/>
    </row>
    <row r="1131" spans="1:6" s="74" customFormat="1" ht="16.5" thickBot="1" x14ac:dyDescent="0.3">
      <c r="A1131" s="71"/>
      <c r="B1131" s="140"/>
      <c r="C1131" s="139" t="str">
        <f t="shared" si="20"/>
        <v/>
      </c>
      <c r="D1131" s="138"/>
      <c r="E1131" s="137"/>
      <c r="F1131" s="124"/>
    </row>
    <row r="1132" spans="1:6" s="74" customFormat="1" ht="16.5" thickBot="1" x14ac:dyDescent="0.3">
      <c r="A1132" s="71"/>
      <c r="B1132" s="140"/>
      <c r="C1132" s="139" t="str">
        <f t="shared" si="20"/>
        <v/>
      </c>
      <c r="D1132" s="138"/>
      <c r="E1132" s="137"/>
      <c r="F1132" s="124"/>
    </row>
    <row r="1133" spans="1:6" s="74" customFormat="1" ht="16.5" thickBot="1" x14ac:dyDescent="0.3">
      <c r="A1133" s="71"/>
      <c r="B1133" s="140"/>
      <c r="C1133" s="139" t="str">
        <f t="shared" si="20"/>
        <v/>
      </c>
      <c r="D1133" s="138"/>
      <c r="E1133" s="137"/>
      <c r="F1133" s="124"/>
    </row>
    <row r="1134" spans="1:6" s="74" customFormat="1" ht="16.5" thickBot="1" x14ac:dyDescent="0.3">
      <c r="A1134" s="71"/>
      <c r="B1134" s="140"/>
      <c r="C1134" s="139" t="str">
        <f t="shared" si="20"/>
        <v/>
      </c>
      <c r="D1134" s="138"/>
      <c r="E1134" s="137"/>
      <c r="F1134" s="124"/>
    </row>
    <row r="1135" spans="1:6" s="74" customFormat="1" ht="16.5" thickBot="1" x14ac:dyDescent="0.3">
      <c r="A1135" s="71"/>
      <c r="B1135" s="140"/>
      <c r="C1135" s="139" t="str">
        <f t="shared" si="20"/>
        <v/>
      </c>
      <c r="D1135" s="138"/>
      <c r="E1135" s="137"/>
      <c r="F1135" s="124"/>
    </row>
    <row r="1136" spans="1:6" s="74" customFormat="1" ht="16.5" thickBot="1" x14ac:dyDescent="0.3">
      <c r="A1136" s="71"/>
      <c r="B1136" s="140"/>
      <c r="C1136" s="139" t="str">
        <f t="shared" si="20"/>
        <v/>
      </c>
      <c r="D1136" s="138"/>
      <c r="E1136" s="137"/>
      <c r="F1136" s="124"/>
    </row>
    <row r="1137" spans="1:6" s="74" customFormat="1" ht="16.5" thickBot="1" x14ac:dyDescent="0.3">
      <c r="A1137" s="71"/>
      <c r="B1137" s="140"/>
      <c r="C1137" s="139" t="str">
        <f t="shared" si="20"/>
        <v/>
      </c>
      <c r="D1137" s="138"/>
      <c r="E1137" s="137"/>
      <c r="F1137" s="124"/>
    </row>
    <row r="1138" spans="1:6" s="74" customFormat="1" ht="16.5" thickBot="1" x14ac:dyDescent="0.3">
      <c r="A1138" s="71"/>
      <c r="B1138" s="140"/>
      <c r="C1138" s="139" t="str">
        <f t="shared" si="20"/>
        <v/>
      </c>
      <c r="D1138" s="138"/>
      <c r="E1138" s="137"/>
      <c r="F1138" s="124"/>
    </row>
    <row r="1139" spans="1:6" s="74" customFormat="1" ht="16.5" thickBot="1" x14ac:dyDescent="0.3">
      <c r="A1139" s="71"/>
      <c r="B1139" s="140"/>
      <c r="C1139" s="139" t="str">
        <f t="shared" si="20"/>
        <v/>
      </c>
      <c r="D1139" s="138"/>
      <c r="E1139" s="137"/>
      <c r="F1139" s="124"/>
    </row>
    <row r="1140" spans="1:6" s="74" customFormat="1" ht="16.5" thickBot="1" x14ac:dyDescent="0.3">
      <c r="A1140" s="71"/>
      <c r="B1140" s="140"/>
      <c r="C1140" s="139" t="str">
        <f t="shared" si="20"/>
        <v/>
      </c>
      <c r="D1140" s="138"/>
      <c r="E1140" s="137"/>
      <c r="F1140" s="124"/>
    </row>
    <row r="1141" spans="1:6" s="74" customFormat="1" ht="16.5" thickBot="1" x14ac:dyDescent="0.3">
      <c r="A1141" s="71"/>
      <c r="B1141" s="140"/>
      <c r="C1141" s="139" t="str">
        <f t="shared" si="20"/>
        <v/>
      </c>
      <c r="D1141" s="138"/>
      <c r="E1141" s="137"/>
      <c r="F1141" s="124"/>
    </row>
    <row r="1142" spans="1:6" s="74" customFormat="1" ht="16.5" thickBot="1" x14ac:dyDescent="0.3">
      <c r="A1142" s="71"/>
      <c r="B1142" s="140"/>
      <c r="C1142" s="139" t="str">
        <f t="shared" si="20"/>
        <v/>
      </c>
      <c r="D1142" s="138"/>
      <c r="E1142" s="137"/>
      <c r="F1142" s="124"/>
    </row>
    <row r="1143" spans="1:6" s="74" customFormat="1" ht="16.5" thickBot="1" x14ac:dyDescent="0.3">
      <c r="A1143" s="71"/>
      <c r="B1143" s="140"/>
      <c r="C1143" s="139" t="str">
        <f t="shared" si="20"/>
        <v/>
      </c>
      <c r="D1143" s="138"/>
      <c r="E1143" s="137"/>
      <c r="F1143" s="124"/>
    </row>
    <row r="1144" spans="1:6" s="74" customFormat="1" ht="16.5" thickBot="1" x14ac:dyDescent="0.3">
      <c r="A1144" s="71"/>
      <c r="B1144" s="140"/>
      <c r="C1144" s="139" t="str">
        <f t="shared" si="20"/>
        <v/>
      </c>
      <c r="D1144" s="138"/>
      <c r="E1144" s="137"/>
      <c r="F1144" s="124"/>
    </row>
    <row r="1145" spans="1:6" s="74" customFormat="1" ht="16.5" thickBot="1" x14ac:dyDescent="0.3">
      <c r="A1145" s="71"/>
      <c r="B1145" s="140"/>
      <c r="C1145" s="139" t="str">
        <f t="shared" si="20"/>
        <v/>
      </c>
      <c r="D1145" s="138"/>
      <c r="E1145" s="137"/>
      <c r="F1145" s="124"/>
    </row>
    <row r="1146" spans="1:6" s="74" customFormat="1" ht="16.5" thickBot="1" x14ac:dyDescent="0.3">
      <c r="A1146" s="71"/>
      <c r="B1146" s="140"/>
      <c r="C1146" s="139" t="str">
        <f t="shared" si="20"/>
        <v/>
      </c>
      <c r="D1146" s="138"/>
      <c r="E1146" s="137"/>
      <c r="F1146" s="124"/>
    </row>
    <row r="1147" spans="1:6" s="74" customFormat="1" ht="16.5" thickBot="1" x14ac:dyDescent="0.3">
      <c r="A1147" s="71"/>
      <c r="B1147" s="140"/>
      <c r="C1147" s="139" t="str">
        <f t="shared" si="20"/>
        <v/>
      </c>
      <c r="D1147" s="138"/>
      <c r="E1147" s="137"/>
      <c r="F1147" s="124"/>
    </row>
    <row r="1148" spans="1:6" s="74" customFormat="1" ht="16.5" thickBot="1" x14ac:dyDescent="0.3">
      <c r="A1148" s="71"/>
      <c r="B1148" s="140"/>
      <c r="C1148" s="139" t="str">
        <f t="shared" si="20"/>
        <v/>
      </c>
      <c r="D1148" s="138"/>
      <c r="E1148" s="137"/>
      <c r="F1148" s="124"/>
    </row>
    <row r="1149" spans="1:6" s="74" customFormat="1" ht="16.5" thickBot="1" x14ac:dyDescent="0.3">
      <c r="A1149" s="71"/>
      <c r="B1149" s="140"/>
      <c r="C1149" s="139" t="str">
        <f t="shared" si="20"/>
        <v/>
      </c>
      <c r="D1149" s="138"/>
      <c r="E1149" s="137"/>
      <c r="F1149" s="124"/>
    </row>
    <row r="1150" spans="1:6" s="74" customFormat="1" ht="16.5" thickBot="1" x14ac:dyDescent="0.3">
      <c r="A1150" s="71"/>
      <c r="B1150" s="140"/>
      <c r="C1150" s="139" t="str">
        <f t="shared" si="20"/>
        <v/>
      </c>
      <c r="D1150" s="138"/>
      <c r="E1150" s="137"/>
      <c r="F1150" s="124"/>
    </row>
    <row r="1151" spans="1:6" s="74" customFormat="1" ht="16.5" thickBot="1" x14ac:dyDescent="0.3">
      <c r="A1151" s="71"/>
      <c r="B1151" s="140"/>
      <c r="C1151" s="139" t="str">
        <f t="shared" si="20"/>
        <v/>
      </c>
      <c r="D1151" s="138"/>
      <c r="E1151" s="137"/>
      <c r="F1151" s="124"/>
    </row>
    <row r="1152" spans="1:6" s="74" customFormat="1" ht="16.5" thickBot="1" x14ac:dyDescent="0.3">
      <c r="A1152" s="71"/>
      <c r="B1152" s="140"/>
      <c r="C1152" s="139" t="str">
        <f t="shared" si="20"/>
        <v/>
      </c>
      <c r="D1152" s="138"/>
      <c r="E1152" s="137"/>
      <c r="F1152" s="124"/>
    </row>
    <row r="1153" spans="1:6" s="74" customFormat="1" ht="16.5" thickBot="1" x14ac:dyDescent="0.3">
      <c r="A1153" s="71"/>
      <c r="B1153" s="140"/>
      <c r="C1153" s="139" t="str">
        <f t="shared" si="20"/>
        <v/>
      </c>
      <c r="D1153" s="138"/>
      <c r="E1153" s="137"/>
      <c r="F1153" s="124"/>
    </row>
    <row r="1154" spans="1:6" s="74" customFormat="1" ht="16.5" thickBot="1" x14ac:dyDescent="0.3">
      <c r="A1154" s="71"/>
      <c r="B1154" s="140"/>
      <c r="C1154" s="139" t="str">
        <f t="shared" si="20"/>
        <v/>
      </c>
      <c r="D1154" s="138"/>
      <c r="E1154" s="137"/>
      <c r="F1154" s="124"/>
    </row>
    <row r="1155" spans="1:6" s="74" customFormat="1" ht="16.5" thickBot="1" x14ac:dyDescent="0.3">
      <c r="A1155" s="71"/>
      <c r="B1155" s="140"/>
      <c r="C1155" s="139" t="str">
        <f t="shared" si="20"/>
        <v/>
      </c>
      <c r="D1155" s="138"/>
      <c r="E1155" s="137"/>
      <c r="F1155" s="124"/>
    </row>
    <row r="1156" spans="1:6" s="74" customFormat="1" ht="16.5" thickBot="1" x14ac:dyDescent="0.3">
      <c r="A1156" s="71"/>
      <c r="B1156" s="140"/>
      <c r="C1156" s="139" t="str">
        <f t="shared" si="20"/>
        <v/>
      </c>
      <c r="D1156" s="138"/>
      <c r="E1156" s="137"/>
      <c r="F1156" s="124"/>
    </row>
    <row r="1157" spans="1:6" s="74" customFormat="1" ht="16.5" thickBot="1" x14ac:dyDescent="0.3">
      <c r="A1157" s="71"/>
      <c r="B1157" s="140"/>
      <c r="C1157" s="139" t="str">
        <f t="shared" si="20"/>
        <v/>
      </c>
      <c r="D1157" s="138"/>
      <c r="E1157" s="137"/>
      <c r="F1157" s="124"/>
    </row>
    <row r="1158" spans="1:6" s="74" customFormat="1" ht="16.5" thickBot="1" x14ac:dyDescent="0.3">
      <c r="A1158" s="71"/>
      <c r="B1158" s="140"/>
      <c r="C1158" s="139" t="str">
        <f t="shared" si="20"/>
        <v/>
      </c>
      <c r="D1158" s="138"/>
      <c r="E1158" s="137"/>
      <c r="F1158" s="124"/>
    </row>
    <row r="1159" spans="1:6" s="74" customFormat="1" ht="16.5" thickBot="1" x14ac:dyDescent="0.3">
      <c r="A1159" s="71"/>
      <c r="B1159" s="140"/>
      <c r="C1159" s="139" t="str">
        <f t="shared" si="20"/>
        <v/>
      </c>
      <c r="D1159" s="138"/>
      <c r="E1159" s="137"/>
      <c r="F1159" s="124"/>
    </row>
    <row r="1160" spans="1:6" s="74" customFormat="1" ht="16.5" thickBot="1" x14ac:dyDescent="0.3">
      <c r="A1160" s="71"/>
      <c r="B1160" s="140"/>
      <c r="C1160" s="139" t="str">
        <f t="shared" si="20"/>
        <v/>
      </c>
      <c r="D1160" s="138"/>
      <c r="E1160" s="137"/>
      <c r="F1160" s="124"/>
    </row>
    <row r="1161" spans="1:6" s="74" customFormat="1" ht="16.5" thickBot="1" x14ac:dyDescent="0.3">
      <c r="A1161" s="71"/>
      <c r="B1161" s="140"/>
      <c r="C1161" s="139" t="str">
        <f t="shared" si="20"/>
        <v/>
      </c>
      <c r="D1161" s="138"/>
      <c r="E1161" s="137"/>
      <c r="F1161" s="124"/>
    </row>
    <row r="1162" spans="1:6" s="74" customFormat="1" ht="16.5" thickBot="1" x14ac:dyDescent="0.3">
      <c r="A1162" s="71"/>
      <c r="B1162" s="140"/>
      <c r="C1162" s="139" t="str">
        <f t="shared" si="20"/>
        <v/>
      </c>
      <c r="D1162" s="138"/>
      <c r="E1162" s="137"/>
      <c r="F1162" s="124"/>
    </row>
    <row r="1163" spans="1:6" s="74" customFormat="1" ht="16.5" thickBot="1" x14ac:dyDescent="0.3">
      <c r="A1163" s="71"/>
      <c r="B1163" s="140"/>
      <c r="C1163" s="139" t="str">
        <f t="shared" si="20"/>
        <v/>
      </c>
      <c r="D1163" s="138"/>
      <c r="E1163" s="137"/>
      <c r="F1163" s="124"/>
    </row>
    <row r="1164" spans="1:6" s="74" customFormat="1" ht="16.5" thickBot="1" x14ac:dyDescent="0.3">
      <c r="A1164" s="71"/>
      <c r="B1164" s="140"/>
      <c r="C1164" s="139" t="str">
        <f t="shared" si="20"/>
        <v/>
      </c>
      <c r="D1164" s="138"/>
      <c r="E1164" s="137"/>
      <c r="F1164" s="124"/>
    </row>
    <row r="1165" spans="1:6" s="74" customFormat="1" ht="16.5" thickBot="1" x14ac:dyDescent="0.3">
      <c r="A1165" s="71"/>
      <c r="B1165" s="140"/>
      <c r="C1165" s="139" t="str">
        <f t="shared" si="20"/>
        <v/>
      </c>
      <c r="D1165" s="138"/>
      <c r="E1165" s="137"/>
      <c r="F1165" s="124"/>
    </row>
    <row r="1166" spans="1:6" s="74" customFormat="1" ht="16.5" thickBot="1" x14ac:dyDescent="0.3">
      <c r="A1166" s="71"/>
      <c r="B1166" s="140"/>
      <c r="C1166" s="139" t="str">
        <f t="shared" si="20"/>
        <v/>
      </c>
      <c r="D1166" s="138"/>
      <c r="E1166" s="137"/>
      <c r="F1166" s="124"/>
    </row>
    <row r="1167" spans="1:6" s="74" customFormat="1" ht="16.5" thickBot="1" x14ac:dyDescent="0.3">
      <c r="A1167" s="71"/>
      <c r="B1167" s="140"/>
      <c r="C1167" s="139" t="str">
        <f t="shared" si="20"/>
        <v/>
      </c>
      <c r="D1167" s="138"/>
      <c r="E1167" s="137"/>
      <c r="F1167" s="124"/>
    </row>
    <row r="1168" spans="1:6" s="74" customFormat="1" ht="16.5" thickBot="1" x14ac:dyDescent="0.3">
      <c r="A1168" s="71"/>
      <c r="B1168" s="140"/>
      <c r="C1168" s="139" t="str">
        <f t="shared" si="20"/>
        <v/>
      </c>
      <c r="D1168" s="138"/>
      <c r="E1168" s="137"/>
      <c r="F1168" s="124"/>
    </row>
    <row r="1169" spans="1:6" s="74" customFormat="1" ht="16.5" thickBot="1" x14ac:dyDescent="0.3">
      <c r="A1169" s="71"/>
      <c r="B1169" s="140"/>
      <c r="C1169" s="139" t="str">
        <f t="shared" si="20"/>
        <v/>
      </c>
      <c r="D1169" s="138"/>
      <c r="E1169" s="137"/>
      <c r="F1169" s="124"/>
    </row>
    <row r="1170" spans="1:6" s="74" customFormat="1" ht="16.5" thickBot="1" x14ac:dyDescent="0.3">
      <c r="A1170" s="71"/>
      <c r="B1170" s="140"/>
      <c r="C1170" s="139" t="str">
        <f t="shared" si="20"/>
        <v/>
      </c>
      <c r="D1170" s="138"/>
      <c r="E1170" s="137"/>
      <c r="F1170" s="124"/>
    </row>
    <row r="1171" spans="1:6" s="74" customFormat="1" ht="16.5" thickBot="1" x14ac:dyDescent="0.3">
      <c r="A1171" s="71"/>
      <c r="B1171" s="140"/>
      <c r="C1171" s="139" t="str">
        <f t="shared" si="20"/>
        <v/>
      </c>
      <c r="D1171" s="138"/>
      <c r="E1171" s="137"/>
      <c r="F1171" s="124"/>
    </row>
    <row r="1172" spans="1:6" s="74" customFormat="1" ht="16.5" thickBot="1" x14ac:dyDescent="0.3">
      <c r="A1172" s="71"/>
      <c r="B1172" s="140"/>
      <c r="C1172" s="139" t="str">
        <f t="shared" si="20"/>
        <v/>
      </c>
      <c r="D1172" s="138"/>
      <c r="E1172" s="137"/>
      <c r="F1172" s="124"/>
    </row>
    <row r="1173" spans="1:6" s="74" customFormat="1" ht="16.5" thickBot="1" x14ac:dyDescent="0.3">
      <c r="A1173" s="71"/>
      <c r="B1173" s="140"/>
      <c r="C1173" s="139" t="str">
        <f t="shared" ref="C1173:C1236" si="21">IF(B1173&gt;0, (B1173-B1172), "")</f>
        <v/>
      </c>
      <c r="D1173" s="138"/>
      <c r="E1173" s="137"/>
      <c r="F1173" s="124"/>
    </row>
    <row r="1174" spans="1:6" s="74" customFormat="1" ht="16.5" thickBot="1" x14ac:dyDescent="0.3">
      <c r="A1174" s="71"/>
      <c r="B1174" s="140"/>
      <c r="C1174" s="139" t="str">
        <f t="shared" si="21"/>
        <v/>
      </c>
      <c r="D1174" s="138"/>
      <c r="E1174" s="137"/>
      <c r="F1174" s="124"/>
    </row>
    <row r="1175" spans="1:6" s="74" customFormat="1" ht="16.5" thickBot="1" x14ac:dyDescent="0.3">
      <c r="A1175" s="71"/>
      <c r="B1175" s="140"/>
      <c r="C1175" s="139" t="str">
        <f t="shared" si="21"/>
        <v/>
      </c>
      <c r="D1175" s="138"/>
      <c r="E1175" s="137"/>
      <c r="F1175" s="124"/>
    </row>
    <row r="1176" spans="1:6" s="74" customFormat="1" ht="16.5" thickBot="1" x14ac:dyDescent="0.3">
      <c r="A1176" s="71"/>
      <c r="B1176" s="140"/>
      <c r="C1176" s="139" t="str">
        <f t="shared" si="21"/>
        <v/>
      </c>
      <c r="D1176" s="138"/>
      <c r="E1176" s="137"/>
      <c r="F1176" s="124"/>
    </row>
    <row r="1177" spans="1:6" s="74" customFormat="1" ht="16.5" thickBot="1" x14ac:dyDescent="0.3">
      <c r="A1177" s="71"/>
      <c r="B1177" s="140"/>
      <c r="C1177" s="139" t="str">
        <f t="shared" si="21"/>
        <v/>
      </c>
      <c r="D1177" s="138"/>
      <c r="E1177" s="137"/>
      <c r="F1177" s="124"/>
    </row>
    <row r="1178" spans="1:6" s="74" customFormat="1" ht="16.5" thickBot="1" x14ac:dyDescent="0.3">
      <c r="A1178" s="71"/>
      <c r="B1178" s="140"/>
      <c r="C1178" s="139" t="str">
        <f t="shared" si="21"/>
        <v/>
      </c>
      <c r="D1178" s="138"/>
      <c r="E1178" s="137"/>
      <c r="F1178" s="124"/>
    </row>
    <row r="1179" spans="1:6" s="74" customFormat="1" ht="16.5" thickBot="1" x14ac:dyDescent="0.3">
      <c r="A1179" s="71"/>
      <c r="B1179" s="140"/>
      <c r="C1179" s="139" t="str">
        <f t="shared" si="21"/>
        <v/>
      </c>
      <c r="D1179" s="138"/>
      <c r="E1179" s="137"/>
      <c r="F1179" s="124"/>
    </row>
    <row r="1180" spans="1:6" s="74" customFormat="1" ht="16.5" thickBot="1" x14ac:dyDescent="0.3">
      <c r="A1180" s="71"/>
      <c r="B1180" s="140"/>
      <c r="C1180" s="139" t="str">
        <f t="shared" si="21"/>
        <v/>
      </c>
      <c r="D1180" s="138"/>
      <c r="E1180" s="137"/>
      <c r="F1180" s="124"/>
    </row>
    <row r="1181" spans="1:6" s="74" customFormat="1" ht="16.5" thickBot="1" x14ac:dyDescent="0.3">
      <c r="A1181" s="71"/>
      <c r="B1181" s="140"/>
      <c r="C1181" s="139" t="str">
        <f t="shared" si="21"/>
        <v/>
      </c>
      <c r="D1181" s="138"/>
      <c r="E1181" s="137"/>
      <c r="F1181" s="124"/>
    </row>
    <row r="1182" spans="1:6" s="74" customFormat="1" ht="16.5" thickBot="1" x14ac:dyDescent="0.3">
      <c r="A1182" s="71"/>
      <c r="B1182" s="140"/>
      <c r="C1182" s="139" t="str">
        <f t="shared" si="21"/>
        <v/>
      </c>
      <c r="D1182" s="138"/>
      <c r="E1182" s="137"/>
      <c r="F1182" s="124"/>
    </row>
    <row r="1183" spans="1:6" s="74" customFormat="1" ht="16.5" thickBot="1" x14ac:dyDescent="0.3">
      <c r="A1183" s="71"/>
      <c r="B1183" s="140"/>
      <c r="C1183" s="139" t="str">
        <f t="shared" si="21"/>
        <v/>
      </c>
      <c r="D1183" s="138"/>
      <c r="E1183" s="137"/>
      <c r="F1183" s="124"/>
    </row>
    <row r="1184" spans="1:6" s="74" customFormat="1" ht="16.5" thickBot="1" x14ac:dyDescent="0.3">
      <c r="A1184" s="71"/>
      <c r="B1184" s="140"/>
      <c r="C1184" s="139" t="str">
        <f t="shared" si="21"/>
        <v/>
      </c>
      <c r="D1184" s="138"/>
      <c r="E1184" s="137"/>
      <c r="F1184" s="124"/>
    </row>
    <row r="1185" spans="1:6" s="74" customFormat="1" ht="16.5" thickBot="1" x14ac:dyDescent="0.3">
      <c r="A1185" s="71"/>
      <c r="B1185" s="140"/>
      <c r="C1185" s="139" t="str">
        <f t="shared" si="21"/>
        <v/>
      </c>
      <c r="D1185" s="138"/>
      <c r="E1185" s="137"/>
      <c r="F1185" s="124"/>
    </row>
    <row r="1186" spans="1:6" s="74" customFormat="1" ht="16.5" thickBot="1" x14ac:dyDescent="0.3">
      <c r="A1186" s="71"/>
      <c r="B1186" s="140"/>
      <c r="C1186" s="139" t="str">
        <f t="shared" si="21"/>
        <v/>
      </c>
      <c r="D1186" s="138"/>
      <c r="E1186" s="137"/>
      <c r="F1186" s="124"/>
    </row>
    <row r="1187" spans="1:6" s="74" customFormat="1" ht="16.5" thickBot="1" x14ac:dyDescent="0.3">
      <c r="A1187" s="71"/>
      <c r="B1187" s="140"/>
      <c r="C1187" s="139" t="str">
        <f t="shared" si="21"/>
        <v/>
      </c>
      <c r="D1187" s="138"/>
      <c r="E1187" s="137"/>
      <c r="F1187" s="124"/>
    </row>
    <row r="1188" spans="1:6" s="74" customFormat="1" ht="16.5" thickBot="1" x14ac:dyDescent="0.3">
      <c r="A1188" s="71"/>
      <c r="B1188" s="140"/>
      <c r="C1188" s="139" t="str">
        <f t="shared" si="21"/>
        <v/>
      </c>
      <c r="D1188" s="138"/>
      <c r="E1188" s="137"/>
      <c r="F1188" s="124"/>
    </row>
    <row r="1189" spans="1:6" s="74" customFormat="1" ht="16.5" thickBot="1" x14ac:dyDescent="0.3">
      <c r="A1189" s="71"/>
      <c r="B1189" s="140"/>
      <c r="C1189" s="139" t="str">
        <f t="shared" si="21"/>
        <v/>
      </c>
      <c r="D1189" s="138"/>
      <c r="E1189" s="137"/>
      <c r="F1189" s="124"/>
    </row>
    <row r="1190" spans="1:6" s="74" customFormat="1" ht="16.5" thickBot="1" x14ac:dyDescent="0.3">
      <c r="A1190" s="71"/>
      <c r="B1190" s="140"/>
      <c r="C1190" s="139" t="str">
        <f t="shared" si="21"/>
        <v/>
      </c>
      <c r="D1190" s="138"/>
      <c r="E1190" s="137"/>
      <c r="F1190" s="124"/>
    </row>
    <row r="1191" spans="1:6" s="74" customFormat="1" ht="16.5" thickBot="1" x14ac:dyDescent="0.3">
      <c r="A1191" s="71"/>
      <c r="B1191" s="140"/>
      <c r="C1191" s="139" t="str">
        <f t="shared" si="21"/>
        <v/>
      </c>
      <c r="D1191" s="138"/>
      <c r="E1191" s="137"/>
      <c r="F1191" s="124"/>
    </row>
    <row r="1192" spans="1:6" s="74" customFormat="1" ht="16.5" thickBot="1" x14ac:dyDescent="0.3">
      <c r="A1192" s="71"/>
      <c r="B1192" s="140"/>
      <c r="C1192" s="139" t="str">
        <f t="shared" si="21"/>
        <v/>
      </c>
      <c r="D1192" s="138"/>
      <c r="E1192" s="137"/>
      <c r="F1192" s="124"/>
    </row>
    <row r="1193" spans="1:6" s="74" customFormat="1" ht="16.5" thickBot="1" x14ac:dyDescent="0.3">
      <c r="A1193" s="71"/>
      <c r="B1193" s="140"/>
      <c r="C1193" s="139" t="str">
        <f t="shared" si="21"/>
        <v/>
      </c>
      <c r="D1193" s="138"/>
      <c r="E1193" s="137"/>
      <c r="F1193" s="124"/>
    </row>
    <row r="1194" spans="1:6" s="74" customFormat="1" ht="16.5" thickBot="1" x14ac:dyDescent="0.3">
      <c r="A1194" s="71"/>
      <c r="B1194" s="140"/>
      <c r="C1194" s="139" t="str">
        <f t="shared" si="21"/>
        <v/>
      </c>
      <c r="D1194" s="138"/>
      <c r="E1194" s="137"/>
      <c r="F1194" s="124"/>
    </row>
    <row r="1195" spans="1:6" s="74" customFormat="1" ht="16.5" thickBot="1" x14ac:dyDescent="0.3">
      <c r="A1195" s="71"/>
      <c r="B1195" s="140"/>
      <c r="C1195" s="139" t="str">
        <f t="shared" si="21"/>
        <v/>
      </c>
      <c r="D1195" s="138"/>
      <c r="E1195" s="137"/>
      <c r="F1195" s="124"/>
    </row>
    <row r="1196" spans="1:6" s="74" customFormat="1" ht="16.5" thickBot="1" x14ac:dyDescent="0.3">
      <c r="A1196" s="71"/>
      <c r="B1196" s="140"/>
      <c r="C1196" s="139" t="str">
        <f t="shared" si="21"/>
        <v/>
      </c>
      <c r="D1196" s="138"/>
      <c r="E1196" s="137"/>
      <c r="F1196" s="124"/>
    </row>
    <row r="1197" spans="1:6" s="74" customFormat="1" ht="16.5" thickBot="1" x14ac:dyDescent="0.3">
      <c r="A1197" s="71"/>
      <c r="B1197" s="140"/>
      <c r="C1197" s="139" t="str">
        <f t="shared" si="21"/>
        <v/>
      </c>
      <c r="D1197" s="138"/>
      <c r="E1197" s="137"/>
      <c r="F1197" s="124"/>
    </row>
    <row r="1198" spans="1:6" s="74" customFormat="1" ht="16.5" thickBot="1" x14ac:dyDescent="0.3">
      <c r="A1198" s="71"/>
      <c r="B1198" s="140"/>
      <c r="C1198" s="139" t="str">
        <f t="shared" si="21"/>
        <v/>
      </c>
      <c r="D1198" s="138"/>
      <c r="E1198" s="137"/>
      <c r="F1198" s="124"/>
    </row>
    <row r="1199" spans="1:6" s="74" customFormat="1" ht="16.5" thickBot="1" x14ac:dyDescent="0.3">
      <c r="A1199" s="71"/>
      <c r="B1199" s="140"/>
      <c r="C1199" s="139" t="str">
        <f t="shared" si="21"/>
        <v/>
      </c>
      <c r="D1199" s="138"/>
      <c r="E1199" s="137"/>
      <c r="F1199" s="124"/>
    </row>
    <row r="1200" spans="1:6" s="74" customFormat="1" ht="16.5" thickBot="1" x14ac:dyDescent="0.3">
      <c r="A1200" s="71"/>
      <c r="B1200" s="140"/>
      <c r="C1200" s="139" t="str">
        <f t="shared" si="21"/>
        <v/>
      </c>
      <c r="D1200" s="138"/>
      <c r="E1200" s="137"/>
      <c r="F1200" s="124"/>
    </row>
    <row r="1201" spans="1:6" s="74" customFormat="1" ht="16.5" thickBot="1" x14ac:dyDescent="0.3">
      <c r="A1201" s="71"/>
      <c r="B1201" s="140"/>
      <c r="C1201" s="139" t="str">
        <f t="shared" si="21"/>
        <v/>
      </c>
      <c r="D1201" s="138"/>
      <c r="E1201" s="137"/>
      <c r="F1201" s="124"/>
    </row>
    <row r="1202" spans="1:6" s="74" customFormat="1" ht="16.5" thickBot="1" x14ac:dyDescent="0.3">
      <c r="A1202" s="71"/>
      <c r="B1202" s="140"/>
      <c r="C1202" s="139" t="str">
        <f t="shared" si="21"/>
        <v/>
      </c>
      <c r="D1202" s="138"/>
      <c r="E1202" s="137"/>
      <c r="F1202" s="124"/>
    </row>
    <row r="1203" spans="1:6" s="74" customFormat="1" ht="16.5" thickBot="1" x14ac:dyDescent="0.3">
      <c r="A1203" s="71"/>
      <c r="B1203" s="140"/>
      <c r="C1203" s="139" t="str">
        <f t="shared" si="21"/>
        <v/>
      </c>
      <c r="D1203" s="138"/>
      <c r="E1203" s="137"/>
      <c r="F1203" s="124"/>
    </row>
    <row r="1204" spans="1:6" s="74" customFormat="1" ht="16.5" thickBot="1" x14ac:dyDescent="0.3">
      <c r="A1204" s="71"/>
      <c r="B1204" s="140"/>
      <c r="C1204" s="139" t="str">
        <f t="shared" si="21"/>
        <v/>
      </c>
      <c r="D1204" s="138"/>
      <c r="E1204" s="137"/>
      <c r="F1204" s="124"/>
    </row>
    <row r="1205" spans="1:6" s="74" customFormat="1" ht="16.5" thickBot="1" x14ac:dyDescent="0.3">
      <c r="A1205" s="71"/>
      <c r="B1205" s="140"/>
      <c r="C1205" s="139" t="str">
        <f t="shared" si="21"/>
        <v/>
      </c>
      <c r="D1205" s="138"/>
      <c r="E1205" s="137"/>
      <c r="F1205" s="124"/>
    </row>
    <row r="1206" spans="1:6" s="74" customFormat="1" ht="16.5" thickBot="1" x14ac:dyDescent="0.3">
      <c r="A1206" s="71"/>
      <c r="B1206" s="140"/>
      <c r="C1206" s="139" t="str">
        <f t="shared" si="21"/>
        <v/>
      </c>
      <c r="D1206" s="138"/>
      <c r="E1206" s="137"/>
      <c r="F1206" s="124"/>
    </row>
    <row r="1207" spans="1:6" s="74" customFormat="1" ht="16.5" thickBot="1" x14ac:dyDescent="0.3">
      <c r="A1207" s="71"/>
      <c r="B1207" s="140"/>
      <c r="C1207" s="139" t="str">
        <f t="shared" si="21"/>
        <v/>
      </c>
      <c r="D1207" s="138"/>
      <c r="E1207" s="137"/>
      <c r="F1207" s="124"/>
    </row>
    <row r="1208" spans="1:6" s="74" customFormat="1" ht="16.5" thickBot="1" x14ac:dyDescent="0.3">
      <c r="A1208" s="71"/>
      <c r="B1208" s="140"/>
      <c r="C1208" s="139" t="str">
        <f t="shared" si="21"/>
        <v/>
      </c>
      <c r="D1208" s="138"/>
      <c r="E1208" s="137"/>
      <c r="F1208" s="124"/>
    </row>
    <row r="1209" spans="1:6" s="74" customFormat="1" ht="16.5" thickBot="1" x14ac:dyDescent="0.3">
      <c r="A1209" s="71"/>
      <c r="B1209" s="140"/>
      <c r="C1209" s="139" t="str">
        <f t="shared" si="21"/>
        <v/>
      </c>
      <c r="D1209" s="138"/>
      <c r="E1209" s="137"/>
      <c r="F1209" s="124"/>
    </row>
    <row r="1210" spans="1:6" s="74" customFormat="1" ht="16.5" thickBot="1" x14ac:dyDescent="0.3">
      <c r="A1210" s="71"/>
      <c r="B1210" s="140"/>
      <c r="C1210" s="139" t="str">
        <f t="shared" si="21"/>
        <v/>
      </c>
      <c r="D1210" s="138"/>
      <c r="E1210" s="137"/>
      <c r="F1210" s="124"/>
    </row>
    <row r="1211" spans="1:6" s="74" customFormat="1" ht="16.5" thickBot="1" x14ac:dyDescent="0.3">
      <c r="A1211" s="71"/>
      <c r="B1211" s="140"/>
      <c r="C1211" s="139" t="str">
        <f t="shared" si="21"/>
        <v/>
      </c>
      <c r="D1211" s="138"/>
      <c r="E1211" s="137"/>
      <c r="F1211" s="124"/>
    </row>
    <row r="1212" spans="1:6" s="74" customFormat="1" ht="16.5" thickBot="1" x14ac:dyDescent="0.3">
      <c r="A1212" s="71"/>
      <c r="B1212" s="140"/>
      <c r="C1212" s="139" t="str">
        <f t="shared" si="21"/>
        <v/>
      </c>
      <c r="D1212" s="138"/>
      <c r="E1212" s="137"/>
      <c r="F1212" s="124"/>
    </row>
    <row r="1213" spans="1:6" s="74" customFormat="1" ht="16.5" thickBot="1" x14ac:dyDescent="0.3">
      <c r="A1213" s="71"/>
      <c r="B1213" s="140"/>
      <c r="C1213" s="139" t="str">
        <f t="shared" si="21"/>
        <v/>
      </c>
      <c r="D1213" s="138"/>
      <c r="E1213" s="137"/>
      <c r="F1213" s="124"/>
    </row>
    <row r="1214" spans="1:6" s="74" customFormat="1" ht="16.5" thickBot="1" x14ac:dyDescent="0.3">
      <c r="A1214" s="71"/>
      <c r="B1214" s="140"/>
      <c r="C1214" s="139" t="str">
        <f t="shared" si="21"/>
        <v/>
      </c>
      <c r="D1214" s="138"/>
      <c r="E1214" s="137"/>
      <c r="F1214" s="124"/>
    </row>
    <row r="1215" spans="1:6" s="74" customFormat="1" ht="16.5" thickBot="1" x14ac:dyDescent="0.3">
      <c r="A1215" s="71"/>
      <c r="B1215" s="140"/>
      <c r="C1215" s="139" t="str">
        <f t="shared" si="21"/>
        <v/>
      </c>
      <c r="D1215" s="138"/>
      <c r="E1215" s="137"/>
      <c r="F1215" s="124"/>
    </row>
    <row r="1216" spans="1:6" s="74" customFormat="1" ht="16.5" thickBot="1" x14ac:dyDescent="0.3">
      <c r="A1216" s="71"/>
      <c r="B1216" s="140"/>
      <c r="C1216" s="139" t="str">
        <f t="shared" si="21"/>
        <v/>
      </c>
      <c r="D1216" s="138"/>
      <c r="E1216" s="137"/>
      <c r="F1216" s="124"/>
    </row>
    <row r="1217" spans="1:6" s="74" customFormat="1" ht="16.5" thickBot="1" x14ac:dyDescent="0.3">
      <c r="A1217" s="71"/>
      <c r="B1217" s="140"/>
      <c r="C1217" s="139" t="str">
        <f t="shared" si="21"/>
        <v/>
      </c>
      <c r="D1217" s="138"/>
      <c r="E1217" s="137"/>
      <c r="F1217" s="124"/>
    </row>
    <row r="1218" spans="1:6" s="74" customFormat="1" ht="16.5" thickBot="1" x14ac:dyDescent="0.3">
      <c r="A1218" s="71"/>
      <c r="B1218" s="140"/>
      <c r="C1218" s="139" t="str">
        <f t="shared" si="21"/>
        <v/>
      </c>
      <c r="D1218" s="138"/>
      <c r="E1218" s="137"/>
      <c r="F1218" s="124"/>
    </row>
    <row r="1219" spans="1:6" s="74" customFormat="1" ht="16.5" thickBot="1" x14ac:dyDescent="0.3">
      <c r="A1219" s="71"/>
      <c r="B1219" s="140"/>
      <c r="C1219" s="139" t="str">
        <f t="shared" si="21"/>
        <v/>
      </c>
      <c r="D1219" s="138"/>
      <c r="E1219" s="137"/>
      <c r="F1219" s="124"/>
    </row>
    <row r="1220" spans="1:6" s="74" customFormat="1" ht="16.5" thickBot="1" x14ac:dyDescent="0.3">
      <c r="A1220" s="71"/>
      <c r="B1220" s="140"/>
      <c r="C1220" s="139" t="str">
        <f t="shared" si="21"/>
        <v/>
      </c>
      <c r="D1220" s="138"/>
      <c r="E1220" s="137"/>
      <c r="F1220" s="124"/>
    </row>
    <row r="1221" spans="1:6" s="74" customFormat="1" ht="16.5" thickBot="1" x14ac:dyDescent="0.3">
      <c r="A1221" s="71"/>
      <c r="B1221" s="140"/>
      <c r="C1221" s="139" t="str">
        <f t="shared" si="21"/>
        <v/>
      </c>
      <c r="D1221" s="138"/>
      <c r="E1221" s="137"/>
      <c r="F1221" s="124"/>
    </row>
    <row r="1222" spans="1:6" s="74" customFormat="1" ht="16.5" thickBot="1" x14ac:dyDescent="0.3">
      <c r="A1222" s="71"/>
      <c r="B1222" s="140"/>
      <c r="C1222" s="139" t="str">
        <f t="shared" si="21"/>
        <v/>
      </c>
      <c r="D1222" s="138"/>
      <c r="E1222" s="137"/>
      <c r="F1222" s="124"/>
    </row>
    <row r="1223" spans="1:6" s="74" customFormat="1" ht="16.5" thickBot="1" x14ac:dyDescent="0.3">
      <c r="A1223" s="71"/>
      <c r="B1223" s="140"/>
      <c r="C1223" s="139" t="str">
        <f t="shared" si="21"/>
        <v/>
      </c>
      <c r="D1223" s="138"/>
      <c r="E1223" s="137"/>
      <c r="F1223" s="124"/>
    </row>
    <row r="1224" spans="1:6" s="74" customFormat="1" ht="16.5" thickBot="1" x14ac:dyDescent="0.3">
      <c r="A1224" s="71"/>
      <c r="B1224" s="140"/>
      <c r="C1224" s="139" t="str">
        <f t="shared" si="21"/>
        <v/>
      </c>
      <c r="D1224" s="138"/>
      <c r="E1224" s="137"/>
      <c r="F1224" s="124"/>
    </row>
    <row r="1225" spans="1:6" s="74" customFormat="1" ht="16.5" thickBot="1" x14ac:dyDescent="0.3">
      <c r="A1225" s="71"/>
      <c r="B1225" s="140"/>
      <c r="C1225" s="139" t="str">
        <f t="shared" si="21"/>
        <v/>
      </c>
      <c r="D1225" s="138"/>
      <c r="E1225" s="137"/>
      <c r="F1225" s="124"/>
    </row>
    <row r="1226" spans="1:6" s="74" customFormat="1" ht="16.5" thickBot="1" x14ac:dyDescent="0.3">
      <c r="A1226" s="71"/>
      <c r="B1226" s="140"/>
      <c r="C1226" s="139" t="str">
        <f t="shared" si="21"/>
        <v/>
      </c>
      <c r="D1226" s="138"/>
      <c r="E1226" s="137"/>
      <c r="F1226" s="124"/>
    </row>
    <row r="1227" spans="1:6" s="74" customFormat="1" ht="16.5" thickBot="1" x14ac:dyDescent="0.3">
      <c r="A1227" s="71"/>
      <c r="B1227" s="140"/>
      <c r="C1227" s="139" t="str">
        <f t="shared" si="21"/>
        <v/>
      </c>
      <c r="D1227" s="138"/>
      <c r="E1227" s="137"/>
      <c r="F1227" s="124"/>
    </row>
    <row r="1228" spans="1:6" s="74" customFormat="1" ht="16.5" thickBot="1" x14ac:dyDescent="0.3">
      <c r="A1228" s="71"/>
      <c r="B1228" s="140"/>
      <c r="C1228" s="139" t="str">
        <f t="shared" si="21"/>
        <v/>
      </c>
      <c r="D1228" s="138"/>
      <c r="E1228" s="137"/>
      <c r="F1228" s="124"/>
    </row>
    <row r="1229" spans="1:6" s="74" customFormat="1" ht="16.5" thickBot="1" x14ac:dyDescent="0.3">
      <c r="A1229" s="71"/>
      <c r="B1229" s="140"/>
      <c r="C1229" s="139" t="str">
        <f t="shared" si="21"/>
        <v/>
      </c>
      <c r="D1229" s="138"/>
      <c r="E1229" s="137"/>
      <c r="F1229" s="124"/>
    </row>
    <row r="1230" spans="1:6" s="74" customFormat="1" ht="16.5" thickBot="1" x14ac:dyDescent="0.3">
      <c r="A1230" s="71"/>
      <c r="B1230" s="140"/>
      <c r="C1230" s="139" t="str">
        <f t="shared" si="21"/>
        <v/>
      </c>
      <c r="D1230" s="138"/>
      <c r="E1230" s="137"/>
      <c r="F1230" s="124"/>
    </row>
    <row r="1231" spans="1:6" s="74" customFormat="1" ht="16.5" thickBot="1" x14ac:dyDescent="0.3">
      <c r="A1231" s="71"/>
      <c r="B1231" s="140"/>
      <c r="C1231" s="139" t="str">
        <f t="shared" si="21"/>
        <v/>
      </c>
      <c r="D1231" s="138"/>
      <c r="E1231" s="137"/>
      <c r="F1231" s="124"/>
    </row>
    <row r="1232" spans="1:6" s="74" customFormat="1" ht="16.5" thickBot="1" x14ac:dyDescent="0.3">
      <c r="A1232" s="71"/>
      <c r="B1232" s="140"/>
      <c r="C1232" s="139" t="str">
        <f t="shared" si="21"/>
        <v/>
      </c>
      <c r="D1232" s="138"/>
      <c r="E1232" s="137"/>
      <c r="F1232" s="124"/>
    </row>
    <row r="1233" spans="1:6" s="74" customFormat="1" ht="16.5" thickBot="1" x14ac:dyDescent="0.3">
      <c r="A1233" s="71"/>
      <c r="B1233" s="140"/>
      <c r="C1233" s="139" t="str">
        <f t="shared" si="21"/>
        <v/>
      </c>
      <c r="D1233" s="138"/>
      <c r="E1233" s="137"/>
      <c r="F1233" s="124"/>
    </row>
    <row r="1234" spans="1:6" s="74" customFormat="1" ht="16.5" thickBot="1" x14ac:dyDescent="0.3">
      <c r="A1234" s="71"/>
      <c r="B1234" s="140"/>
      <c r="C1234" s="139" t="str">
        <f t="shared" si="21"/>
        <v/>
      </c>
      <c r="D1234" s="138"/>
      <c r="E1234" s="137"/>
      <c r="F1234" s="124"/>
    </row>
    <row r="1235" spans="1:6" s="74" customFormat="1" ht="16.5" thickBot="1" x14ac:dyDescent="0.3">
      <c r="A1235" s="71"/>
      <c r="B1235" s="140"/>
      <c r="C1235" s="139" t="str">
        <f t="shared" si="21"/>
        <v/>
      </c>
      <c r="D1235" s="138"/>
      <c r="E1235" s="137"/>
      <c r="F1235" s="124"/>
    </row>
    <row r="1236" spans="1:6" s="74" customFormat="1" ht="16.5" thickBot="1" x14ac:dyDescent="0.3">
      <c r="A1236" s="71"/>
      <c r="B1236" s="140"/>
      <c r="C1236" s="139" t="str">
        <f t="shared" si="21"/>
        <v/>
      </c>
      <c r="D1236" s="138"/>
      <c r="E1236" s="137"/>
      <c r="F1236" s="124"/>
    </row>
    <row r="1237" spans="1:6" s="74" customFormat="1" ht="16.5" thickBot="1" x14ac:dyDescent="0.3">
      <c r="A1237" s="71"/>
      <c r="B1237" s="140"/>
      <c r="C1237" s="139" t="str">
        <f t="shared" ref="C1237:C1300" si="22">IF(B1237&gt;0, (B1237-B1236), "")</f>
        <v/>
      </c>
      <c r="D1237" s="138"/>
      <c r="E1237" s="137"/>
      <c r="F1237" s="124"/>
    </row>
    <row r="1238" spans="1:6" s="74" customFormat="1" ht="16.5" thickBot="1" x14ac:dyDescent="0.3">
      <c r="A1238" s="71"/>
      <c r="B1238" s="140"/>
      <c r="C1238" s="139" t="str">
        <f t="shared" si="22"/>
        <v/>
      </c>
      <c r="D1238" s="138"/>
      <c r="E1238" s="137"/>
      <c r="F1238" s="124"/>
    </row>
    <row r="1239" spans="1:6" s="74" customFormat="1" ht="16.5" thickBot="1" x14ac:dyDescent="0.3">
      <c r="A1239" s="71"/>
      <c r="B1239" s="140"/>
      <c r="C1239" s="139" t="str">
        <f t="shared" si="22"/>
        <v/>
      </c>
      <c r="D1239" s="138"/>
      <c r="E1239" s="137"/>
      <c r="F1239" s="124"/>
    </row>
    <row r="1240" spans="1:6" s="74" customFormat="1" ht="16.5" thickBot="1" x14ac:dyDescent="0.3">
      <c r="A1240" s="71"/>
      <c r="B1240" s="140"/>
      <c r="C1240" s="139" t="str">
        <f t="shared" si="22"/>
        <v/>
      </c>
      <c r="D1240" s="138"/>
      <c r="E1240" s="137"/>
      <c r="F1240" s="124"/>
    </row>
    <row r="1241" spans="1:6" s="74" customFormat="1" ht="16.5" thickBot="1" x14ac:dyDescent="0.3">
      <c r="A1241" s="71"/>
      <c r="B1241" s="140"/>
      <c r="C1241" s="139" t="str">
        <f t="shared" si="22"/>
        <v/>
      </c>
      <c r="D1241" s="138"/>
      <c r="E1241" s="137"/>
      <c r="F1241" s="124"/>
    </row>
    <row r="1242" spans="1:6" s="74" customFormat="1" ht="16.5" thickBot="1" x14ac:dyDescent="0.3">
      <c r="A1242" s="71"/>
      <c r="B1242" s="140"/>
      <c r="C1242" s="139" t="str">
        <f t="shared" si="22"/>
        <v/>
      </c>
      <c r="D1242" s="138"/>
      <c r="E1242" s="137"/>
      <c r="F1242" s="124"/>
    </row>
    <row r="1243" spans="1:6" s="74" customFormat="1" ht="16.5" thickBot="1" x14ac:dyDescent="0.3">
      <c r="A1243" s="71"/>
      <c r="B1243" s="140"/>
      <c r="C1243" s="139" t="str">
        <f t="shared" si="22"/>
        <v/>
      </c>
      <c r="D1243" s="138"/>
      <c r="E1243" s="137"/>
      <c r="F1243" s="124"/>
    </row>
    <row r="1244" spans="1:6" s="74" customFormat="1" ht="16.5" thickBot="1" x14ac:dyDescent="0.3">
      <c r="A1244" s="71"/>
      <c r="B1244" s="140"/>
      <c r="C1244" s="139" t="str">
        <f t="shared" si="22"/>
        <v/>
      </c>
      <c r="D1244" s="138"/>
      <c r="E1244" s="137"/>
      <c r="F1244" s="124"/>
    </row>
    <row r="1245" spans="1:6" s="74" customFormat="1" ht="16.5" thickBot="1" x14ac:dyDescent="0.3">
      <c r="A1245" s="71"/>
      <c r="B1245" s="140"/>
      <c r="C1245" s="139" t="str">
        <f t="shared" si="22"/>
        <v/>
      </c>
      <c r="D1245" s="138"/>
      <c r="E1245" s="137"/>
      <c r="F1245" s="124"/>
    </row>
    <row r="1246" spans="1:6" s="74" customFormat="1" ht="16.5" thickBot="1" x14ac:dyDescent="0.3">
      <c r="A1246" s="71"/>
      <c r="B1246" s="140"/>
      <c r="C1246" s="139" t="str">
        <f t="shared" si="22"/>
        <v/>
      </c>
      <c r="D1246" s="138"/>
      <c r="E1246" s="137"/>
      <c r="F1246" s="124"/>
    </row>
    <row r="1247" spans="1:6" s="74" customFormat="1" ht="16.5" thickBot="1" x14ac:dyDescent="0.3">
      <c r="A1247" s="71"/>
      <c r="B1247" s="140"/>
      <c r="C1247" s="139" t="str">
        <f t="shared" si="22"/>
        <v/>
      </c>
      <c r="D1247" s="138"/>
      <c r="E1247" s="137"/>
      <c r="F1247" s="124"/>
    </row>
    <row r="1248" spans="1:6" s="74" customFormat="1" ht="16.5" thickBot="1" x14ac:dyDescent="0.3">
      <c r="A1248" s="71"/>
      <c r="B1248" s="140"/>
      <c r="C1248" s="139" t="str">
        <f t="shared" si="22"/>
        <v/>
      </c>
      <c r="D1248" s="138"/>
      <c r="E1248" s="137"/>
      <c r="F1248" s="124"/>
    </row>
    <row r="1249" spans="1:6" s="74" customFormat="1" ht="16.5" thickBot="1" x14ac:dyDescent="0.3">
      <c r="A1249" s="71"/>
      <c r="B1249" s="140"/>
      <c r="C1249" s="139" t="str">
        <f t="shared" si="22"/>
        <v/>
      </c>
      <c r="D1249" s="138"/>
      <c r="E1249" s="137"/>
      <c r="F1249" s="124"/>
    </row>
    <row r="1250" spans="1:6" s="74" customFormat="1" ht="16.5" thickBot="1" x14ac:dyDescent="0.3">
      <c r="A1250" s="71"/>
      <c r="B1250" s="140"/>
      <c r="C1250" s="139" t="str">
        <f t="shared" si="22"/>
        <v/>
      </c>
      <c r="D1250" s="138"/>
      <c r="E1250" s="137"/>
      <c r="F1250" s="124"/>
    </row>
    <row r="1251" spans="1:6" s="74" customFormat="1" ht="16.5" thickBot="1" x14ac:dyDescent="0.3">
      <c r="A1251" s="71"/>
      <c r="B1251" s="140"/>
      <c r="C1251" s="139" t="str">
        <f t="shared" si="22"/>
        <v/>
      </c>
      <c r="D1251" s="138"/>
      <c r="E1251" s="137"/>
      <c r="F1251" s="124"/>
    </row>
    <row r="1252" spans="1:6" s="74" customFormat="1" ht="16.5" thickBot="1" x14ac:dyDescent="0.3">
      <c r="A1252" s="71"/>
      <c r="B1252" s="140"/>
      <c r="C1252" s="139" t="str">
        <f t="shared" si="22"/>
        <v/>
      </c>
      <c r="D1252" s="138"/>
      <c r="E1252" s="137"/>
      <c r="F1252" s="124"/>
    </row>
    <row r="1253" spans="1:6" s="74" customFormat="1" ht="16.5" thickBot="1" x14ac:dyDescent="0.3">
      <c r="A1253" s="71"/>
      <c r="B1253" s="140"/>
      <c r="C1253" s="139" t="str">
        <f t="shared" si="22"/>
        <v/>
      </c>
      <c r="D1253" s="138"/>
      <c r="E1253" s="137"/>
      <c r="F1253" s="124"/>
    </row>
    <row r="1254" spans="1:6" s="74" customFormat="1" ht="16.5" thickBot="1" x14ac:dyDescent="0.3">
      <c r="A1254" s="71"/>
      <c r="B1254" s="140"/>
      <c r="C1254" s="139" t="str">
        <f t="shared" si="22"/>
        <v/>
      </c>
      <c r="D1254" s="138"/>
      <c r="E1254" s="137"/>
      <c r="F1254" s="124"/>
    </row>
    <row r="1255" spans="1:6" s="74" customFormat="1" ht="16.5" thickBot="1" x14ac:dyDescent="0.3">
      <c r="A1255" s="71"/>
      <c r="B1255" s="140"/>
      <c r="C1255" s="139" t="str">
        <f t="shared" si="22"/>
        <v/>
      </c>
      <c r="D1255" s="138"/>
      <c r="E1255" s="137"/>
      <c r="F1255" s="124"/>
    </row>
    <row r="1256" spans="1:6" s="74" customFormat="1" ht="16.5" thickBot="1" x14ac:dyDescent="0.3">
      <c r="A1256" s="71"/>
      <c r="B1256" s="140"/>
      <c r="C1256" s="139" t="str">
        <f t="shared" si="22"/>
        <v/>
      </c>
      <c r="D1256" s="138"/>
      <c r="E1256" s="137"/>
      <c r="F1256" s="124"/>
    </row>
    <row r="1257" spans="1:6" s="74" customFormat="1" ht="16.5" thickBot="1" x14ac:dyDescent="0.3">
      <c r="A1257" s="71"/>
      <c r="B1257" s="140"/>
      <c r="C1257" s="139" t="str">
        <f t="shared" si="22"/>
        <v/>
      </c>
      <c r="D1257" s="138"/>
      <c r="E1257" s="137"/>
      <c r="F1257" s="124"/>
    </row>
    <row r="1258" spans="1:6" s="74" customFormat="1" ht="16.5" thickBot="1" x14ac:dyDescent="0.3">
      <c r="A1258" s="71"/>
      <c r="B1258" s="140"/>
      <c r="C1258" s="139" t="str">
        <f t="shared" si="22"/>
        <v/>
      </c>
      <c r="D1258" s="138"/>
      <c r="E1258" s="137"/>
      <c r="F1258" s="124"/>
    </row>
    <row r="1259" spans="1:6" s="74" customFormat="1" ht="16.5" thickBot="1" x14ac:dyDescent="0.3">
      <c r="A1259" s="71"/>
      <c r="B1259" s="140"/>
      <c r="C1259" s="139" t="str">
        <f t="shared" si="22"/>
        <v/>
      </c>
      <c r="D1259" s="138"/>
      <c r="E1259" s="137"/>
      <c r="F1259" s="124"/>
    </row>
    <row r="1260" spans="1:6" s="74" customFormat="1" ht="16.5" thickBot="1" x14ac:dyDescent="0.3">
      <c r="A1260" s="71"/>
      <c r="B1260" s="140"/>
      <c r="C1260" s="139" t="str">
        <f t="shared" si="22"/>
        <v/>
      </c>
      <c r="D1260" s="138"/>
      <c r="E1260" s="137"/>
      <c r="F1260" s="124"/>
    </row>
    <row r="1261" spans="1:6" s="74" customFormat="1" ht="16.5" thickBot="1" x14ac:dyDescent="0.3">
      <c r="A1261" s="71"/>
      <c r="B1261" s="140"/>
      <c r="C1261" s="139" t="str">
        <f t="shared" si="22"/>
        <v/>
      </c>
      <c r="D1261" s="138"/>
      <c r="E1261" s="137"/>
      <c r="F1261" s="124"/>
    </row>
    <row r="1262" spans="1:6" s="74" customFormat="1" ht="16.5" thickBot="1" x14ac:dyDescent="0.3">
      <c r="A1262" s="71"/>
      <c r="B1262" s="140"/>
      <c r="C1262" s="139" t="str">
        <f t="shared" si="22"/>
        <v/>
      </c>
      <c r="D1262" s="138"/>
      <c r="E1262" s="137"/>
      <c r="F1262" s="124"/>
    </row>
    <row r="1263" spans="1:6" s="74" customFormat="1" ht="16.5" thickBot="1" x14ac:dyDescent="0.3">
      <c r="A1263" s="71"/>
      <c r="B1263" s="140"/>
      <c r="C1263" s="139" t="str">
        <f t="shared" si="22"/>
        <v/>
      </c>
      <c r="D1263" s="138"/>
      <c r="E1263" s="137"/>
      <c r="F1263" s="124"/>
    </row>
    <row r="1264" spans="1:6" s="74" customFormat="1" ht="16.5" thickBot="1" x14ac:dyDescent="0.3">
      <c r="A1264" s="71"/>
      <c r="B1264" s="140"/>
      <c r="C1264" s="139" t="str">
        <f t="shared" si="22"/>
        <v/>
      </c>
      <c r="D1264" s="138"/>
      <c r="E1264" s="137"/>
      <c r="F1264" s="124"/>
    </row>
    <row r="1265" spans="1:6" s="74" customFormat="1" ht="16.5" thickBot="1" x14ac:dyDescent="0.3">
      <c r="A1265" s="71"/>
      <c r="B1265" s="140"/>
      <c r="C1265" s="139" t="str">
        <f t="shared" si="22"/>
        <v/>
      </c>
      <c r="D1265" s="138"/>
      <c r="E1265" s="137"/>
      <c r="F1265" s="124"/>
    </row>
    <row r="1266" spans="1:6" s="74" customFormat="1" ht="16.5" thickBot="1" x14ac:dyDescent="0.3">
      <c r="A1266" s="71"/>
      <c r="B1266" s="140"/>
      <c r="C1266" s="139" t="str">
        <f t="shared" si="22"/>
        <v/>
      </c>
      <c r="D1266" s="138"/>
      <c r="E1266" s="137"/>
      <c r="F1266" s="124"/>
    </row>
    <row r="1267" spans="1:6" s="74" customFormat="1" ht="16.5" thickBot="1" x14ac:dyDescent="0.3">
      <c r="A1267" s="71"/>
      <c r="B1267" s="140"/>
      <c r="C1267" s="139" t="str">
        <f t="shared" si="22"/>
        <v/>
      </c>
      <c r="D1267" s="138"/>
      <c r="E1267" s="137"/>
      <c r="F1267" s="124"/>
    </row>
    <row r="1268" spans="1:6" s="74" customFormat="1" ht="16.5" thickBot="1" x14ac:dyDescent="0.3">
      <c r="A1268" s="71"/>
      <c r="B1268" s="140"/>
      <c r="C1268" s="139" t="str">
        <f t="shared" si="22"/>
        <v/>
      </c>
      <c r="D1268" s="138"/>
      <c r="E1268" s="137"/>
      <c r="F1268" s="124"/>
    </row>
    <row r="1269" spans="1:6" s="74" customFormat="1" ht="16.5" thickBot="1" x14ac:dyDescent="0.3">
      <c r="A1269" s="71"/>
      <c r="B1269" s="140"/>
      <c r="C1269" s="139" t="str">
        <f t="shared" si="22"/>
        <v/>
      </c>
      <c r="D1269" s="138"/>
      <c r="E1269" s="137"/>
      <c r="F1269" s="124"/>
    </row>
    <row r="1270" spans="1:6" s="74" customFormat="1" ht="16.5" thickBot="1" x14ac:dyDescent="0.3">
      <c r="A1270" s="71"/>
      <c r="B1270" s="140"/>
      <c r="C1270" s="139" t="str">
        <f t="shared" si="22"/>
        <v/>
      </c>
      <c r="D1270" s="138"/>
      <c r="E1270" s="137"/>
      <c r="F1270" s="124"/>
    </row>
    <row r="1271" spans="1:6" s="74" customFormat="1" ht="16.5" thickBot="1" x14ac:dyDescent="0.3">
      <c r="A1271" s="71"/>
      <c r="B1271" s="140"/>
      <c r="C1271" s="139" t="str">
        <f t="shared" si="22"/>
        <v/>
      </c>
      <c r="D1271" s="138"/>
      <c r="E1271" s="137"/>
      <c r="F1271" s="124"/>
    </row>
    <row r="1272" spans="1:6" s="74" customFormat="1" ht="16.5" thickBot="1" x14ac:dyDescent="0.3">
      <c r="A1272" s="71"/>
      <c r="B1272" s="140"/>
      <c r="C1272" s="139" t="str">
        <f t="shared" si="22"/>
        <v/>
      </c>
      <c r="D1272" s="138"/>
      <c r="E1272" s="137"/>
      <c r="F1272" s="124"/>
    </row>
    <row r="1273" spans="1:6" s="74" customFormat="1" ht="16.5" thickBot="1" x14ac:dyDescent="0.3">
      <c r="A1273" s="71"/>
      <c r="B1273" s="140"/>
      <c r="C1273" s="139" t="str">
        <f t="shared" si="22"/>
        <v/>
      </c>
      <c r="D1273" s="138"/>
      <c r="E1273" s="137"/>
      <c r="F1273" s="124"/>
    </row>
    <row r="1274" spans="1:6" s="74" customFormat="1" ht="16.5" thickBot="1" x14ac:dyDescent="0.3">
      <c r="A1274" s="71"/>
      <c r="B1274" s="140"/>
      <c r="C1274" s="139" t="str">
        <f t="shared" si="22"/>
        <v/>
      </c>
      <c r="D1274" s="138"/>
      <c r="E1274" s="137"/>
      <c r="F1274" s="124"/>
    </row>
    <row r="1275" spans="1:6" s="74" customFormat="1" ht="16.5" thickBot="1" x14ac:dyDescent="0.3">
      <c r="A1275" s="71"/>
      <c r="B1275" s="140"/>
      <c r="C1275" s="139" t="str">
        <f t="shared" si="22"/>
        <v/>
      </c>
      <c r="D1275" s="138"/>
      <c r="E1275" s="137"/>
      <c r="F1275" s="124"/>
    </row>
    <row r="1276" spans="1:6" s="74" customFormat="1" ht="16.5" thickBot="1" x14ac:dyDescent="0.3">
      <c r="A1276" s="71"/>
      <c r="B1276" s="140"/>
      <c r="C1276" s="139" t="str">
        <f t="shared" si="22"/>
        <v/>
      </c>
      <c r="D1276" s="138"/>
      <c r="E1276" s="137"/>
      <c r="F1276" s="124"/>
    </row>
    <row r="1277" spans="1:6" s="74" customFormat="1" ht="16.5" thickBot="1" x14ac:dyDescent="0.3">
      <c r="A1277" s="71"/>
      <c r="B1277" s="140"/>
      <c r="C1277" s="139" t="str">
        <f t="shared" si="22"/>
        <v/>
      </c>
      <c r="D1277" s="138"/>
      <c r="E1277" s="137"/>
      <c r="F1277" s="124"/>
    </row>
    <row r="1278" spans="1:6" s="74" customFormat="1" ht="16.5" thickBot="1" x14ac:dyDescent="0.3">
      <c r="A1278" s="71"/>
      <c r="B1278" s="140"/>
      <c r="C1278" s="139" t="str">
        <f t="shared" si="22"/>
        <v/>
      </c>
      <c r="D1278" s="138"/>
      <c r="E1278" s="137"/>
      <c r="F1278" s="124"/>
    </row>
    <row r="1279" spans="1:6" s="74" customFormat="1" ht="16.5" thickBot="1" x14ac:dyDescent="0.3">
      <c r="A1279" s="71"/>
      <c r="B1279" s="140"/>
      <c r="C1279" s="139" t="str">
        <f t="shared" si="22"/>
        <v/>
      </c>
      <c r="D1279" s="138"/>
      <c r="E1279" s="137"/>
      <c r="F1279" s="124"/>
    </row>
    <row r="1280" spans="1:6" s="74" customFormat="1" ht="16.5" thickBot="1" x14ac:dyDescent="0.3">
      <c r="A1280" s="71"/>
      <c r="B1280" s="140"/>
      <c r="C1280" s="139" t="str">
        <f t="shared" si="22"/>
        <v/>
      </c>
      <c r="D1280" s="138"/>
      <c r="E1280" s="137"/>
      <c r="F1280" s="124"/>
    </row>
    <row r="1281" spans="1:6" s="74" customFormat="1" ht="16.5" thickBot="1" x14ac:dyDescent="0.3">
      <c r="A1281" s="71"/>
      <c r="B1281" s="140"/>
      <c r="C1281" s="139" t="str">
        <f t="shared" si="22"/>
        <v/>
      </c>
      <c r="D1281" s="138"/>
      <c r="E1281" s="137"/>
      <c r="F1281" s="124"/>
    </row>
    <row r="1282" spans="1:6" s="74" customFormat="1" ht="16.5" thickBot="1" x14ac:dyDescent="0.3">
      <c r="A1282" s="71"/>
      <c r="B1282" s="140"/>
      <c r="C1282" s="139" t="str">
        <f t="shared" si="22"/>
        <v/>
      </c>
      <c r="D1282" s="138"/>
      <c r="E1282" s="137"/>
      <c r="F1282" s="124"/>
    </row>
    <row r="1283" spans="1:6" s="74" customFormat="1" ht="16.5" thickBot="1" x14ac:dyDescent="0.3">
      <c r="A1283" s="71"/>
      <c r="B1283" s="140"/>
      <c r="C1283" s="139" t="str">
        <f t="shared" si="22"/>
        <v/>
      </c>
      <c r="D1283" s="138"/>
      <c r="E1283" s="137"/>
      <c r="F1283" s="124"/>
    </row>
    <row r="1284" spans="1:6" s="74" customFormat="1" ht="16.5" thickBot="1" x14ac:dyDescent="0.3">
      <c r="A1284" s="71"/>
      <c r="B1284" s="140"/>
      <c r="C1284" s="139" t="str">
        <f t="shared" si="22"/>
        <v/>
      </c>
      <c r="D1284" s="138"/>
      <c r="E1284" s="137"/>
      <c r="F1284" s="124"/>
    </row>
    <row r="1285" spans="1:6" s="74" customFormat="1" ht="16.5" thickBot="1" x14ac:dyDescent="0.3">
      <c r="A1285" s="71"/>
      <c r="B1285" s="140"/>
      <c r="C1285" s="139" t="str">
        <f t="shared" si="22"/>
        <v/>
      </c>
      <c r="D1285" s="138"/>
      <c r="E1285" s="137"/>
      <c r="F1285" s="124"/>
    </row>
    <row r="1286" spans="1:6" s="74" customFormat="1" ht="16.5" thickBot="1" x14ac:dyDescent="0.3">
      <c r="A1286" s="71"/>
      <c r="B1286" s="140"/>
      <c r="C1286" s="139" t="str">
        <f t="shared" si="22"/>
        <v/>
      </c>
      <c r="D1286" s="138"/>
      <c r="E1286" s="137"/>
      <c r="F1286" s="124"/>
    </row>
    <row r="1287" spans="1:6" s="74" customFormat="1" ht="16.5" thickBot="1" x14ac:dyDescent="0.3">
      <c r="A1287" s="71"/>
      <c r="B1287" s="140"/>
      <c r="C1287" s="139" t="str">
        <f t="shared" si="22"/>
        <v/>
      </c>
      <c r="D1287" s="138"/>
      <c r="E1287" s="137"/>
      <c r="F1287" s="124"/>
    </row>
    <row r="1288" spans="1:6" s="74" customFormat="1" ht="16.5" thickBot="1" x14ac:dyDescent="0.3">
      <c r="A1288" s="71"/>
      <c r="B1288" s="140"/>
      <c r="C1288" s="139" t="str">
        <f t="shared" si="22"/>
        <v/>
      </c>
      <c r="D1288" s="138"/>
      <c r="E1288" s="137"/>
      <c r="F1288" s="124"/>
    </row>
    <row r="1289" spans="1:6" s="74" customFormat="1" ht="16.5" thickBot="1" x14ac:dyDescent="0.3">
      <c r="A1289" s="71"/>
      <c r="B1289" s="140"/>
      <c r="C1289" s="139" t="str">
        <f t="shared" si="22"/>
        <v/>
      </c>
      <c r="D1289" s="138"/>
      <c r="E1289" s="137"/>
      <c r="F1289" s="124"/>
    </row>
    <row r="1290" spans="1:6" s="74" customFormat="1" ht="16.5" thickBot="1" x14ac:dyDescent="0.3">
      <c r="A1290" s="71"/>
      <c r="B1290" s="140"/>
      <c r="C1290" s="139" t="str">
        <f t="shared" si="22"/>
        <v/>
      </c>
      <c r="D1290" s="138"/>
      <c r="E1290" s="137"/>
      <c r="F1290" s="124"/>
    </row>
    <row r="1291" spans="1:6" s="74" customFormat="1" ht="16.5" thickBot="1" x14ac:dyDescent="0.3">
      <c r="A1291" s="71"/>
      <c r="B1291" s="140"/>
      <c r="C1291" s="139" t="str">
        <f t="shared" si="22"/>
        <v/>
      </c>
      <c r="D1291" s="138"/>
      <c r="E1291" s="137"/>
      <c r="F1291" s="124"/>
    </row>
    <row r="1292" spans="1:6" s="74" customFormat="1" ht="16.5" thickBot="1" x14ac:dyDescent="0.3">
      <c r="A1292" s="71"/>
      <c r="B1292" s="140"/>
      <c r="C1292" s="139" t="str">
        <f t="shared" si="22"/>
        <v/>
      </c>
      <c r="D1292" s="138"/>
      <c r="E1292" s="137"/>
      <c r="F1292" s="124"/>
    </row>
    <row r="1293" spans="1:6" s="74" customFormat="1" ht="16.5" thickBot="1" x14ac:dyDescent="0.3">
      <c r="A1293" s="71"/>
      <c r="B1293" s="140"/>
      <c r="C1293" s="139" t="str">
        <f t="shared" si="22"/>
        <v/>
      </c>
      <c r="D1293" s="138"/>
      <c r="E1293" s="137"/>
      <c r="F1293" s="124"/>
    </row>
    <row r="1294" spans="1:6" s="74" customFormat="1" ht="16.5" thickBot="1" x14ac:dyDescent="0.3">
      <c r="A1294" s="71"/>
      <c r="B1294" s="140"/>
      <c r="C1294" s="139" t="str">
        <f t="shared" si="22"/>
        <v/>
      </c>
      <c r="D1294" s="138"/>
      <c r="E1294" s="137"/>
      <c r="F1294" s="124"/>
    </row>
    <row r="1295" spans="1:6" s="74" customFormat="1" ht="16.5" thickBot="1" x14ac:dyDescent="0.3">
      <c r="A1295" s="71"/>
      <c r="B1295" s="140"/>
      <c r="C1295" s="139" t="str">
        <f t="shared" si="22"/>
        <v/>
      </c>
      <c r="D1295" s="138"/>
      <c r="E1295" s="137"/>
      <c r="F1295" s="124"/>
    </row>
    <row r="1296" spans="1:6" s="74" customFormat="1" ht="16.5" thickBot="1" x14ac:dyDescent="0.3">
      <c r="A1296" s="71"/>
      <c r="B1296" s="140"/>
      <c r="C1296" s="139" t="str">
        <f t="shared" si="22"/>
        <v/>
      </c>
      <c r="D1296" s="138"/>
      <c r="E1296" s="137"/>
      <c r="F1296" s="124"/>
    </row>
    <row r="1297" spans="1:6" s="74" customFormat="1" ht="16.5" thickBot="1" x14ac:dyDescent="0.3">
      <c r="A1297" s="71"/>
      <c r="B1297" s="140"/>
      <c r="C1297" s="139" t="str">
        <f t="shared" si="22"/>
        <v/>
      </c>
      <c r="D1297" s="138"/>
      <c r="E1297" s="137"/>
      <c r="F1297" s="124"/>
    </row>
    <row r="1298" spans="1:6" s="74" customFormat="1" ht="16.5" thickBot="1" x14ac:dyDescent="0.3">
      <c r="A1298" s="71"/>
      <c r="B1298" s="140"/>
      <c r="C1298" s="139" t="str">
        <f t="shared" si="22"/>
        <v/>
      </c>
      <c r="D1298" s="138"/>
      <c r="E1298" s="137"/>
      <c r="F1298" s="124"/>
    </row>
    <row r="1299" spans="1:6" s="74" customFormat="1" ht="16.5" thickBot="1" x14ac:dyDescent="0.3">
      <c r="A1299" s="71"/>
      <c r="B1299" s="140"/>
      <c r="C1299" s="139" t="str">
        <f t="shared" si="22"/>
        <v/>
      </c>
      <c r="D1299" s="138"/>
      <c r="E1299" s="137"/>
      <c r="F1299" s="124"/>
    </row>
    <row r="1300" spans="1:6" s="74" customFormat="1" ht="16.5" thickBot="1" x14ac:dyDescent="0.3">
      <c r="A1300" s="71"/>
      <c r="B1300" s="140"/>
      <c r="C1300" s="139" t="str">
        <f t="shared" si="22"/>
        <v/>
      </c>
      <c r="D1300" s="138"/>
      <c r="E1300" s="137"/>
      <c r="F1300" s="124"/>
    </row>
    <row r="1301" spans="1:6" s="74" customFormat="1" ht="16.5" thickBot="1" x14ac:dyDescent="0.3">
      <c r="A1301" s="71"/>
      <c r="B1301" s="140"/>
      <c r="C1301" s="139" t="str">
        <f t="shared" ref="C1301:C1363" si="23">IF(B1301&gt;0, (B1301-B1300), "")</f>
        <v/>
      </c>
      <c r="D1301" s="138"/>
      <c r="E1301" s="137"/>
      <c r="F1301" s="124"/>
    </row>
    <row r="1302" spans="1:6" s="74" customFormat="1" ht="16.5" thickBot="1" x14ac:dyDescent="0.3">
      <c r="A1302" s="71"/>
      <c r="B1302" s="140"/>
      <c r="C1302" s="139" t="str">
        <f t="shared" si="23"/>
        <v/>
      </c>
      <c r="D1302" s="138"/>
      <c r="E1302" s="137"/>
      <c r="F1302" s="124"/>
    </row>
    <row r="1303" spans="1:6" s="74" customFormat="1" ht="16.5" thickBot="1" x14ac:dyDescent="0.3">
      <c r="A1303" s="71"/>
      <c r="B1303" s="140"/>
      <c r="C1303" s="139" t="str">
        <f t="shared" si="23"/>
        <v/>
      </c>
      <c r="D1303" s="138"/>
      <c r="E1303" s="137"/>
      <c r="F1303" s="124"/>
    </row>
    <row r="1304" spans="1:6" s="74" customFormat="1" ht="16.5" thickBot="1" x14ac:dyDescent="0.3">
      <c r="A1304" s="71"/>
      <c r="B1304" s="140"/>
      <c r="C1304" s="139" t="str">
        <f t="shared" si="23"/>
        <v/>
      </c>
      <c r="D1304" s="138"/>
      <c r="E1304" s="137"/>
      <c r="F1304" s="124"/>
    </row>
    <row r="1305" spans="1:6" s="74" customFormat="1" ht="16.5" thickBot="1" x14ac:dyDescent="0.3">
      <c r="A1305" s="71"/>
      <c r="B1305" s="140"/>
      <c r="C1305" s="139" t="str">
        <f t="shared" si="23"/>
        <v/>
      </c>
      <c r="D1305" s="138"/>
      <c r="E1305" s="137"/>
      <c r="F1305" s="124"/>
    </row>
    <row r="1306" spans="1:6" s="74" customFormat="1" ht="16.5" thickBot="1" x14ac:dyDescent="0.3">
      <c r="A1306" s="71"/>
      <c r="B1306" s="140"/>
      <c r="C1306" s="139" t="str">
        <f t="shared" si="23"/>
        <v/>
      </c>
      <c r="D1306" s="138"/>
      <c r="E1306" s="137"/>
      <c r="F1306" s="124"/>
    </row>
    <row r="1307" spans="1:6" s="74" customFormat="1" ht="16.5" thickBot="1" x14ac:dyDescent="0.3">
      <c r="A1307" s="71"/>
      <c r="B1307" s="140"/>
      <c r="C1307" s="139" t="str">
        <f t="shared" si="23"/>
        <v/>
      </c>
      <c r="D1307" s="138"/>
      <c r="E1307" s="137"/>
      <c r="F1307" s="124"/>
    </row>
    <row r="1308" spans="1:6" s="74" customFormat="1" ht="16.5" thickBot="1" x14ac:dyDescent="0.3">
      <c r="A1308" s="71"/>
      <c r="B1308" s="140"/>
      <c r="C1308" s="139" t="str">
        <f t="shared" si="23"/>
        <v/>
      </c>
      <c r="D1308" s="138"/>
      <c r="E1308" s="137"/>
      <c r="F1308" s="124"/>
    </row>
    <row r="1309" spans="1:6" s="74" customFormat="1" ht="16.5" thickBot="1" x14ac:dyDescent="0.3">
      <c r="A1309" s="71"/>
      <c r="B1309" s="140"/>
      <c r="C1309" s="139" t="str">
        <f t="shared" si="23"/>
        <v/>
      </c>
      <c r="D1309" s="138"/>
      <c r="E1309" s="137"/>
      <c r="F1309" s="124"/>
    </row>
    <row r="1310" spans="1:6" s="74" customFormat="1" ht="16.5" thickBot="1" x14ac:dyDescent="0.3">
      <c r="A1310" s="71"/>
      <c r="B1310" s="140"/>
      <c r="C1310" s="139" t="str">
        <f t="shared" si="23"/>
        <v/>
      </c>
      <c r="D1310" s="138"/>
      <c r="E1310" s="137"/>
      <c r="F1310" s="124"/>
    </row>
    <row r="1311" spans="1:6" s="74" customFormat="1" ht="16.5" thickBot="1" x14ac:dyDescent="0.3">
      <c r="A1311" s="71"/>
      <c r="B1311" s="140"/>
      <c r="C1311" s="139" t="str">
        <f t="shared" si="23"/>
        <v/>
      </c>
      <c r="D1311" s="138"/>
      <c r="E1311" s="137"/>
      <c r="F1311" s="124"/>
    </row>
    <row r="1312" spans="1:6" s="74" customFormat="1" ht="16.5" thickBot="1" x14ac:dyDescent="0.3">
      <c r="A1312" s="71"/>
      <c r="B1312" s="140"/>
      <c r="C1312" s="139" t="str">
        <f t="shared" si="23"/>
        <v/>
      </c>
      <c r="D1312" s="138"/>
      <c r="E1312" s="137"/>
      <c r="F1312" s="124"/>
    </row>
    <row r="1313" spans="1:6" s="74" customFormat="1" ht="16.5" thickBot="1" x14ac:dyDescent="0.3">
      <c r="A1313" s="71"/>
      <c r="B1313" s="140"/>
      <c r="C1313" s="139" t="str">
        <f t="shared" si="23"/>
        <v/>
      </c>
      <c r="D1313" s="138"/>
      <c r="E1313" s="137"/>
      <c r="F1313" s="124"/>
    </row>
    <row r="1314" spans="1:6" s="74" customFormat="1" ht="16.5" thickBot="1" x14ac:dyDescent="0.3">
      <c r="A1314" s="71"/>
      <c r="B1314" s="140"/>
      <c r="C1314" s="139" t="str">
        <f t="shared" si="23"/>
        <v/>
      </c>
      <c r="D1314" s="138"/>
      <c r="E1314" s="137"/>
      <c r="F1314" s="124"/>
    </row>
    <row r="1315" spans="1:6" s="74" customFormat="1" ht="16.5" thickBot="1" x14ac:dyDescent="0.3">
      <c r="A1315" s="71"/>
      <c r="B1315" s="140"/>
      <c r="C1315" s="139" t="str">
        <f t="shared" si="23"/>
        <v/>
      </c>
      <c r="D1315" s="138"/>
      <c r="E1315" s="137"/>
      <c r="F1315" s="124"/>
    </row>
    <row r="1316" spans="1:6" s="74" customFormat="1" ht="16.5" thickBot="1" x14ac:dyDescent="0.3">
      <c r="A1316" s="71"/>
      <c r="B1316" s="140"/>
      <c r="C1316" s="139" t="str">
        <f t="shared" si="23"/>
        <v/>
      </c>
      <c r="D1316" s="138"/>
      <c r="E1316" s="137"/>
      <c r="F1316" s="124"/>
    </row>
    <row r="1317" spans="1:6" s="74" customFormat="1" ht="16.5" thickBot="1" x14ac:dyDescent="0.3">
      <c r="A1317" s="71"/>
      <c r="B1317" s="140"/>
      <c r="C1317" s="139" t="str">
        <f t="shared" si="23"/>
        <v/>
      </c>
      <c r="D1317" s="138"/>
      <c r="E1317" s="137"/>
      <c r="F1317" s="124"/>
    </row>
    <row r="1318" spans="1:6" s="74" customFormat="1" ht="16.5" thickBot="1" x14ac:dyDescent="0.3">
      <c r="A1318" s="71"/>
      <c r="B1318" s="140"/>
      <c r="C1318" s="139" t="str">
        <f t="shared" si="23"/>
        <v/>
      </c>
      <c r="D1318" s="138"/>
      <c r="E1318" s="137"/>
      <c r="F1318" s="124"/>
    </row>
    <row r="1319" spans="1:6" s="74" customFormat="1" ht="16.5" thickBot="1" x14ac:dyDescent="0.3">
      <c r="A1319" s="71"/>
      <c r="B1319" s="140"/>
      <c r="C1319" s="139" t="str">
        <f t="shared" si="23"/>
        <v/>
      </c>
      <c r="D1319" s="138"/>
      <c r="E1319" s="137"/>
      <c r="F1319" s="124"/>
    </row>
    <row r="1320" spans="1:6" s="74" customFormat="1" ht="16.5" thickBot="1" x14ac:dyDescent="0.3">
      <c r="A1320" s="71"/>
      <c r="B1320" s="140"/>
      <c r="C1320" s="139" t="str">
        <f t="shared" si="23"/>
        <v/>
      </c>
      <c r="D1320" s="138"/>
      <c r="E1320" s="137"/>
      <c r="F1320" s="124"/>
    </row>
    <row r="1321" spans="1:6" s="74" customFormat="1" ht="16.5" thickBot="1" x14ac:dyDescent="0.3">
      <c r="A1321" s="71"/>
      <c r="B1321" s="140"/>
      <c r="C1321" s="139" t="str">
        <f t="shared" si="23"/>
        <v/>
      </c>
      <c r="D1321" s="138"/>
      <c r="E1321" s="137"/>
      <c r="F1321" s="124"/>
    </row>
    <row r="1322" spans="1:6" s="74" customFormat="1" ht="16.5" thickBot="1" x14ac:dyDescent="0.3">
      <c r="A1322" s="71"/>
      <c r="B1322" s="140"/>
      <c r="C1322" s="139" t="str">
        <f t="shared" si="23"/>
        <v/>
      </c>
      <c r="D1322" s="138"/>
      <c r="E1322" s="137"/>
      <c r="F1322" s="124"/>
    </row>
    <row r="1323" spans="1:6" s="74" customFormat="1" ht="16.5" thickBot="1" x14ac:dyDescent="0.3">
      <c r="A1323" s="71"/>
      <c r="B1323" s="140"/>
      <c r="C1323" s="139" t="str">
        <f t="shared" si="23"/>
        <v/>
      </c>
      <c r="D1323" s="138"/>
      <c r="E1323" s="137"/>
      <c r="F1323" s="124"/>
    </row>
    <row r="1324" spans="1:6" s="74" customFormat="1" ht="16.5" thickBot="1" x14ac:dyDescent="0.3">
      <c r="A1324" s="71"/>
      <c r="B1324" s="140"/>
      <c r="C1324" s="139" t="str">
        <f t="shared" si="23"/>
        <v/>
      </c>
      <c r="D1324" s="138"/>
      <c r="E1324" s="137"/>
      <c r="F1324" s="124"/>
    </row>
    <row r="1325" spans="1:6" s="74" customFormat="1" ht="16.5" thickBot="1" x14ac:dyDescent="0.3">
      <c r="A1325" s="71"/>
      <c r="B1325" s="140"/>
      <c r="C1325" s="139" t="str">
        <f t="shared" si="23"/>
        <v/>
      </c>
      <c r="D1325" s="138"/>
      <c r="E1325" s="137"/>
      <c r="F1325" s="124"/>
    </row>
    <row r="1326" spans="1:6" s="74" customFormat="1" ht="16.5" thickBot="1" x14ac:dyDescent="0.3">
      <c r="A1326" s="71"/>
      <c r="B1326" s="140"/>
      <c r="C1326" s="139" t="str">
        <f t="shared" si="23"/>
        <v/>
      </c>
      <c r="D1326" s="138"/>
      <c r="E1326" s="137"/>
      <c r="F1326" s="124"/>
    </row>
    <row r="1327" spans="1:6" s="74" customFormat="1" ht="16.5" thickBot="1" x14ac:dyDescent="0.3">
      <c r="A1327" s="71"/>
      <c r="B1327" s="140"/>
      <c r="C1327" s="139" t="str">
        <f t="shared" si="23"/>
        <v/>
      </c>
      <c r="D1327" s="138"/>
      <c r="E1327" s="137"/>
      <c r="F1327" s="124"/>
    </row>
    <row r="1328" spans="1:6" s="74" customFormat="1" ht="16.5" thickBot="1" x14ac:dyDescent="0.3">
      <c r="A1328" s="71"/>
      <c r="B1328" s="140"/>
      <c r="C1328" s="139" t="str">
        <f t="shared" si="23"/>
        <v/>
      </c>
      <c r="D1328" s="138"/>
      <c r="E1328" s="137"/>
      <c r="F1328" s="124"/>
    </row>
    <row r="1329" spans="1:6" s="74" customFormat="1" ht="16.5" thickBot="1" x14ac:dyDescent="0.3">
      <c r="A1329" s="71"/>
      <c r="B1329" s="140"/>
      <c r="C1329" s="139" t="str">
        <f t="shared" si="23"/>
        <v/>
      </c>
      <c r="D1329" s="138"/>
      <c r="E1329" s="137"/>
      <c r="F1329" s="124"/>
    </row>
    <row r="1330" spans="1:6" s="74" customFormat="1" ht="16.5" thickBot="1" x14ac:dyDescent="0.3">
      <c r="A1330" s="71"/>
      <c r="B1330" s="140"/>
      <c r="C1330" s="139" t="str">
        <f t="shared" si="23"/>
        <v/>
      </c>
      <c r="D1330" s="138"/>
      <c r="E1330" s="137"/>
      <c r="F1330" s="124"/>
    </row>
    <row r="1331" spans="1:6" s="74" customFormat="1" ht="16.5" thickBot="1" x14ac:dyDescent="0.3">
      <c r="A1331" s="71"/>
      <c r="B1331" s="140"/>
      <c r="C1331" s="139" t="str">
        <f t="shared" si="23"/>
        <v/>
      </c>
      <c r="D1331" s="138"/>
      <c r="E1331" s="137"/>
      <c r="F1331" s="124"/>
    </row>
    <row r="1332" spans="1:6" s="74" customFormat="1" ht="16.5" thickBot="1" x14ac:dyDescent="0.3">
      <c r="A1332" s="71"/>
      <c r="B1332" s="140"/>
      <c r="C1332" s="139" t="str">
        <f t="shared" si="23"/>
        <v/>
      </c>
      <c r="D1332" s="138"/>
      <c r="E1332" s="137"/>
      <c r="F1332" s="124"/>
    </row>
    <row r="1333" spans="1:6" s="74" customFormat="1" ht="16.5" thickBot="1" x14ac:dyDescent="0.3">
      <c r="A1333" s="71"/>
      <c r="B1333" s="140"/>
      <c r="C1333" s="139" t="str">
        <f t="shared" si="23"/>
        <v/>
      </c>
      <c r="D1333" s="138"/>
      <c r="E1333" s="137"/>
      <c r="F1333" s="124"/>
    </row>
    <row r="1334" spans="1:6" s="74" customFormat="1" ht="16.5" thickBot="1" x14ac:dyDescent="0.3">
      <c r="A1334" s="71"/>
      <c r="B1334" s="140"/>
      <c r="C1334" s="139" t="str">
        <f t="shared" si="23"/>
        <v/>
      </c>
      <c r="D1334" s="138"/>
      <c r="E1334" s="137"/>
      <c r="F1334" s="124"/>
    </row>
    <row r="1335" spans="1:6" s="74" customFormat="1" ht="16.5" thickBot="1" x14ac:dyDescent="0.3">
      <c r="A1335" s="71"/>
      <c r="B1335" s="140"/>
      <c r="C1335" s="139" t="str">
        <f t="shared" si="23"/>
        <v/>
      </c>
      <c r="D1335" s="138"/>
      <c r="E1335" s="137"/>
      <c r="F1335" s="124"/>
    </row>
    <row r="1336" spans="1:6" s="74" customFormat="1" ht="16.5" thickBot="1" x14ac:dyDescent="0.3">
      <c r="A1336" s="71"/>
      <c r="B1336" s="140"/>
      <c r="C1336" s="139" t="str">
        <f t="shared" si="23"/>
        <v/>
      </c>
      <c r="D1336" s="138"/>
      <c r="E1336" s="137"/>
      <c r="F1336" s="124"/>
    </row>
    <row r="1337" spans="1:6" s="74" customFormat="1" ht="16.5" thickBot="1" x14ac:dyDescent="0.3">
      <c r="A1337" s="71"/>
      <c r="B1337" s="140"/>
      <c r="C1337" s="139" t="str">
        <f t="shared" si="23"/>
        <v/>
      </c>
      <c r="D1337" s="138"/>
      <c r="E1337" s="137"/>
      <c r="F1337" s="124"/>
    </row>
    <row r="1338" spans="1:6" s="74" customFormat="1" ht="16.5" thickBot="1" x14ac:dyDescent="0.3">
      <c r="A1338" s="71"/>
      <c r="B1338" s="140"/>
      <c r="C1338" s="139" t="str">
        <f t="shared" si="23"/>
        <v/>
      </c>
      <c r="D1338" s="138"/>
      <c r="E1338" s="137"/>
      <c r="F1338" s="124"/>
    </row>
    <row r="1339" spans="1:6" s="74" customFormat="1" ht="16.5" thickBot="1" x14ac:dyDescent="0.3">
      <c r="A1339" s="71"/>
      <c r="B1339" s="140"/>
      <c r="C1339" s="139" t="str">
        <f t="shared" si="23"/>
        <v/>
      </c>
      <c r="D1339" s="138"/>
      <c r="E1339" s="137"/>
      <c r="F1339" s="124"/>
    </row>
    <row r="1340" spans="1:6" s="74" customFormat="1" ht="16.5" thickBot="1" x14ac:dyDescent="0.3">
      <c r="A1340" s="71"/>
      <c r="B1340" s="140"/>
      <c r="C1340" s="139" t="str">
        <f t="shared" si="23"/>
        <v/>
      </c>
      <c r="D1340" s="138"/>
      <c r="E1340" s="137"/>
      <c r="F1340" s="124"/>
    </row>
    <row r="1341" spans="1:6" s="74" customFormat="1" ht="16.5" thickBot="1" x14ac:dyDescent="0.3">
      <c r="A1341" s="71"/>
      <c r="B1341" s="140"/>
      <c r="C1341" s="139" t="str">
        <f t="shared" si="23"/>
        <v/>
      </c>
      <c r="D1341" s="138"/>
      <c r="E1341" s="137"/>
      <c r="F1341" s="124"/>
    </row>
    <row r="1342" spans="1:6" s="74" customFormat="1" ht="16.5" thickBot="1" x14ac:dyDescent="0.3">
      <c r="A1342" s="71"/>
      <c r="B1342" s="140"/>
      <c r="C1342" s="139" t="str">
        <f t="shared" si="23"/>
        <v/>
      </c>
      <c r="D1342" s="138"/>
      <c r="E1342" s="137"/>
      <c r="F1342" s="124"/>
    </row>
    <row r="1343" spans="1:6" s="74" customFormat="1" ht="16.5" thickBot="1" x14ac:dyDescent="0.3">
      <c r="A1343" s="71"/>
      <c r="B1343" s="140"/>
      <c r="C1343" s="139" t="str">
        <f t="shared" si="23"/>
        <v/>
      </c>
      <c r="D1343" s="138"/>
      <c r="E1343" s="137"/>
      <c r="F1343" s="124"/>
    </row>
    <row r="1344" spans="1:6" s="74" customFormat="1" ht="16.5" thickBot="1" x14ac:dyDescent="0.3">
      <c r="A1344" s="71"/>
      <c r="B1344" s="140"/>
      <c r="C1344" s="139" t="str">
        <f t="shared" si="23"/>
        <v/>
      </c>
      <c r="D1344" s="138"/>
      <c r="E1344" s="137"/>
      <c r="F1344" s="124"/>
    </row>
    <row r="1345" spans="1:6" s="74" customFormat="1" ht="16.5" thickBot="1" x14ac:dyDescent="0.3">
      <c r="A1345" s="71"/>
      <c r="B1345" s="140"/>
      <c r="C1345" s="139" t="str">
        <f t="shared" si="23"/>
        <v/>
      </c>
      <c r="D1345" s="138"/>
      <c r="E1345" s="137"/>
      <c r="F1345" s="124"/>
    </row>
    <row r="1346" spans="1:6" s="74" customFormat="1" ht="16.5" thickBot="1" x14ac:dyDescent="0.3">
      <c r="A1346" s="71"/>
      <c r="B1346" s="140"/>
      <c r="C1346" s="139" t="str">
        <f t="shared" si="23"/>
        <v/>
      </c>
      <c r="D1346" s="138"/>
      <c r="E1346" s="137"/>
      <c r="F1346" s="124"/>
    </row>
    <row r="1347" spans="1:6" s="74" customFormat="1" ht="16.5" thickBot="1" x14ac:dyDescent="0.3">
      <c r="A1347" s="71"/>
      <c r="B1347" s="140"/>
      <c r="C1347" s="139" t="str">
        <f t="shared" si="23"/>
        <v/>
      </c>
      <c r="D1347" s="138"/>
      <c r="E1347" s="137"/>
      <c r="F1347" s="124"/>
    </row>
    <row r="1348" spans="1:6" s="74" customFormat="1" ht="16.5" thickBot="1" x14ac:dyDescent="0.3">
      <c r="A1348" s="71"/>
      <c r="B1348" s="140"/>
      <c r="C1348" s="139" t="str">
        <f t="shared" si="23"/>
        <v/>
      </c>
      <c r="D1348" s="138"/>
      <c r="E1348" s="137"/>
      <c r="F1348" s="124"/>
    </row>
    <row r="1349" spans="1:6" s="74" customFormat="1" ht="16.5" thickBot="1" x14ac:dyDescent="0.3">
      <c r="A1349" s="71"/>
      <c r="B1349" s="140"/>
      <c r="C1349" s="139" t="str">
        <f t="shared" si="23"/>
        <v/>
      </c>
      <c r="D1349" s="138"/>
      <c r="E1349" s="137"/>
      <c r="F1349" s="124"/>
    </row>
    <row r="1350" spans="1:6" s="74" customFormat="1" ht="16.5" thickBot="1" x14ac:dyDescent="0.3">
      <c r="A1350" s="71"/>
      <c r="B1350" s="140"/>
      <c r="C1350" s="139" t="str">
        <f t="shared" si="23"/>
        <v/>
      </c>
      <c r="D1350" s="138"/>
      <c r="E1350" s="137"/>
      <c r="F1350" s="124"/>
    </row>
    <row r="1351" spans="1:6" s="74" customFormat="1" ht="16.5" thickBot="1" x14ac:dyDescent="0.3">
      <c r="A1351" s="71"/>
      <c r="B1351" s="140"/>
      <c r="C1351" s="139" t="str">
        <f t="shared" si="23"/>
        <v/>
      </c>
      <c r="D1351" s="138"/>
      <c r="E1351" s="137"/>
      <c r="F1351" s="124"/>
    </row>
    <row r="1352" spans="1:6" s="74" customFormat="1" ht="16.5" thickBot="1" x14ac:dyDescent="0.3">
      <c r="A1352" s="71"/>
      <c r="B1352" s="140"/>
      <c r="C1352" s="139" t="str">
        <f t="shared" si="23"/>
        <v/>
      </c>
      <c r="D1352" s="138"/>
      <c r="E1352" s="137"/>
      <c r="F1352" s="124"/>
    </row>
    <row r="1353" spans="1:6" s="74" customFormat="1" ht="16.5" thickBot="1" x14ac:dyDescent="0.3">
      <c r="A1353" s="71"/>
      <c r="B1353" s="140"/>
      <c r="C1353" s="139" t="str">
        <f t="shared" si="23"/>
        <v/>
      </c>
      <c r="D1353" s="138"/>
      <c r="E1353" s="137"/>
      <c r="F1353" s="124"/>
    </row>
    <row r="1354" spans="1:6" s="74" customFormat="1" ht="16.5" thickBot="1" x14ac:dyDescent="0.3">
      <c r="A1354" s="71"/>
      <c r="B1354" s="140"/>
      <c r="C1354" s="139" t="str">
        <f t="shared" si="23"/>
        <v/>
      </c>
      <c r="D1354" s="138"/>
      <c r="E1354" s="137"/>
      <c r="F1354" s="124"/>
    </row>
    <row r="1355" spans="1:6" s="74" customFormat="1" ht="16.5" thickBot="1" x14ac:dyDescent="0.3">
      <c r="A1355" s="71"/>
      <c r="B1355" s="140"/>
      <c r="C1355" s="139" t="str">
        <f t="shared" si="23"/>
        <v/>
      </c>
      <c r="D1355" s="138"/>
      <c r="E1355" s="137"/>
      <c r="F1355" s="124"/>
    </row>
    <row r="1356" spans="1:6" s="74" customFormat="1" ht="16.5" thickBot="1" x14ac:dyDescent="0.3">
      <c r="A1356" s="71"/>
      <c r="B1356" s="140"/>
      <c r="C1356" s="139" t="str">
        <f t="shared" si="23"/>
        <v/>
      </c>
      <c r="D1356" s="138"/>
      <c r="E1356" s="137"/>
      <c r="F1356" s="124"/>
    </row>
    <row r="1357" spans="1:6" s="74" customFormat="1" ht="16.5" thickBot="1" x14ac:dyDescent="0.3">
      <c r="A1357" s="71"/>
      <c r="B1357" s="140"/>
      <c r="C1357" s="139" t="str">
        <f t="shared" si="23"/>
        <v/>
      </c>
      <c r="D1357" s="138"/>
      <c r="E1357" s="137"/>
      <c r="F1357" s="124"/>
    </row>
    <row r="1358" spans="1:6" s="74" customFormat="1" ht="16.5" thickBot="1" x14ac:dyDescent="0.3">
      <c r="A1358" s="71"/>
      <c r="B1358" s="140"/>
      <c r="C1358" s="139" t="str">
        <f t="shared" si="23"/>
        <v/>
      </c>
      <c r="D1358" s="138"/>
      <c r="E1358" s="137"/>
      <c r="F1358" s="124"/>
    </row>
    <row r="1359" spans="1:6" s="74" customFormat="1" ht="16.5" thickBot="1" x14ac:dyDescent="0.3">
      <c r="A1359" s="71"/>
      <c r="B1359" s="140"/>
      <c r="C1359" s="139" t="str">
        <f t="shared" si="23"/>
        <v/>
      </c>
      <c r="D1359" s="138"/>
      <c r="E1359" s="137"/>
      <c r="F1359" s="124"/>
    </row>
    <row r="1360" spans="1:6" s="74" customFormat="1" ht="16.5" thickBot="1" x14ac:dyDescent="0.3">
      <c r="A1360" s="71"/>
      <c r="B1360" s="140"/>
      <c r="C1360" s="139" t="str">
        <f t="shared" si="23"/>
        <v/>
      </c>
      <c r="D1360" s="138"/>
      <c r="E1360" s="137"/>
      <c r="F1360" s="124"/>
    </row>
    <row r="1361" spans="1:6" s="74" customFormat="1" ht="16.5" thickBot="1" x14ac:dyDescent="0.3">
      <c r="A1361" s="71"/>
      <c r="B1361" s="140"/>
      <c r="C1361" s="139" t="str">
        <f t="shared" si="23"/>
        <v/>
      </c>
      <c r="D1361" s="138"/>
      <c r="E1361" s="137"/>
      <c r="F1361" s="124"/>
    </row>
    <row r="1362" spans="1:6" s="74" customFormat="1" ht="16.5" thickBot="1" x14ac:dyDescent="0.3">
      <c r="A1362" s="71"/>
      <c r="B1362" s="140"/>
      <c r="C1362" s="139" t="str">
        <f t="shared" si="23"/>
        <v/>
      </c>
      <c r="D1362" s="138"/>
      <c r="E1362" s="137"/>
      <c r="F1362" s="124"/>
    </row>
    <row r="1363" spans="1:6" s="74" customFormat="1" ht="16.5" thickBot="1" x14ac:dyDescent="0.3">
      <c r="A1363" s="71"/>
      <c r="B1363" s="140"/>
      <c r="C1363" s="139" t="str">
        <f t="shared" si="23"/>
        <v/>
      </c>
      <c r="D1363" s="138"/>
      <c r="E1363" s="137"/>
      <c r="F1363" s="124"/>
    </row>
    <row r="1364" spans="1:6" ht="16.5" thickBot="1" x14ac:dyDescent="0.3">
      <c r="A1364" s="66"/>
      <c r="B1364" s="136"/>
      <c r="C1364" s="135"/>
      <c r="D1364" s="134"/>
      <c r="E1364" s="133"/>
      <c r="F1364" s="124"/>
    </row>
    <row r="1365" spans="1:6" ht="16.5" thickBot="1" x14ac:dyDescent="0.3">
      <c r="A1365" s="61">
        <f>MAX(A11:A687)</f>
        <v>43174</v>
      </c>
      <c r="B1365" s="132">
        <f>MAX(B11:B687)</f>
        <v>129488</v>
      </c>
      <c r="C1365" s="132">
        <f>IFERROR(AVERAGE(#REF!),0)</f>
        <v>0</v>
      </c>
      <c r="D1365" s="132"/>
      <c r="E1365" s="131"/>
      <c r="F1365" s="196"/>
    </row>
    <row r="1366" spans="1:6" ht="15.75" x14ac:dyDescent="0.25">
      <c r="A1366" s="58" t="s">
        <v>37</v>
      </c>
      <c r="B1366" s="129"/>
      <c r="C1366" s="130">
        <f>MAX(C11:C687)</f>
        <v>90347</v>
      </c>
      <c r="D1366" s="129"/>
      <c r="E1366" s="128"/>
      <c r="F1366" s="128"/>
    </row>
    <row r="1367" spans="1:6" ht="15.75" x14ac:dyDescent="0.25">
      <c r="A1367" s="55"/>
      <c r="B1367" s="127"/>
      <c r="C1367" s="126"/>
      <c r="D1367" s="125"/>
      <c r="E1367" s="124"/>
      <c r="F1367" s="124"/>
    </row>
    <row r="1368" spans="1:6" ht="15.75" x14ac:dyDescent="0.25">
      <c r="A1368" s="47"/>
      <c r="B1368" s="121"/>
      <c r="C1368" s="121"/>
      <c r="D1368" s="121"/>
      <c r="E1368" s="120"/>
      <c r="F1368" s="120"/>
    </row>
    <row r="1369" spans="1:6" ht="15.75" x14ac:dyDescent="0.25">
      <c r="A1369" s="50"/>
      <c r="B1369" s="123"/>
      <c r="C1369" s="123"/>
      <c r="D1369" s="123"/>
      <c r="E1369" s="122"/>
      <c r="F1369" s="122"/>
    </row>
    <row r="1370" spans="1:6" ht="15.75" x14ac:dyDescent="0.25">
      <c r="A1370" s="50"/>
      <c r="B1370" s="123"/>
      <c r="C1370" s="123"/>
      <c r="D1370" s="123"/>
      <c r="E1370" s="122"/>
      <c r="F1370" s="122"/>
    </row>
    <row r="1371" spans="1:6" ht="15.75" x14ac:dyDescent="0.25">
      <c r="A1371" s="50"/>
      <c r="B1371" s="123"/>
      <c r="C1371" s="123"/>
      <c r="D1371" s="123"/>
      <c r="E1371" s="122"/>
      <c r="F1371" s="122"/>
    </row>
    <row r="1372" spans="1:6" ht="15.75" x14ac:dyDescent="0.25">
      <c r="A1372" s="47"/>
      <c r="B1372" s="121"/>
      <c r="C1372" s="121"/>
      <c r="D1372" s="121"/>
      <c r="E1372" s="120"/>
      <c r="F1372" s="120"/>
    </row>
    <row r="1373" spans="1:6" ht="15.75" x14ac:dyDescent="0.25">
      <c r="A1373" s="47"/>
      <c r="B1373" s="121"/>
      <c r="C1373" s="121"/>
      <c r="D1373" s="121"/>
      <c r="E1373" s="120"/>
      <c r="F1373" s="120"/>
    </row>
    <row r="1374" spans="1:6" ht="15.75" x14ac:dyDescent="0.25">
      <c r="A1374" s="47"/>
      <c r="B1374" s="121"/>
      <c r="C1374" s="121"/>
      <c r="D1374" s="121"/>
      <c r="E1374" s="120"/>
      <c r="F1374" s="120"/>
    </row>
    <row r="1375" spans="1:6" ht="15.75" x14ac:dyDescent="0.25">
      <c r="A1375" s="47"/>
      <c r="B1375" s="121"/>
      <c r="C1375" s="121"/>
      <c r="D1375" s="121"/>
      <c r="E1375" s="120"/>
      <c r="F1375" s="120"/>
    </row>
    <row r="1376" spans="1:6" ht="15.75" x14ac:dyDescent="0.25">
      <c r="A1376" s="47"/>
      <c r="B1376" s="121"/>
      <c r="C1376" s="121"/>
      <c r="D1376" s="121"/>
      <c r="E1376" s="120"/>
      <c r="F1376" s="120"/>
    </row>
    <row r="1377" spans="1:6" ht="15.75" x14ac:dyDescent="0.25">
      <c r="A1377" s="47"/>
      <c r="B1377" s="121"/>
      <c r="C1377" s="121"/>
      <c r="D1377" s="121"/>
      <c r="E1377" s="120"/>
      <c r="F1377" s="120"/>
    </row>
    <row r="1378" spans="1:6" ht="15.75" x14ac:dyDescent="0.25">
      <c r="A1378" s="47"/>
      <c r="B1378" s="121"/>
      <c r="C1378" s="121"/>
      <c r="D1378" s="121"/>
      <c r="E1378" s="120"/>
      <c r="F1378" s="120"/>
    </row>
    <row r="1379" spans="1:6" ht="15.75" x14ac:dyDescent="0.25">
      <c r="A1379" s="44" t="s">
        <v>36</v>
      </c>
      <c r="B1379" s="294"/>
      <c r="C1379" s="294"/>
      <c r="D1379" s="119"/>
      <c r="E1379" s="118"/>
      <c r="F1379" s="118"/>
    </row>
    <row r="1380" spans="1:6" ht="15.75" x14ac:dyDescent="0.25">
      <c r="A1380" s="40" t="s">
        <v>35</v>
      </c>
      <c r="B1380" s="295" t="s">
        <v>34</v>
      </c>
      <c r="C1380" s="295"/>
      <c r="D1380" s="119"/>
      <c r="E1380" s="118"/>
      <c r="F1380" s="118"/>
    </row>
    <row r="1381" spans="1:6" ht="15.75" x14ac:dyDescent="0.25">
      <c r="A1381" s="40" t="s">
        <v>33</v>
      </c>
      <c r="B1381" s="296">
        <f>IF(B1382&lt;A1411,B1382,(IF(B1380=[1]Lists!$C$2,A1411+8,A1411)))</f>
        <v>28</v>
      </c>
      <c r="C1381" s="296"/>
      <c r="D1381" s="119"/>
      <c r="E1381" s="118"/>
      <c r="F1381" s="118"/>
    </row>
    <row r="1382" spans="1:6" ht="15.75" x14ac:dyDescent="0.25">
      <c r="A1382" s="40" t="s">
        <v>32</v>
      </c>
      <c r="B1382" s="289">
        <f>COUNTIF(B11:B1363,"&gt;0")</f>
        <v>42</v>
      </c>
      <c r="C1382" s="289"/>
      <c r="D1382" s="119"/>
      <c r="E1382" s="118"/>
      <c r="F1382" s="118"/>
    </row>
    <row r="1383" spans="1:6" ht="15.75" x14ac:dyDescent="0.25">
      <c r="A1383" s="37">
        <f t="shared" ref="A1383:A1409" si="24">A1384-1</f>
        <v>43128</v>
      </c>
      <c r="B1383" s="117">
        <f t="shared" ref="B1383:B1410" si="25">VLOOKUP(A1383,$A$5:$E$1363, 2, FALSE)</f>
        <v>0</v>
      </c>
      <c r="C1383" s="116" t="str">
        <f t="shared" ref="C1383:C1410" si="26">VLOOKUP(A1383,$A$5:$E$1363, 3, FALSE)</f>
        <v/>
      </c>
      <c r="D1383" s="115"/>
      <c r="E1383" s="114"/>
      <c r="F1383" s="197"/>
    </row>
    <row r="1384" spans="1:6" ht="15.75" x14ac:dyDescent="0.25">
      <c r="A1384" s="34">
        <f t="shared" si="24"/>
        <v>43129</v>
      </c>
      <c r="B1384" s="113">
        <f t="shared" si="25"/>
        <v>0</v>
      </c>
      <c r="C1384" s="112" t="str">
        <f t="shared" si="26"/>
        <v/>
      </c>
      <c r="D1384" s="111"/>
      <c r="E1384" s="110"/>
      <c r="F1384" s="197"/>
    </row>
    <row r="1385" spans="1:6" ht="15.75" x14ac:dyDescent="0.25">
      <c r="A1385" s="34">
        <f t="shared" si="24"/>
        <v>43130</v>
      </c>
      <c r="B1385" s="113">
        <f t="shared" si="25"/>
        <v>0</v>
      </c>
      <c r="C1385" s="112" t="str">
        <f t="shared" si="26"/>
        <v/>
      </c>
      <c r="D1385" s="111"/>
      <c r="E1385" s="110"/>
      <c r="F1385" s="197"/>
    </row>
    <row r="1386" spans="1:6" ht="15.75" x14ac:dyDescent="0.25">
      <c r="A1386" s="34">
        <f t="shared" si="24"/>
        <v>43131</v>
      </c>
      <c r="B1386" s="113">
        <f t="shared" si="25"/>
        <v>0</v>
      </c>
      <c r="C1386" s="112" t="str">
        <f t="shared" si="26"/>
        <v/>
      </c>
      <c r="D1386" s="111"/>
      <c r="E1386" s="110"/>
      <c r="F1386" s="197"/>
    </row>
    <row r="1387" spans="1:6" ht="15.75" x14ac:dyDescent="0.25">
      <c r="A1387" s="34">
        <f t="shared" si="24"/>
        <v>43132</v>
      </c>
      <c r="B1387" s="113">
        <f t="shared" si="25"/>
        <v>0</v>
      </c>
      <c r="C1387" s="112" t="str">
        <f t="shared" si="26"/>
        <v/>
      </c>
      <c r="D1387" s="111"/>
      <c r="E1387" s="110"/>
      <c r="F1387" s="197"/>
    </row>
    <row r="1388" spans="1:6" ht="15.75" x14ac:dyDescent="0.25">
      <c r="A1388" s="34">
        <f t="shared" si="24"/>
        <v>43133</v>
      </c>
      <c r="B1388" s="113">
        <f t="shared" si="25"/>
        <v>0</v>
      </c>
      <c r="C1388" s="112" t="str">
        <f t="shared" si="26"/>
        <v/>
      </c>
      <c r="D1388" s="111"/>
      <c r="E1388" s="110"/>
      <c r="F1388" s="197"/>
    </row>
    <row r="1389" spans="1:6" ht="15.75" x14ac:dyDescent="0.25">
      <c r="A1389" s="34">
        <f t="shared" si="24"/>
        <v>43134</v>
      </c>
      <c r="B1389" s="113">
        <f t="shared" si="25"/>
        <v>0</v>
      </c>
      <c r="C1389" s="112" t="str">
        <f t="shared" si="26"/>
        <v/>
      </c>
      <c r="D1389" s="111"/>
      <c r="E1389" s="110"/>
      <c r="F1389" s="197"/>
    </row>
    <row r="1390" spans="1:6" ht="15.75" x14ac:dyDescent="0.25">
      <c r="A1390" s="34">
        <f t="shared" si="24"/>
        <v>43135</v>
      </c>
      <c r="B1390" s="113">
        <f t="shared" si="25"/>
        <v>0</v>
      </c>
      <c r="C1390" s="112" t="str">
        <f t="shared" si="26"/>
        <v/>
      </c>
      <c r="D1390" s="111"/>
      <c r="E1390" s="110"/>
      <c r="F1390" s="197"/>
    </row>
    <row r="1391" spans="1:6" ht="15.75" x14ac:dyDescent="0.25">
      <c r="A1391" s="34">
        <f t="shared" si="24"/>
        <v>43136</v>
      </c>
      <c r="B1391" s="113">
        <f t="shared" si="25"/>
        <v>0</v>
      </c>
      <c r="C1391" s="112" t="str">
        <f t="shared" si="26"/>
        <v/>
      </c>
      <c r="D1391" s="111"/>
      <c r="E1391" s="110"/>
      <c r="F1391" s="197"/>
    </row>
    <row r="1392" spans="1:6" ht="15.75" x14ac:dyDescent="0.25">
      <c r="A1392" s="34">
        <f t="shared" si="24"/>
        <v>43137</v>
      </c>
      <c r="B1392" s="113">
        <f t="shared" si="25"/>
        <v>0</v>
      </c>
      <c r="C1392" s="112" t="str">
        <f t="shared" si="26"/>
        <v/>
      </c>
      <c r="D1392" s="111"/>
      <c r="E1392" s="110"/>
      <c r="F1392" s="197"/>
    </row>
    <row r="1393" spans="1:6" ht="15.75" x14ac:dyDescent="0.25">
      <c r="A1393" s="34">
        <f t="shared" si="24"/>
        <v>43138</v>
      </c>
      <c r="B1393" s="113">
        <f t="shared" si="25"/>
        <v>0</v>
      </c>
      <c r="C1393" s="112" t="str">
        <f t="shared" si="26"/>
        <v/>
      </c>
      <c r="D1393" s="111"/>
      <c r="E1393" s="110"/>
      <c r="F1393" s="197"/>
    </row>
    <row r="1394" spans="1:6" ht="15.75" x14ac:dyDescent="0.25">
      <c r="A1394" s="34">
        <f t="shared" si="24"/>
        <v>43139</v>
      </c>
      <c r="B1394" s="113">
        <f t="shared" si="25"/>
        <v>0</v>
      </c>
      <c r="C1394" s="112" t="str">
        <f t="shared" si="26"/>
        <v/>
      </c>
      <c r="D1394" s="111"/>
      <c r="E1394" s="110"/>
      <c r="F1394" s="197"/>
    </row>
    <row r="1395" spans="1:6" ht="15.75" x14ac:dyDescent="0.25">
      <c r="A1395" s="34">
        <f t="shared" si="24"/>
        <v>43140</v>
      </c>
      <c r="B1395" s="113">
        <f t="shared" si="25"/>
        <v>0</v>
      </c>
      <c r="C1395" s="112" t="str">
        <f t="shared" si="26"/>
        <v/>
      </c>
      <c r="D1395" s="111"/>
      <c r="E1395" s="110"/>
      <c r="F1395" s="197"/>
    </row>
    <row r="1396" spans="1:6" ht="15.75" x14ac:dyDescent="0.25">
      <c r="A1396" s="34">
        <f t="shared" si="24"/>
        <v>43141</v>
      </c>
      <c r="B1396" s="113">
        <f t="shared" si="25"/>
        <v>0</v>
      </c>
      <c r="C1396" s="112" t="str">
        <f t="shared" si="26"/>
        <v/>
      </c>
      <c r="D1396" s="111"/>
      <c r="E1396" s="110"/>
      <c r="F1396" s="197"/>
    </row>
    <row r="1397" spans="1:6" ht="15.75" x14ac:dyDescent="0.25">
      <c r="A1397" s="34">
        <f t="shared" si="24"/>
        <v>43142</v>
      </c>
      <c r="B1397" s="113">
        <f t="shared" si="25"/>
        <v>0</v>
      </c>
      <c r="C1397" s="112" t="str">
        <f t="shared" si="26"/>
        <v/>
      </c>
      <c r="D1397" s="111"/>
      <c r="E1397" s="110"/>
      <c r="F1397" s="197"/>
    </row>
    <row r="1398" spans="1:6" ht="15.75" x14ac:dyDescent="0.25">
      <c r="A1398" s="34">
        <f t="shared" si="24"/>
        <v>43143</v>
      </c>
      <c r="B1398" s="113">
        <f t="shared" si="25"/>
        <v>0</v>
      </c>
      <c r="C1398" s="112" t="str">
        <f t="shared" si="26"/>
        <v/>
      </c>
      <c r="D1398" s="111"/>
      <c r="E1398" s="110"/>
      <c r="F1398" s="197"/>
    </row>
    <row r="1399" spans="1:6" ht="15.75" x14ac:dyDescent="0.25">
      <c r="A1399" s="34">
        <f t="shared" si="24"/>
        <v>43144</v>
      </c>
      <c r="B1399" s="113">
        <f t="shared" si="25"/>
        <v>0</v>
      </c>
      <c r="C1399" s="112" t="str">
        <f t="shared" si="26"/>
        <v/>
      </c>
      <c r="D1399" s="111"/>
      <c r="E1399" s="110"/>
      <c r="F1399" s="197"/>
    </row>
    <row r="1400" spans="1:6" ht="15.75" x14ac:dyDescent="0.25">
      <c r="A1400" s="34">
        <f t="shared" si="24"/>
        <v>43145</v>
      </c>
      <c r="B1400" s="113">
        <f t="shared" si="25"/>
        <v>0</v>
      </c>
      <c r="C1400" s="112" t="str">
        <f t="shared" si="26"/>
        <v/>
      </c>
      <c r="D1400" s="111"/>
      <c r="E1400" s="110"/>
      <c r="F1400" s="197"/>
    </row>
    <row r="1401" spans="1:6" ht="15.75" x14ac:dyDescent="0.25">
      <c r="A1401" s="34">
        <f t="shared" si="24"/>
        <v>43146</v>
      </c>
      <c r="B1401" s="113">
        <f t="shared" si="25"/>
        <v>0</v>
      </c>
      <c r="C1401" s="112" t="str">
        <f t="shared" si="26"/>
        <v/>
      </c>
      <c r="D1401" s="111"/>
      <c r="E1401" s="110"/>
      <c r="F1401" s="197"/>
    </row>
    <row r="1402" spans="1:6" ht="15.75" x14ac:dyDescent="0.25">
      <c r="A1402" s="34">
        <f t="shared" si="24"/>
        <v>43147</v>
      </c>
      <c r="B1402" s="113">
        <f t="shared" si="25"/>
        <v>0</v>
      </c>
      <c r="C1402" s="112" t="str">
        <f t="shared" si="26"/>
        <v/>
      </c>
      <c r="D1402" s="111"/>
      <c r="E1402" s="110"/>
      <c r="F1402" s="197"/>
    </row>
    <row r="1403" spans="1:6" ht="15.75" x14ac:dyDescent="0.25">
      <c r="A1403" s="34">
        <f t="shared" si="24"/>
        <v>43148</v>
      </c>
      <c r="B1403" s="113">
        <f t="shared" si="25"/>
        <v>0</v>
      </c>
      <c r="C1403" s="112" t="str">
        <f t="shared" si="26"/>
        <v/>
      </c>
      <c r="D1403" s="111"/>
      <c r="E1403" s="110"/>
      <c r="F1403" s="197"/>
    </row>
    <row r="1404" spans="1:6" ht="15.75" x14ac:dyDescent="0.25">
      <c r="A1404" s="34">
        <f t="shared" si="24"/>
        <v>43149</v>
      </c>
      <c r="B1404" s="113">
        <f t="shared" si="25"/>
        <v>0</v>
      </c>
      <c r="C1404" s="112" t="str">
        <f t="shared" si="26"/>
        <v/>
      </c>
      <c r="D1404" s="111"/>
      <c r="E1404" s="110"/>
      <c r="F1404" s="197"/>
    </row>
    <row r="1405" spans="1:6" ht="15.75" x14ac:dyDescent="0.25">
      <c r="A1405" s="34">
        <f t="shared" si="24"/>
        <v>43150</v>
      </c>
      <c r="B1405" s="113">
        <f t="shared" si="25"/>
        <v>0</v>
      </c>
      <c r="C1405" s="112" t="str">
        <f t="shared" si="26"/>
        <v/>
      </c>
      <c r="D1405" s="111"/>
      <c r="E1405" s="110"/>
      <c r="F1405" s="197"/>
    </row>
    <row r="1406" spans="1:6" ht="15.75" x14ac:dyDescent="0.25">
      <c r="A1406" s="34">
        <f t="shared" si="24"/>
        <v>43151</v>
      </c>
      <c r="B1406" s="113">
        <f t="shared" si="25"/>
        <v>0</v>
      </c>
      <c r="C1406" s="112" t="str">
        <f t="shared" si="26"/>
        <v/>
      </c>
      <c r="D1406" s="111"/>
      <c r="E1406" s="110"/>
      <c r="F1406" s="197"/>
    </row>
    <row r="1407" spans="1:6" ht="15.75" x14ac:dyDescent="0.25">
      <c r="A1407" s="34">
        <f t="shared" si="24"/>
        <v>43152</v>
      </c>
      <c r="B1407" s="113">
        <f t="shared" si="25"/>
        <v>0</v>
      </c>
      <c r="C1407" s="112" t="str">
        <f t="shared" si="26"/>
        <v/>
      </c>
      <c r="D1407" s="111"/>
      <c r="E1407" s="110"/>
      <c r="F1407" s="197"/>
    </row>
    <row r="1408" spans="1:6" ht="15.75" x14ac:dyDescent="0.25">
      <c r="A1408" s="34">
        <f t="shared" si="24"/>
        <v>43153</v>
      </c>
      <c r="B1408" s="113">
        <f t="shared" si="25"/>
        <v>0</v>
      </c>
      <c r="C1408" s="112" t="str">
        <f t="shared" si="26"/>
        <v/>
      </c>
      <c r="D1408" s="111"/>
      <c r="E1408" s="110"/>
      <c r="F1408" s="197"/>
    </row>
    <row r="1409" spans="1:6" ht="15.75" x14ac:dyDescent="0.25">
      <c r="A1409" s="34">
        <f t="shared" si="24"/>
        <v>43154</v>
      </c>
      <c r="B1409" s="113">
        <f t="shared" si="25"/>
        <v>0</v>
      </c>
      <c r="C1409" s="112" t="str">
        <f t="shared" si="26"/>
        <v/>
      </c>
      <c r="D1409" s="111"/>
      <c r="E1409" s="110"/>
      <c r="F1409" s="197"/>
    </row>
    <row r="1410" spans="1:6" ht="15.75" x14ac:dyDescent="0.25">
      <c r="A1410" s="34">
        <f>VLOOKUP(A1365,A11:A1363,1)</f>
        <v>43155</v>
      </c>
      <c r="B1410" s="113">
        <f t="shared" si="25"/>
        <v>0</v>
      </c>
      <c r="C1410" s="112" t="str">
        <f t="shared" si="26"/>
        <v/>
      </c>
      <c r="D1410" s="111"/>
      <c r="E1410" s="110"/>
      <c r="F1410" s="197"/>
    </row>
    <row r="1411" spans="1:6" ht="18" x14ac:dyDescent="0.25">
      <c r="A1411" s="30">
        <f>NETWORKDAYS(A1383,A1410,[1]Holidays!$A$2:$A$36)</f>
        <v>20</v>
      </c>
      <c r="B1411" s="109">
        <f>MAX(B1383:B1410)</f>
        <v>0</v>
      </c>
      <c r="C1411" s="108">
        <f>SUMIF(C1383:C1410,"&lt;&gt;#N/A")/B1381</f>
        <v>0</v>
      </c>
      <c r="D1411" s="107"/>
      <c r="E1411" s="106"/>
      <c r="F1411" s="198"/>
    </row>
  </sheetData>
  <mergeCells count="13">
    <mergeCell ref="D2:E2"/>
    <mergeCell ref="B3:C3"/>
    <mergeCell ref="D3:E3"/>
    <mergeCell ref="A4:A9"/>
    <mergeCell ref="B4:C4"/>
    <mergeCell ref="D8:E8"/>
    <mergeCell ref="B9:C9"/>
    <mergeCell ref="D9:E9"/>
    <mergeCell ref="B1379:C1379"/>
    <mergeCell ref="B1380:C1380"/>
    <mergeCell ref="B1381:C1381"/>
    <mergeCell ref="B1382:C1382"/>
    <mergeCell ref="B2:C2"/>
  </mergeCells>
  <phoneticPr fontId="3" type="noConversion"/>
  <dataValidations count="5">
    <dataValidation type="list" allowBlank="1" showInputMessage="1" showErrorMessage="1" sqref="D31:D35 D38:D42 D45 D52:D56 D59 D87">
      <formula1>"Finished,Ongoing,Terminate,Running Incident,Working in Progress"</formula1>
    </dataValidation>
    <dataValidation type="list" allowBlank="1" showInputMessage="1" showErrorMessage="1" sqref="D11:D30 D36:D37 D43:D44 D46:D51 D57:D58 D60:D86 D88:D1364">
      <formula1>StatusList</formula1>
    </dataValidation>
    <dataValidation type="whole" operator="greaterThan" allowBlank="1" sqref="C11:C1364">
      <formula1>0</formula1>
    </dataValidation>
    <dataValidation type="list" allowBlank="1" showInputMessage="1" showErrorMessage="1" sqref="B4">
      <formula1>Cells</formula1>
    </dataValidation>
    <dataValidation type="list" allowBlank="1" showInputMessage="1" showErrorMessage="1" sqref="B1380:C1380">
      <formula1>Weekends</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01" sqref="D201"/>
    </sheetView>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48V Validation New Daily Log</vt:lpstr>
      <vt:lpstr>Sheet2</vt:lpstr>
      <vt:lpstr>48V ss</vt:lpstr>
      <vt:lpstr>48V start cart DCT</vt:lpstr>
      <vt:lpstr>48V start cart DCT (2)</vt:lpstr>
      <vt:lpstr>48V start cart 6T35</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2017-11-07T11:08:16Z</dcterms:modified>
</cp:coreProperties>
</file>